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B58482BF-84C9-4152-8028-645024FCCD37}"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C35" i="10"/>
  <c r="CO34" i="10"/>
  <c r="BW34" i="10"/>
  <c r="BW35" i="10" s="1"/>
  <c r="BW36" i="10" s="1"/>
  <c r="BW37" i="10" s="1"/>
  <c r="BW38" i="10" s="1"/>
  <c r="BW39" i="10" s="1"/>
  <c r="BW40" i="10" s="1"/>
  <c r="C34" i="10"/>
  <c r="AM34" i="10" l="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<sst xmlns="http://schemas.openxmlformats.org/spreadsheetml/2006/main" count="1117" uniqueCount="596">
  <si>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</si>
  <si>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</si>
  <si>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</si>
  <si>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</si>
  <si>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</si>
  <si>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</si>
  <si>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</si>
  <si>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</si>
  <si>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</si>
  <si>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</si>
  <si>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</si>
  <si>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</si>
  <si>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</si>
  <si>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</si>
  <si>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</si>
  <si>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</si>
  <si>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</si>
  <si>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</si>
  <si>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</si>
  <si>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</si>
  <si>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</si>
  <si>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</si>
  <si>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</si>
  <si>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</si>
  <si>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</si>
  <si>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</si>
  <si>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</si>
  <si>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</si>
  <si>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</si>
  <si>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</si>
  <si>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</si>
  <si>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</si>
  <si>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</si>
  <si>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</si>
  <si>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</si>
  <si>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</si>
  <si>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</si>
  <si>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</si>
  <si>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</si>
  <si>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</si>
  <si>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</si>
  <si>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</si>
  <si>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</si>
  <si>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</si>
  <si>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</si>
  <si>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</si>
  <si>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</si>
  <si>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</si>
  <si>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</si>
  <si>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</si>
  <si>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</si>
  <si>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</si>
  <si>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</si>
  <si>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</si>
  <si>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</si>
  <si>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</si>
  <si>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</si>
  <si>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</si>
  <si>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</si>
  <si>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</si>
  <si>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</si>
  <si>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</si>
  <si>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</si>
  <si>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</si>
  <si>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</si>
  <si>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</si>
  <si>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</si>
  <si>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</si>
  <si>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</si>
  <si>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</si>
  <si>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</si>
  <si>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</si>
  <si>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</si>
  <si>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</si>
  <si>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</si>
  <si>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</si>
  <si>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</si>
  <si>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</si>
  <si>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</si>
  <si>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</si>
  <si>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</si>
  <si>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</si>
  <si>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</si>
  <si>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</si>
  <si>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</si>
  <si>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</si>
  <si>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</si>
  <si>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</si>
  <si>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</si>
  <si>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</si>
  <si>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</si>
  <si>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</si>
  <si>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</si>
  <si>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</si>
  <si>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</si>
  <si>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</si>
  <si>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</si>
  <si>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</si>
  <si>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</si>
  <si>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</si>
  <si>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三宅村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</si>
  <si>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</si>
  <si>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</si>
  <si>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</si>
  <si>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</si>
  <si>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</si>
  <si>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</si>
  <si>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</si>
  <si>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</si>
  <si>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</si>
  <si>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</si>
  <si>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</si>
  <si>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</si>
  <si>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</si>
  <si>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</si>
  <si>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</si>
  <si>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</si>
  <si>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</si>
  <si>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</si>
  <si>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</si>
  <si>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</si>
  <si>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</si>
  <si>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</si>
  <si>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</si>
  <si>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</si>
  <si>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</si>
  <si>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</si>
  <si>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</si>
  <si>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</si>
  <si>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</si>
  <si>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</si>
  <si>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</si>
  <si>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</si>
  <si>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</si>
  <si>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</si>
  <si>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</si>
  <si>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</si>
  <si>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</si>
  <si>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</si>
  <si>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</si>
  <si>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</si>
  <si>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</si>
  <si>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</si>
  <si>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</si>
  <si>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</si>
  <si>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</si>
  <si>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</si>
  <si>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</si>
  <si>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</si>
  <si>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</si>
  <si>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</si>
  <si>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</si>
  <si>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</si>
  <si>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</si>
  <si>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</si>
  <si>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</si>
  <si>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</si>
  <si>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</si>
  <si>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</si>
  <si>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</si>
  <si>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</si>
  <si>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</si>
  <si>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</si>
  <si>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</si>
  <si>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</si>
  <si>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</si>
  <si>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</si>
  <si>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</si>
  <si>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</si>
  <si>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</si>
  <si>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</si>
  <si>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</si>
  <si>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</si>
  <si>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</si>
  <si>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</si>
  <si>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</si>
  <si>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</si>
  <si>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</si>
  <si>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</si>
  <si>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</si>
  <si>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</si>
  <si>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</si>
  <si>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</si>
  <si>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</si>
  <si>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</si>
  <si>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</si>
  <si>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</si>
  <si>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</si>
  <si>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</si>
  <si>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</si>
  <si>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</si>
  <si>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</si>
  <si>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</si>
  <si>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</si>
  <si>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</si>
  <si>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</si>
  <si>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</si>
  <si>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</si>
  <si>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</si>
  <si>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</si>
  <si>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</si>
  <si>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</si>
  <si>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</si>
  <si>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</si>
  <si>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</si>
  <si>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</si>
  <si>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</si>
  <si>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</si>
  <si>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</si>
  <si>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</si>
  <si>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</si>
  <si>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</si>
  <si>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</si>
  <si>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</si>
  <si>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</si>
  <si>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</si>
  <si>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</si>
  <si>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</si>
  <si>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東京都三宅村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</si>
  <si>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</si>
  <si>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</si>
  <si>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</si>
  <si>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</si>
  <si>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</si>
  <si>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</si>
  <si>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</si>
  <si>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</si>
  <si>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</si>
  <si>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</si>
  <si>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</si>
  <si>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</si>
  <si>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</si>
  <si>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</si>
  <si>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</si>
  <si>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</si>
  <si>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</si>
  <si>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</si>
  <si>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</si>
  <si>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</si>
  <si>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</si>
  <si>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</si>
  <si>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</si>
  <si>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</si>
  <si>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</si>
  <si>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</si>
  <si>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</si>
  <si>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</si>
  <si>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</si>
  <si>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</si>
  <si>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</si>
  <si>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</si>
  <si>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</si>
  <si>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</si>
  <si>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</si>
  <si>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</si>
  <si>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</si>
  <si>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</si>
  <si>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</si>
  <si>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</si>
  <si>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</si>
  <si>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</si>
  <si>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</si>
  <si>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</si>
  <si>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</si>
  <si>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</si>
  <si>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</si>
  <si>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</si>
  <si>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</si>
  <si>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</si>
  <si>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</si>
  <si>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</si>
  <si>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</si>
  <si>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</si>
  <si>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</si>
  <si>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</si>
  <si>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</si>
  <si>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</si>
  <si>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</si>
  <si>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</si>
  <si>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</si>
  <si>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</si>
  <si>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</si>
  <si>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</si>
  <si>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</si>
  <si>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</si>
  <si>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</si>
  <si>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</si>
  <si>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</si>
  <si>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</si>
  <si>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</si>
  <si>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</si>
  <si>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</si>
  <si>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</si>
  <si>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</si>
  <si>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</si>
  <si>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</si>
  <si>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</si>
  <si>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</si>
  <si>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</si>
  <si>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</si>
  <si>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</si>
  <si>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</si>
  <si>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</si>
  <si>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</si>
  <si>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</si>
  <si>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</si>
  <si>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</si>
  <si>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</si>
  <si>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</si>
  <si>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</si>
  <si>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</si>
  <si>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</si>
  <si>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</si>
  <si>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</si>
  <si>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</si>
  <si>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</si>
  <si>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</si>
  <si>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</si>
  <si>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</si>
  <si>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</si>
  <si>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</si>
  <si>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</si>
  <si>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</si>
  <si>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</si>
  <si>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</si>
  <si>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</si>
  <si>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</si>
  <si>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</si>
  <si>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</si>
  <si>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</si>
  <si>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</si>
  <si>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</si>
  <si>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</si>
  <si>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</si>
  <si>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</si>
  <si>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</si>
  <si>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</si>
  <si>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</si>
  <si>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</si>
  <si>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</si>
  <si>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</si>
  <si>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</si>
  <si>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</si>
  <si>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</si>
  <si>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</si>
  <si>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</si>
  <si>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</si>
  <si>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</si>
  <si>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</si>
  <si>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</si>
  <si>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</si>
  <si>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</si>
  <si>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</si>
  <si>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</si>
  <si>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</si>
  <si>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</si>
  <si>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</si>
  <si>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</si>
  <si>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</si>
  <si>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</si>
  <si>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</si>
  <si>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</si>
  <si>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</si>
  <si>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</si>
  <si>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</si>
  <si>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</si>
  <si>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</si>
  <si>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</si>
  <si>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</si>
  <si>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</si>
  <si>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東京都三宅村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</si>
  <si>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</si>
  <si>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</si>
  <si>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</si>
  <si>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</si>
  <si>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</si>
  <si>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</si>
  <si>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</si>
  <si>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</si>
  <si>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</si>
  <si>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</si>
  <si>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</si>
  <si>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</si>
  <si>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</si>
  <si>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</si>
  <si>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</si>
  <si>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</si>
  <si>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</si>
  <si>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</si>
  <si>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</si>
  <si>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</si>
  <si>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</si>
  <si>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</si>
  <si>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</si>
  <si>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</si>
  <si>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</si>
  <si>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</si>
  <si>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</si>
  <si>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</si>
  <si>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</si>
  <si>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</si>
  <si>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</si>
  <si>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</si>
  <si>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</si>
  <si>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</si>
  <si>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国民健康保険（直診勘定）特別会計</t>
    <phoneticPr fontId="5"/>
  </si>
  <si>
    <t>介護保険（保険事業勘定）特別会計</t>
    <phoneticPr fontId="5"/>
  </si>
  <si>
    <t>後期高齢者医療特別会計</t>
    <phoneticPr fontId="5"/>
  </si>
  <si>
    <t>旅客自動車運送事業会計</t>
    <phoneticPr fontId="5"/>
  </si>
  <si>
    <t>法適用企業</t>
    <phoneticPr fontId="5"/>
  </si>
  <si>
    <t>簡易水道事業会計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</si>
  <si>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</si>
  <si>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</si>
  <si>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</si>
  <si>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</si>
  <si>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</si>
  <si>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</si>
  <si>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</si>
  <si>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</si>
  <si>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</si>
  <si>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</si>
  <si>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</si>
  <si>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</si>
  <si>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</si>
  <si>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</si>
  <si>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</si>
  <si>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</si>
  <si>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</si>
  <si>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</si>
  <si>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</si>
  <si>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</si>
  <si>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</si>
  <si>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</si>
  <si>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</si>
  <si>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</si>
  <si>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</si>
  <si>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</si>
  <si>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</si>
  <si>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</si>
  <si>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</si>
  <si>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</si>
  <si>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</si>
  <si>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</si>
  <si>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</si>
  <si>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</si>
  <si>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</si>
  <si>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</si>
  <si>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</si>
  <si>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</si>
  <si>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</si>
  <si>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</si>
  <si>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</si>
  <si>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</si>
  <si>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</si>
  <si>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</si>
  <si>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</si>
  <si>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</si>
  <si>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</si>
  <si>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</si>
  <si>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</si>
  <si>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</si>
  <si>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</si>
  <si>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</si>
  <si>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</si>
  <si>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</si>
  <si>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</si>
  <si>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</si>
  <si>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</si>
  <si>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</si>
  <si>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</si>
  <si>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</si>
  <si>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</si>
  <si>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</si>
  <si>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</si>
  <si>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</si>
  <si>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</si>
  <si>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</si>
  <si>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</si>
  <si>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</si>
  <si>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</si>
  <si>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</si>
  <si>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</si>
  <si>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</si>
  <si>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</si>
  <si>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</si>
  <si>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</si>
  <si>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</si>
  <si>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</si>
  <si>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</si>
  <si>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</si>
  <si>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</si>
  <si>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</si>
  <si>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</si>
  <si>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</si>
  <si>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</si>
  <si>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</si>
  <si>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</si>
  <si>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</si>
  <si>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</si>
  <si>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</si>
  <si>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</si>
  <si>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</si>
  <si>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</si>
  <si>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</si>
  <si>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</si>
  <si>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</si>
  <si>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</si>
  <si>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</si>
  <si>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</si>
  <si>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</si>
  <si>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</si>
  <si>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</si>
  <si>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</si>
  <si>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</si>
  <si>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</si>
  <si>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</si>
  <si>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</si>
  <si>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</si>
  <si>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</si>
  <si>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</si>
  <si>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</si>
  <si>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</si>
  <si>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</si>
  <si>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</si>
  <si>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</si>
  <si>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</si>
  <si>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</si>
  <si>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</si>
  <si>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</si>
  <si>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</si>
  <si>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</si>
  <si>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</si>
  <si>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</si>
  <si>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</si>
  <si>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</si>
  <si>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</si>
  <si>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</si>
  <si>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</si>
  <si>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</si>
  <si>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</si>
  <si>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</si>
  <si>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</si>
  <si>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</si>
  <si>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</si>
  <si>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</si>
  <si>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</si>
  <si>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</si>
  <si>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</si>
  <si>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</si>
  <si>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</si>
  <si>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</si>
  <si>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</si>
  <si>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</si>
  <si>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</si>
  <si>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1.17</t>
  </si>
  <si>
    <t>▲ 1.24</t>
  </si>
  <si>
    <t>一般会計</t>
  </si>
  <si>
    <t>旅客自動車運送事業会計</t>
  </si>
  <si>
    <t>介護保険（保険事業勘定）特別会計</t>
  </si>
  <si>
    <t>国民健康保険（事業勘定）特別会計</t>
  </si>
  <si>
    <t>国民健康保険（直診勘定）特別会計</t>
  </si>
  <si>
    <t>後期高齢者医療特別会計</t>
  </si>
  <si>
    <t>簡易水道事業会計</t>
  </si>
  <si>
    <t>その他会計（赤字）</t>
  </si>
  <si>
    <t>その他会計（黒字）</t>
  </si>
  <si>
    <t>（百万円）</t>
    <phoneticPr fontId="5"/>
  </si>
  <si>
    <t>H30</t>
    <phoneticPr fontId="5"/>
  </si>
  <si>
    <t>R01</t>
    <phoneticPr fontId="5"/>
  </si>
  <si>
    <t>R02</t>
    <phoneticPr fontId="5"/>
  </si>
  <si>
    <t>R03</t>
    <phoneticPr fontId="5"/>
  </si>
  <si>
    <t>R04</t>
    <phoneticPr fontId="5"/>
  </si>
  <si>
    <t>東京都島嶼町村一部事務組合</t>
    <rPh sb="0" eb="3">
      <t>トウキョウト</t>
    </rPh>
    <rPh sb="3" eb="5">
      <t>トウショ</t>
    </rPh>
    <rPh sb="5" eb="7">
      <t>チョウソン</t>
    </rPh>
    <rPh sb="7" eb="9">
      <t>イチブ</t>
    </rPh>
    <rPh sb="9" eb="11">
      <t>ジム</t>
    </rPh>
    <rPh sb="11" eb="13">
      <t>クミアイ</t>
    </rPh>
    <phoneticPr fontId="2"/>
  </si>
  <si>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2"/>
  </si>
  <si>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</si>
  <si>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</si>
  <si>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</si>
  <si>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イッパンカイケイ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</si>
  <si>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</si>
  <si>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</si>
  <si>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庁舎建設基金</t>
    <rPh sb="0" eb="2">
      <t>チョウシャ</t>
    </rPh>
    <rPh sb="2" eb="4">
      <t>ケンセツ</t>
    </rPh>
    <rPh sb="4" eb="6">
      <t>キキン</t>
    </rPh>
    <phoneticPr fontId="2"/>
  </si>
  <si>
    <t>環境保全基金</t>
    <rPh sb="0" eb="4">
      <t>カンキョウホゼン</t>
    </rPh>
    <rPh sb="4" eb="6">
      <t>キキン</t>
    </rPh>
    <phoneticPr fontId="2"/>
  </si>
  <si>
    <t>ふるさと振興基金</t>
    <rPh sb="4" eb="6">
      <t>シンコウ</t>
    </rPh>
    <rPh sb="6" eb="8">
      <t>キキン</t>
    </rPh>
    <phoneticPr fontId="2"/>
  </si>
  <si>
    <t>公共施設整備基金</t>
    <rPh sb="0" eb="4">
      <t>コウキョウシセツ</t>
    </rPh>
    <rPh sb="4" eb="6">
      <t>セイビ</t>
    </rPh>
    <rPh sb="6" eb="8">
      <t>キキン</t>
    </rPh>
    <phoneticPr fontId="2"/>
  </si>
  <si>
    <t>福祉対策基金</t>
    <rPh sb="0" eb="4">
      <t>フクシタイサク</t>
    </rPh>
    <rPh sb="4" eb="6">
      <t>キキン</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</si>
  <si>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</si>
  <si>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</si>
  <si>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</si>
  <si>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</si>
  <si>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</si>
  <si>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</si>
  <si>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</si>
  <si>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</si>
  <si>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</si>
  <si>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</si>
  <si>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将来負担比率は前年度に引き続き0となっている。近年地方債現在高が増加しており、公債費はR4年度からピークを迎え、起債額を出来る限り抑え、将来負担を減らす健全な財政運営を図る。</t>
    <rPh sb="0" eb="2">
      <t>ショウライ</t>
    </rPh>
    <rPh sb="2" eb="4">
      <t>フタン</t>
    </rPh>
    <rPh sb="4" eb="6">
      <t>ヒリツ</t>
    </rPh>
    <rPh sb="7" eb="10">
      <t>ゼンネンド</t>
    </rPh>
    <rPh sb="11" eb="12">
      <t>ヒ</t>
    </rPh>
    <rPh sb="13" eb="14">
      <t>ツヅ</t>
    </rPh>
    <rPh sb="23" eb="25">
      <t>キンネン</t>
    </rPh>
    <rPh sb="25" eb="28">
      <t>チホウサイ</t>
    </rPh>
    <rPh sb="28" eb="30">
      <t>ゲンザイ</t>
    </rPh>
    <rPh sb="30" eb="31">
      <t>ダカ</t>
    </rPh>
    <rPh sb="32" eb="34">
      <t>ゾウカ</t>
    </rPh>
    <rPh sb="39" eb="42">
      <t>コウサイヒ</t>
    </rPh>
    <rPh sb="45" eb="47">
      <t>ネンド</t>
    </rPh>
    <rPh sb="53" eb="54">
      <t>ムカ</t>
    </rPh>
    <rPh sb="56" eb="58">
      <t>キサイ</t>
    </rPh>
    <rPh sb="58" eb="59">
      <t>ガク</t>
    </rPh>
    <rPh sb="60" eb="62">
      <t>デキ</t>
    </rPh>
    <rPh sb="63" eb="64">
      <t>カギ</t>
    </rPh>
    <rPh sb="65" eb="66">
      <t>オサ</t>
    </rPh>
    <rPh sb="68" eb="70">
      <t>ショウライ</t>
    </rPh>
    <rPh sb="70" eb="72">
      <t>フタン</t>
    </rPh>
    <rPh sb="73" eb="74">
      <t>ヘ</t>
    </rPh>
    <rPh sb="76" eb="78">
      <t>ケンゼン</t>
    </rPh>
    <rPh sb="79" eb="81">
      <t>ザイセイ</t>
    </rPh>
    <rPh sb="81" eb="83">
      <t>ウンエイ</t>
    </rPh>
    <rPh sb="84" eb="85">
      <t>ハカ</t>
    </rPh>
    <phoneticPr fontId="5"/>
  </si>
  <si>
    <t>実質公債費比率について、防災行政無線デジタル化整備事業等の大型投資的事業に伴う起債により、前年度比+1.2増加した。充当可能基金への積立等により将来負担比率はこれまで数値が出ていないが、今後も将来負担を鑑み、健全な財政運営を図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</si>
</sst>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4">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38" fontId="38" fillId="0" borderId="0" applyFont="0" applyFill="0" applyBorder="0" applyAlignment="0" applyProtection="0">
      <alignment vertical="center"/>
    </xf>
    <xf numFmtId="0" fontId="38" fillId="0" borderId="0">
      <alignment vertical="center"/>
    </xf>
    <xf numFmtId="0" fontId="39" fillId="0" borderId="0">
      <alignment vertical="center"/>
    </xf>
  </cellStyleXfs>
  <cellXfs count="125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3"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87" fontId="34" fillId="0" borderId="116" xfId="12" quotePrefix="1"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6" xfId="12" quotePrefix="1"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4">
    <cellStyle name="桁区切り 2" xfId="21" xr:uid="{00000000-0005-0000-0000-000000000000}"/>
    <cellStyle name="標準" xfId="0" builtinId="0"/>
    <cellStyle name="標準 2" xfId="6" xr:uid="{00000000-0005-0000-0000-000002000000}"/>
    <cellStyle name="標準 2 2" xfId="7" xr:uid="{00000000-0005-0000-0000-000003000000}"/>
    <cellStyle name="標準 2 3" xfId="10" xr:uid="{00000000-0005-0000-0000-000004000000}"/>
    <cellStyle name="標準 3" xfId="11" xr:uid="{00000000-0005-0000-0000-000005000000}"/>
    <cellStyle name="標準 4" xfId="5" xr:uid="{00000000-0005-0000-0000-000006000000}"/>
    <cellStyle name="標準 4_APAHO401600" xfId="1" xr:uid="{00000000-0005-0000-0000-000007000000}"/>
    <cellStyle name="標準 4_APAHO4019001" xfId="4" xr:uid="{00000000-0005-0000-0000-000008000000}"/>
    <cellStyle name="標準 4_ZJ08_022012_青森市_2010" xfId="3" xr:uid="{00000000-0005-0000-0000-000009000000}"/>
    <cellStyle name="標準 5" xfId="20" xr:uid="{00000000-0005-0000-0000-00000A000000}"/>
    <cellStyle name="標準 6" xfId="8" xr:uid="{00000000-0005-0000-0000-00000B000000}"/>
    <cellStyle name="標準 6_APAHO401000" xfId="9" xr:uid="{00000000-0005-0000-0000-00000C000000}"/>
    <cellStyle name="標準 6_APAHO401200_O-JJ1016-001-3_財政状況資料集(決算状況カード(各会計・関係団体))(Rev2)2" xfId="15" xr:uid="{00000000-0005-0000-0000-00000D000000}"/>
    <cellStyle name="標準 6_APAHO402200_O-JJ1016-001-3_財政状況資料集(決算状況カード(各会計・関係団体))(Rev2)2" xfId="12" xr:uid="{00000000-0005-0000-0000-00000E000000}"/>
    <cellStyle name="標準 7" xfId="22" xr:uid="{00000000-0005-0000-0000-00000F000000}"/>
    <cellStyle name="標準 7 2" xfId="23" xr:uid="{8FB07964-E88E-45C2-A954-7825D8C8C6B3}"/>
    <cellStyle name="標準_【レイアウト】（県）資料３（Ｐ２）　歳出比較分析表" xfId="16" xr:uid="{00000000-0005-0000-0000-000010000000}"/>
    <cellStyle name="標準_【レイアウト】（市）資料３（Ｐ２）　歳出比較分析表" xfId="17" xr:uid="{00000000-0005-0000-0000-000011000000}"/>
    <cellStyle name="標準_APAHO251300" xfId="18" xr:uid="{00000000-0005-0000-0000-000012000000}"/>
    <cellStyle name="標準_APAHO252300" xfId="19" xr:uid="{00000000-0005-0000-0000-000013000000}"/>
    <cellStyle name="標準_Book1" xfId="13" xr:uid="{00000000-0005-0000-0000-000014000000}"/>
    <cellStyle name="標準_O-JJ0722-001-3_決算状況カード(各会計・関係団体)_O-JJ1016-001-3_財政状況資料集(決算状況カード(各会計・関係団体))(Rev2)2" xfId="14" xr:uid="{00000000-0005-0000-0000-000015000000}"/>
    <cellStyle name="標準_O-JJ0722-001-8_連結実質赤字比率に係る赤字・黒字の構成分析" xfId="2" xr:uid="{00000000-0005-0000-0000-00001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289738</c:v>
                </c:pt>
                <c:pt idx="1">
                  <c:v>316937</c:v>
                </c:pt>
                <c:pt idx="2">
                  <c:v>332350</c:v>
                </c:pt>
                <c:pt idx="3">
                  <c:v>362690</c:v>
                </c:pt>
                <c:pt idx="4">
                  <c:v>296093</c:v>
                </c:pt>
              </c:numCache>
            </c:numRef>
          </c:val>
          <c:smooth val="0"/>
          <c:extLst>
            <c:ext xmlns:c16="http://schemas.microsoft.com/office/drawing/2014/chart" uri="{C3380CC4-5D6E-409C-BE32-E72D297353CC}">
              <c16:uniqueId val="{00000000-504C-430C-A1F0-6394002B28B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623029</c:v>
                </c:pt>
                <c:pt idx="1">
                  <c:v>519977</c:v>
                </c:pt>
                <c:pt idx="2">
                  <c:v>486691</c:v>
                </c:pt>
                <c:pt idx="3">
                  <c:v>455104</c:v>
                </c:pt>
                <c:pt idx="4">
                  <c:v>423282</c:v>
                </c:pt>
              </c:numCache>
            </c:numRef>
          </c:val>
          <c:smooth val="0"/>
          <c:extLst>
            <c:ext xmlns:c16="http://schemas.microsoft.com/office/drawing/2014/chart" uri="{C3380CC4-5D6E-409C-BE32-E72D297353CC}">
              <c16:uniqueId val="{00000001-504C-430C-A1F0-6394002B28B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8.2100000000000009</c:v>
                </c:pt>
                <c:pt idx="1">
                  <c:v>9.76</c:v>
                </c:pt>
                <c:pt idx="2">
                  <c:v>6.68</c:v>
                </c:pt>
                <c:pt idx="3">
                  <c:v>10.36</c:v>
                </c:pt>
                <c:pt idx="4">
                  <c:v>9.23</c:v>
                </c:pt>
              </c:numCache>
            </c:numRef>
          </c:val>
          <c:extLst>
            <c:ext xmlns:c16="http://schemas.microsoft.com/office/drawing/2014/chart" uri="{C3380CC4-5D6E-409C-BE32-E72D297353CC}">
              <c16:uniqueId val="{00000000-1277-4BA7-A254-5E10C657C71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26.74</c:v>
                </c:pt>
                <c:pt idx="1">
                  <c:v>27.05</c:v>
                </c:pt>
                <c:pt idx="2">
                  <c:v>26.14</c:v>
                </c:pt>
                <c:pt idx="3">
                  <c:v>25.75</c:v>
                </c:pt>
                <c:pt idx="4">
                  <c:v>31.13</c:v>
                </c:pt>
              </c:numCache>
            </c:numRef>
          </c:val>
          <c:extLst>
            <c:ext xmlns:c16="http://schemas.microsoft.com/office/drawing/2014/chart" uri="{C3380CC4-5D6E-409C-BE32-E72D297353CC}">
              <c16:uniqueId val="{00000001-1277-4BA7-A254-5E10C657C71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-1.17</c:v>
                </c:pt>
                <c:pt idx="1">
                  <c:v>1.84</c:v>
                </c:pt>
                <c:pt idx="2">
                  <c:v>-1.24</c:v>
                </c:pt>
                <c:pt idx="3">
                  <c:v>6.19</c:v>
                </c:pt>
                <c:pt idx="4">
                  <c:v>4.0199999999999996</c:v>
                </c:pt>
              </c:numCache>
            </c:numRef>
          </c:val>
          <c:smooth val="0"/>
          <c:extLst>
            <c:ext xmlns:c16="http://schemas.microsoft.com/office/drawing/2014/chart" uri="{C3380CC4-5D6E-409C-BE32-E72D297353CC}">
              <c16:uniqueId val="{00000002-1277-4BA7-A254-5E10C657C71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CE8-46C1-A754-4436ACC311A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CE8-46C1-A754-4436ACC311A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CE8-46C1-A754-4436ACC311A5}"/>
            </c:ext>
          </c:extLst>
        </c:ser>
        <c:ser>
          <c:idx val="3"/>
          <c:order val="3"/>
          <c:tx>
            <c:strRef>
              <c:f>データシート!$A$30</c:f>
              <c:strCache>
                <c:ptCount val="1"/>
                <c:pt idx="0">
                  <c:v>簡易水道事業会計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0.48</c:v>
                </c:pt>
                <c:pt idx="2">
                  <c:v>#N/A</c:v>
                </c:pt>
                <c:pt idx="3">
                  <c:v>0.41</c:v>
                </c:pt>
                <c:pt idx="4">
                  <c:v>#N/A</c:v>
                </c:pt>
                <c:pt idx="5">
                  <c:v>0.56000000000000005</c:v>
                </c:pt>
                <c:pt idx="6">
                  <c:v>#N/A</c:v>
                </c:pt>
                <c:pt idx="7">
                  <c:v>1.1299999999999999</c:v>
                </c:pt>
                <c:pt idx="8">
                  <c:v>#N/A</c:v>
                </c:pt>
                <c:pt idx="9">
                  <c:v>0.08</c:v>
                </c:pt>
              </c:numCache>
            </c:numRef>
          </c:val>
          <c:extLst>
            <c:ext xmlns:c16="http://schemas.microsoft.com/office/drawing/2014/chart" uri="{C3380CC4-5D6E-409C-BE32-E72D297353CC}">
              <c16:uniqueId val="{00000003-8CE8-46C1-A754-4436ACC311A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0.04</c:v>
                </c:pt>
                <c:pt idx="2">
                  <c:v>#N/A</c:v>
                </c:pt>
                <c:pt idx="3">
                  <c:v>0.1</c:v>
                </c:pt>
                <c:pt idx="4">
                  <c:v>#N/A</c:v>
                </c:pt>
                <c:pt idx="5">
                  <c:v>7.0000000000000007E-2</c:v>
                </c:pt>
                <c:pt idx="6">
                  <c:v>#N/A</c:v>
                </c:pt>
                <c:pt idx="7">
                  <c:v>0.13</c:v>
                </c:pt>
                <c:pt idx="8">
                  <c:v>#N/A</c:v>
                </c:pt>
                <c:pt idx="9">
                  <c:v>0.17</c:v>
                </c:pt>
              </c:numCache>
            </c:numRef>
          </c:val>
          <c:extLst>
            <c:ext xmlns:c16="http://schemas.microsoft.com/office/drawing/2014/chart" uri="{C3380CC4-5D6E-409C-BE32-E72D297353CC}">
              <c16:uniqueId val="{00000004-8CE8-46C1-A754-4436ACC311A5}"/>
            </c:ext>
          </c:extLst>
        </c:ser>
        <c:ser>
          <c:idx val="5"/>
          <c:order val="5"/>
          <c:tx>
            <c:strRef>
              <c:f>データシート!$A$32</c:f>
              <c:strCache>
                <c:ptCount val="1"/>
                <c:pt idx="0">
                  <c:v>国民健康保険（直診勘定）特別会計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0.05</c:v>
                </c:pt>
                <c:pt idx="2">
                  <c:v>#N/A</c:v>
                </c:pt>
                <c:pt idx="3">
                  <c:v>0</c:v>
                </c:pt>
                <c:pt idx="4">
                  <c:v>#N/A</c:v>
                </c:pt>
                <c:pt idx="5">
                  <c:v>0.09</c:v>
                </c:pt>
                <c:pt idx="6">
                  <c:v>#N/A</c:v>
                </c:pt>
                <c:pt idx="7">
                  <c:v>0.03</c:v>
                </c:pt>
                <c:pt idx="8">
                  <c:v>#N/A</c:v>
                </c:pt>
                <c:pt idx="9">
                  <c:v>0.56000000000000005</c:v>
                </c:pt>
              </c:numCache>
            </c:numRef>
          </c:val>
          <c:extLst>
            <c:ext xmlns:c16="http://schemas.microsoft.com/office/drawing/2014/chart" uri="{C3380CC4-5D6E-409C-BE32-E72D297353CC}">
              <c16:uniqueId val="{00000005-8CE8-46C1-A754-4436ACC311A5}"/>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2.11</c:v>
                </c:pt>
                <c:pt idx="2">
                  <c:v>#N/A</c:v>
                </c:pt>
                <c:pt idx="3">
                  <c:v>1.53</c:v>
                </c:pt>
                <c:pt idx="4">
                  <c:v>#N/A</c:v>
                </c:pt>
                <c:pt idx="5">
                  <c:v>1.64</c:v>
                </c:pt>
                <c:pt idx="6">
                  <c:v>#N/A</c:v>
                </c:pt>
                <c:pt idx="7">
                  <c:v>0.72</c:v>
                </c:pt>
                <c:pt idx="8">
                  <c:v>#N/A</c:v>
                </c:pt>
                <c:pt idx="9">
                  <c:v>0.82</c:v>
                </c:pt>
              </c:numCache>
            </c:numRef>
          </c:val>
          <c:extLst>
            <c:ext xmlns:c16="http://schemas.microsoft.com/office/drawing/2014/chart" uri="{C3380CC4-5D6E-409C-BE32-E72D297353CC}">
              <c16:uniqueId val="{00000006-8CE8-46C1-A754-4436ACC311A5}"/>
            </c:ext>
          </c:extLst>
        </c:ser>
        <c:ser>
          <c:idx val="7"/>
          <c:order val="7"/>
          <c:tx>
            <c:strRef>
              <c:f>データシート!$A$34</c:f>
              <c:strCache>
                <c:ptCount val="1"/>
                <c:pt idx="0">
                  <c:v>介護保険（保険事業勘定）特別会計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0.99</c:v>
                </c:pt>
                <c:pt idx="2">
                  <c:v>#N/A</c:v>
                </c:pt>
                <c:pt idx="3">
                  <c:v>1.19</c:v>
                </c:pt>
                <c:pt idx="4">
                  <c:v>#N/A</c:v>
                </c:pt>
                <c:pt idx="5">
                  <c:v>1.77</c:v>
                </c:pt>
                <c:pt idx="6">
                  <c:v>#N/A</c:v>
                </c:pt>
                <c:pt idx="7">
                  <c:v>1.1499999999999999</c:v>
                </c:pt>
                <c:pt idx="8">
                  <c:v>#N/A</c:v>
                </c:pt>
                <c:pt idx="9">
                  <c:v>0.98</c:v>
                </c:pt>
              </c:numCache>
            </c:numRef>
          </c:val>
          <c:extLst>
            <c:ext xmlns:c16="http://schemas.microsoft.com/office/drawing/2014/chart" uri="{C3380CC4-5D6E-409C-BE32-E72D297353CC}">
              <c16:uniqueId val="{00000007-8CE8-46C1-A754-4436ACC311A5}"/>
            </c:ext>
          </c:extLst>
        </c:ser>
        <c:ser>
          <c:idx val="8"/>
          <c:order val="8"/>
          <c:tx>
            <c:strRef>
              <c:f>データシート!$A$35</c:f>
              <c:strCache>
                <c:ptCount val="1"/>
                <c:pt idx="0">
                  <c:v>旅客自動車運送事業会計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4.6399999999999997</c:v>
                </c:pt>
                <c:pt idx="2">
                  <c:v>#N/A</c:v>
                </c:pt>
                <c:pt idx="3">
                  <c:v>3.23</c:v>
                </c:pt>
                <c:pt idx="4">
                  <c:v>#N/A</c:v>
                </c:pt>
                <c:pt idx="5">
                  <c:v>4.07</c:v>
                </c:pt>
                <c:pt idx="6">
                  <c:v>#N/A</c:v>
                </c:pt>
                <c:pt idx="7">
                  <c:v>3.71</c:v>
                </c:pt>
                <c:pt idx="8">
                  <c:v>#N/A</c:v>
                </c:pt>
                <c:pt idx="9">
                  <c:v>3.77</c:v>
                </c:pt>
              </c:numCache>
            </c:numRef>
          </c:val>
          <c:extLst>
            <c:ext xmlns:c16="http://schemas.microsoft.com/office/drawing/2014/chart" uri="{C3380CC4-5D6E-409C-BE32-E72D297353CC}">
              <c16:uniqueId val="{00000008-8CE8-46C1-A754-4436ACC311A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8.1999999999999993</c:v>
                </c:pt>
                <c:pt idx="2">
                  <c:v>#N/A</c:v>
                </c:pt>
                <c:pt idx="3">
                  <c:v>9.75</c:v>
                </c:pt>
                <c:pt idx="4">
                  <c:v>#N/A</c:v>
                </c:pt>
                <c:pt idx="5">
                  <c:v>6.68</c:v>
                </c:pt>
                <c:pt idx="6">
                  <c:v>#N/A</c:v>
                </c:pt>
                <c:pt idx="7">
                  <c:v>10.36</c:v>
                </c:pt>
                <c:pt idx="8">
                  <c:v>#N/A</c:v>
                </c:pt>
                <c:pt idx="9">
                  <c:v>9.23</c:v>
                </c:pt>
              </c:numCache>
            </c:numRef>
          </c:val>
          <c:extLst>
            <c:ext xmlns:c16="http://schemas.microsoft.com/office/drawing/2014/chart" uri="{C3380CC4-5D6E-409C-BE32-E72D297353CC}">
              <c16:uniqueId val="{00000009-8CE8-46C1-A754-4436ACC311A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182</c:v>
                </c:pt>
                <c:pt idx="5">
                  <c:v>195</c:v>
                </c:pt>
                <c:pt idx="8">
                  <c:v>208</c:v>
                </c:pt>
                <c:pt idx="11">
                  <c:v>228</c:v>
                </c:pt>
                <c:pt idx="14">
                  <c:v>266</c:v>
                </c:pt>
              </c:numCache>
            </c:numRef>
          </c:val>
          <c:extLst>
            <c:ext xmlns:c16="http://schemas.microsoft.com/office/drawing/2014/chart" uri="{C3380CC4-5D6E-409C-BE32-E72D297353CC}">
              <c16:uniqueId val="{00000000-D7F5-4059-BFAD-9392E8A75D1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7F5-4059-BFAD-9392E8A75D1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7F5-4059-BFAD-9392E8A75D1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22</c:v>
                </c:pt>
                <c:pt idx="3">
                  <c:v>21</c:v>
                </c:pt>
                <c:pt idx="6">
                  <c:v>19</c:v>
                </c:pt>
                <c:pt idx="9">
                  <c:v>12</c:v>
                </c:pt>
                <c:pt idx="12">
                  <c:v>12</c:v>
                </c:pt>
              </c:numCache>
            </c:numRef>
          </c:val>
          <c:extLst>
            <c:ext xmlns:c16="http://schemas.microsoft.com/office/drawing/2014/chart" uri="{C3380CC4-5D6E-409C-BE32-E72D297353CC}">
              <c16:uniqueId val="{00000003-D7F5-4059-BFAD-9392E8A75D1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20</c:v>
                </c:pt>
                <c:pt idx="3">
                  <c:v>20</c:v>
                </c:pt>
                <c:pt idx="6">
                  <c:v>26</c:v>
                </c:pt>
                <c:pt idx="9">
                  <c:v>26</c:v>
                </c:pt>
                <c:pt idx="12">
                  <c:v>27</c:v>
                </c:pt>
              </c:numCache>
            </c:numRef>
          </c:val>
          <c:extLst>
            <c:ext xmlns:c16="http://schemas.microsoft.com/office/drawing/2014/chart" uri="{C3380CC4-5D6E-409C-BE32-E72D297353CC}">
              <c16:uniqueId val="{00000004-D7F5-4059-BFAD-9392E8A75D1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7F5-4059-BFAD-9392E8A75D1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7F5-4059-BFAD-9392E8A75D1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202</c:v>
                </c:pt>
                <c:pt idx="3">
                  <c:v>242</c:v>
                </c:pt>
                <c:pt idx="6">
                  <c:v>257</c:v>
                </c:pt>
                <c:pt idx="9">
                  <c:v>292</c:v>
                </c:pt>
                <c:pt idx="12">
                  <c:v>389</c:v>
                </c:pt>
              </c:numCache>
            </c:numRef>
          </c:val>
          <c:extLst>
            <c:ext xmlns:c16="http://schemas.microsoft.com/office/drawing/2014/chart" uri="{C3380CC4-5D6E-409C-BE32-E72D297353CC}">
              <c16:uniqueId val="{00000007-D7F5-4059-BFAD-9392E8A75D1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62</c:v>
                </c:pt>
                <c:pt idx="2">
                  <c:v>#N/A</c:v>
                </c:pt>
                <c:pt idx="3">
                  <c:v>#N/A</c:v>
                </c:pt>
                <c:pt idx="4">
                  <c:v>88</c:v>
                </c:pt>
                <c:pt idx="5">
                  <c:v>#N/A</c:v>
                </c:pt>
                <c:pt idx="6">
                  <c:v>#N/A</c:v>
                </c:pt>
                <c:pt idx="7">
                  <c:v>94</c:v>
                </c:pt>
                <c:pt idx="8">
                  <c:v>#N/A</c:v>
                </c:pt>
                <c:pt idx="9">
                  <c:v>#N/A</c:v>
                </c:pt>
                <c:pt idx="10">
                  <c:v>102</c:v>
                </c:pt>
                <c:pt idx="11">
                  <c:v>#N/A</c:v>
                </c:pt>
                <c:pt idx="12">
                  <c:v>#N/A</c:v>
                </c:pt>
                <c:pt idx="13">
                  <c:v>162</c:v>
                </c:pt>
                <c:pt idx="14">
                  <c:v>#N/A</c:v>
                </c:pt>
              </c:numCache>
            </c:numRef>
          </c:val>
          <c:smooth val="0"/>
          <c:extLst>
            <c:ext xmlns:c16="http://schemas.microsoft.com/office/drawing/2014/chart" uri="{C3380CC4-5D6E-409C-BE32-E72D297353CC}">
              <c16:uniqueId val="{00000008-D7F5-4059-BFAD-9392E8A75D1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2514</c:v>
                </c:pt>
                <c:pt idx="5">
                  <c:v>2535</c:v>
                </c:pt>
                <c:pt idx="8">
                  <c:v>2407</c:v>
                </c:pt>
                <c:pt idx="11">
                  <c:v>2535</c:v>
                </c:pt>
                <c:pt idx="14">
                  <c:v>2486</c:v>
                </c:pt>
              </c:numCache>
            </c:numRef>
          </c:val>
          <c:extLst>
            <c:ext xmlns:c16="http://schemas.microsoft.com/office/drawing/2014/chart" uri="{C3380CC4-5D6E-409C-BE32-E72D297353CC}">
              <c16:uniqueId val="{00000000-F805-446B-8D0D-70A6915B577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4</c:v>
                </c:pt>
                <c:pt idx="5">
                  <c:v>4</c:v>
                </c:pt>
                <c:pt idx="8">
                  <c:v>3</c:v>
                </c:pt>
                <c:pt idx="11">
                  <c:v>3</c:v>
                </c:pt>
                <c:pt idx="14">
                  <c:v>3</c:v>
                </c:pt>
              </c:numCache>
            </c:numRef>
          </c:val>
          <c:extLst>
            <c:ext xmlns:c16="http://schemas.microsoft.com/office/drawing/2014/chart" uri="{C3380CC4-5D6E-409C-BE32-E72D297353CC}">
              <c16:uniqueId val="{00000001-F805-446B-8D0D-70A6915B577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2349</c:v>
                </c:pt>
                <c:pt idx="5">
                  <c:v>2226</c:v>
                </c:pt>
                <c:pt idx="8">
                  <c:v>2454</c:v>
                </c:pt>
                <c:pt idx="11">
                  <c:v>2978</c:v>
                </c:pt>
                <c:pt idx="14">
                  <c:v>3131</c:v>
                </c:pt>
              </c:numCache>
            </c:numRef>
          </c:val>
          <c:extLst>
            <c:ext xmlns:c16="http://schemas.microsoft.com/office/drawing/2014/chart" uri="{C3380CC4-5D6E-409C-BE32-E72D297353CC}">
              <c16:uniqueId val="{00000002-F805-446B-8D0D-70A6915B577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805-446B-8D0D-70A6915B577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805-446B-8D0D-70A6915B577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805-446B-8D0D-70A6915B577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762</c:v>
                </c:pt>
                <c:pt idx="3">
                  <c:v>781</c:v>
                </c:pt>
                <c:pt idx="6">
                  <c:v>774</c:v>
                </c:pt>
                <c:pt idx="9">
                  <c:v>730</c:v>
                </c:pt>
                <c:pt idx="12">
                  <c:v>736</c:v>
                </c:pt>
              </c:numCache>
            </c:numRef>
          </c:val>
          <c:extLst>
            <c:ext xmlns:c16="http://schemas.microsoft.com/office/drawing/2014/chart" uri="{C3380CC4-5D6E-409C-BE32-E72D297353CC}">
              <c16:uniqueId val="{00000006-F805-446B-8D0D-70A6915B577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112</c:v>
                </c:pt>
                <c:pt idx="3">
                  <c:v>91</c:v>
                </c:pt>
                <c:pt idx="6">
                  <c:v>73</c:v>
                </c:pt>
                <c:pt idx="9">
                  <c:v>61</c:v>
                </c:pt>
                <c:pt idx="12">
                  <c:v>49</c:v>
                </c:pt>
              </c:numCache>
            </c:numRef>
          </c:val>
          <c:extLst>
            <c:ext xmlns:c16="http://schemas.microsoft.com/office/drawing/2014/chart" uri="{C3380CC4-5D6E-409C-BE32-E72D297353CC}">
              <c16:uniqueId val="{00000007-F805-446B-8D0D-70A6915B577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236</c:v>
                </c:pt>
                <c:pt idx="3">
                  <c:v>253</c:v>
                </c:pt>
                <c:pt idx="6">
                  <c:v>283</c:v>
                </c:pt>
                <c:pt idx="9">
                  <c:v>276</c:v>
                </c:pt>
                <c:pt idx="12">
                  <c:v>324</c:v>
                </c:pt>
              </c:numCache>
            </c:numRef>
          </c:val>
          <c:extLst>
            <c:ext xmlns:c16="http://schemas.microsoft.com/office/drawing/2014/chart" uri="{C3380CC4-5D6E-409C-BE32-E72D297353CC}">
              <c16:uniqueId val="{00000008-F805-446B-8D0D-70A6915B577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45</c:v>
                </c:pt>
                <c:pt idx="3">
                  <c:v>39</c:v>
                </c:pt>
                <c:pt idx="6">
                  <c:v>168</c:v>
                </c:pt>
                <c:pt idx="9">
                  <c:v>150</c:v>
                </c:pt>
                <c:pt idx="12">
                  <c:v>129</c:v>
                </c:pt>
              </c:numCache>
            </c:numRef>
          </c:val>
          <c:extLst>
            <c:ext xmlns:c16="http://schemas.microsoft.com/office/drawing/2014/chart" uri="{C3380CC4-5D6E-409C-BE32-E72D297353CC}">
              <c16:uniqueId val="{00000009-F805-446B-8D0D-70A6915B577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3081</c:v>
                </c:pt>
                <c:pt idx="3">
                  <c:v>3363</c:v>
                </c:pt>
                <c:pt idx="6">
                  <c:v>3306</c:v>
                </c:pt>
                <c:pt idx="9">
                  <c:v>3509</c:v>
                </c:pt>
                <c:pt idx="12">
                  <c:v>3388</c:v>
                </c:pt>
              </c:numCache>
            </c:numRef>
          </c:val>
          <c:extLst>
            <c:ext xmlns:c16="http://schemas.microsoft.com/office/drawing/2014/chart" uri="{C3380CC4-5D6E-409C-BE32-E72D297353CC}">
              <c16:uniqueId val="{0000000A-F805-446B-8D0D-70A6915B577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805-446B-8D0D-70A6915B577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448</c:v>
                </c:pt>
                <c:pt idx="1">
                  <c:v>489</c:v>
                </c:pt>
                <c:pt idx="2">
                  <c:v>588</c:v>
                </c:pt>
              </c:numCache>
            </c:numRef>
          </c:val>
          <c:extLst>
            <c:ext xmlns:c16="http://schemas.microsoft.com/office/drawing/2014/chart" uri="{C3380CC4-5D6E-409C-BE32-E72D297353CC}">
              <c16:uniqueId val="{00000000-A64D-4F3F-B234-0E1AA31A40B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275</c:v>
                </c:pt>
                <c:pt idx="1">
                  <c:v>334</c:v>
                </c:pt>
                <c:pt idx="2">
                  <c:v>334</c:v>
                </c:pt>
              </c:numCache>
            </c:numRef>
          </c:val>
          <c:extLst>
            <c:ext xmlns:c16="http://schemas.microsoft.com/office/drawing/2014/chart" uri="{C3380CC4-5D6E-409C-BE32-E72D297353CC}">
              <c16:uniqueId val="{00000001-A64D-4F3F-B234-0E1AA31A40B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1726</c:v>
                </c:pt>
                <c:pt idx="1">
                  <c:v>2139</c:v>
                </c:pt>
                <c:pt idx="2">
                  <c:v>2177</c:v>
                </c:pt>
              </c:numCache>
            </c:numRef>
          </c:val>
          <c:extLst>
            <c:ext xmlns:c16="http://schemas.microsoft.com/office/drawing/2014/chart" uri="{C3380CC4-5D6E-409C-BE32-E72D297353CC}">
              <c16:uniqueId val="{00000002-A64D-4F3F-B234-0E1AA31A40B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{6E657126-306E-4D92-8B07-97BB82B4FE96}</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24FE-4AAF-8968-39D58CF67AF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{9C885A0E-9FE2-4D02-B462-DC101D0BA1DF}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4FE-4AAF-8968-39D58CF67AF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{64E10E5E-5735-4327-9622-ACAA4F5F5788}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4FE-4AAF-8968-39D58CF67AF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{61D32203-054A-4267-878F-27D10B52DEF9}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4FE-4AAF-8968-39D58CF67AF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{2EB3D007-E0C1-4BE1-B3CB-F8F313FD8660}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4FE-4AAF-8968-39D58CF67AFD}"/>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{D745661F-A5C8-4C52-8343-BA9E86C7EFC1}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24FE-4AAF-8968-39D58CF67AFD}"/>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{9EFE1554-6635-4D57-8164-9AD68FCE1D65}</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24FE-4AAF-8968-39D58CF67AFD}"/>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{5C935197-D26E-40B4-8E45-332EBCABE4C8}</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24FE-4AAF-8968-39D58CF67AFD}"/>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{E9706537-38CB-409A-AC57-D1BB47A99BE0}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24FE-4AAF-8968-39D58CF67AF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57</c:v>
                </c:pt>
                <c:pt idx="16">
                  <c:v>56.7</c:v>
                </c:pt>
                <c:pt idx="24">
                  <c:v>57.1</c:v>
                </c:pt>
                <c:pt idx="32">
                  <c:v>57.6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4FE-4AAF-8968-39D58CF67AF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{75DA464D-A367-4CB8-B057-4D726EE0E29F}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24FE-4AAF-8968-39D58CF67AF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{80FC6BD2-DAFB-4CEC-BA47-CCF015F381B6}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4FE-4AAF-8968-39D58CF67AF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{64D627C2-CCA9-45C6-8E4F-F4AFBEB9397F}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4FE-4AAF-8968-39D58CF67AF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{2F215246-53AF-4B16-BFB1-FF6993DE0904}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4FE-4AAF-8968-39D58CF67AF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{95C9E10A-49BB-4F34-96C5-6EFAA9DB171A}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4FE-4AAF-8968-39D58CF67AFD}"/>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{B33AFFBA-5BB8-49D9-A2F6-89E3D0702425}</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24FE-4AAF-8968-39D58CF67AFD}"/>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{328A9202-27F5-434C-9D6C-696FC4BE4AB7}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24FE-4AAF-8968-39D58CF67AFD}"/>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{5FB0A855-F4B3-461F-AD4C-48BA429A9901}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24FE-4AAF-8968-39D58CF67AFD}"/>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{A14752A8-3BB6-4FCD-8781-7B217392BA29}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24FE-4AAF-8968-39D58CF67AF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60.4</c:v>
                </c:pt>
                <c:pt idx="16">
                  <c:v>61.5</c:v>
                </c:pt>
                <c:pt idx="24">
                  <c:v>60.9</c:v>
                </c:pt>
                <c:pt idx="32">
                  <c:v>62.3</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24FE-4AAF-8968-39D58CF67AFD}"/>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{A4594734-1A23-4096-A72A-61E5A498558D}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1A60-49BD-82C2-F80133E1ED3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{16E21A31-941E-47B8-A5F8-5F5788CBEC24}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A60-49BD-82C2-F80133E1ED3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{CE2F2C45-A0DD-402E-8B57-83D6ABD5BC1E}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A60-49BD-82C2-F80133E1ED3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{EDB7BE6F-88F3-44ED-8179-5833F3994B7E}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A60-49BD-82C2-F80133E1ED3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{6A122995-648A-400B-AD07-1AF3F1507222}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A60-49BD-82C2-F80133E1ED31}"/>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{914C04DB-D451-4434-BCB5-5581B00165BC}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1A60-49BD-82C2-F80133E1ED31}"/>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{BE4A5B01-56F9-41E7-997E-EFFCE642951D}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1A60-49BD-82C2-F80133E1ED31}"/>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{25FA7F6C-1458-4DAE-A5E2-A72EC97308AF}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1A60-49BD-82C2-F80133E1ED31}"/>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{510B1AB5-B5AC-427B-8FA5-D52CC7641ABB}</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1A60-49BD-82C2-F80133E1ED3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3.9</c:v>
                </c:pt>
                <c:pt idx="8">
                  <c:v>4.7</c:v>
                </c:pt>
                <c:pt idx="16">
                  <c:v>5.6</c:v>
                </c:pt>
                <c:pt idx="24">
                  <c:v>6.2</c:v>
                </c:pt>
                <c:pt idx="32">
                  <c:v>7.4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A60-49BD-82C2-F80133E1ED3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81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{79CDD236-307C-48CC-8621-8B2353E907F1}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1A60-49BD-82C2-F80133E1ED3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{E2BED67D-2495-4A0E-91F7-35F9AE31A82D}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A60-49BD-82C2-F80133E1ED3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{459B2AF6-FDF9-4EC5-BCBC-F9EA3994C56B}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A60-49BD-82C2-F80133E1ED3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{6CBFEFC9-1623-4467-8291-0B1D719BC96B}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A60-49BD-82C2-F80133E1ED3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{32954E3D-C676-4F15-8EDC-9962DD4283D1}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A60-49BD-82C2-F80133E1ED31}"/>
                </c:ext>
              </c:extLst>
            </c:dLbl>
            <c:dLbl>
              <c:idx val="8"/>
              <c:layout>
                <c:manualLayout>
                  <c:x val="-1.8171803637232468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{E5F54488-D3C7-4D00-8CD5-AF3B1F758BFD}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1A60-49BD-82C2-F80133E1ED31}"/>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{6F5347CE-17BB-497E-9F66-40392731AD74}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1A60-49BD-82C2-F80133E1ED31}"/>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{25234395-0111-49D1-8315-01F37B2CC611}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1A60-49BD-82C2-F80133E1ED31}"/>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{C8CB5B2B-7E2E-4558-A445-5F4F0D34755D}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1A60-49BD-82C2-F80133E1ED3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7.4</c:v>
                </c:pt>
                <c:pt idx="16">
                  <c:v>8</c:v>
                </c:pt>
                <c:pt idx="24">
                  <c:v>6.6</c:v>
                </c:pt>
                <c:pt idx="32">
                  <c:v>6.8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A60-49BD-82C2-F80133E1ED31}"/>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過年度大型投資的事業の財源としての起債償還がピークを迎えて</a:t>
          </a:r>
          <a:r>
            <a:rPr kumimoji="1" lang="ja-JP" altLang="en-US" sz="1100">
              <a:solidFill>
                <a:schemeClr val="dk1"/>
              </a:solidFill>
              <a:effectLst/>
              <a:latin typeface="+mn-lt"/>
              <a:ea typeface="+mn-ea"/>
              <a:cs typeface="+mn-cs"/>
            </a:rPr>
            <a:t>いるため、元利償還金等が増加した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R5</a:t>
          </a:r>
          <a:r>
            <a:rPr kumimoji="1" lang="ja-JP" altLang="ja-JP" sz="1100">
              <a:solidFill>
                <a:schemeClr val="dk1"/>
              </a:solidFill>
              <a:effectLst/>
              <a:latin typeface="+mn-lt"/>
              <a:ea typeface="+mn-ea"/>
              <a:cs typeface="+mn-cs"/>
            </a:rPr>
            <a:t>年度は臨時財政対策債のみの起債とし、地方債現在高を減らすことで将来負担の軽減に繋げる。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本村の減債基金積立金には、満期一括償還地方債の償還の財源に係るものはない。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将来負担額は、地方債現在高のピークを越え前年度比減となったが依然として高い水準にある。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充当可能財源</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で</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基金積立を実施出来たことで</a:t>
          </a:r>
          <a:r>
            <a:rPr kumimoji="1" lang="ja-JP" altLang="en-US" sz="1100">
              <a:solidFill>
                <a:schemeClr val="dk1"/>
              </a:solidFill>
              <a:effectLst/>
              <a:latin typeface="+mn-lt"/>
              <a:ea typeface="+mn-ea"/>
              <a:cs typeface="+mn-cs"/>
            </a:rPr>
            <a:t>前年度比増となった。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今後も</a:t>
          </a:r>
          <a:r>
            <a:rPr kumimoji="1" lang="ja-JP" altLang="en-US" sz="1100">
              <a:solidFill>
                <a:schemeClr val="dk1"/>
              </a:solidFill>
              <a:effectLst/>
              <a:latin typeface="+mn-lt"/>
              <a:ea typeface="+mn-ea"/>
              <a:cs typeface="+mn-cs"/>
            </a:rPr>
            <a:t>起債の抑制や基金の確保を行い、</a:t>
          </a:r>
          <a:r>
            <a:rPr kumimoji="1" lang="ja-JP" altLang="ja-JP" sz="1100">
              <a:solidFill>
                <a:schemeClr val="dk1"/>
              </a:solidFill>
              <a:effectLst/>
              <a:latin typeface="+mn-lt"/>
              <a:ea typeface="+mn-ea"/>
              <a:cs typeface="+mn-cs"/>
            </a:rPr>
            <a:t>将来負担を鑑みた財政運営を行う。</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東京都三宅村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財政調整基金は取崩し</a:t>
          </a:r>
          <a:r>
            <a:rPr lang="ja-JP" altLang="en-US" sz="1100" b="0" i="0" baseline="0">
              <a:solidFill>
                <a:schemeClr val="dk1"/>
              </a:solidFill>
              <a:effectLst/>
              <a:latin typeface="+mn-lt"/>
              <a:ea typeface="+mn-ea"/>
              <a:cs typeface="+mn-cs"/>
            </a:rPr>
            <a:t>がなく</a:t>
          </a:r>
          <a:r>
            <a:rPr lang="ja-JP" altLang="ja-JP" sz="1100" b="0" i="0" baseline="0">
              <a:solidFill>
                <a:schemeClr val="dk1"/>
              </a:solidFill>
              <a:effectLst/>
              <a:latin typeface="+mn-lt"/>
              <a:ea typeface="+mn-ea"/>
              <a:cs typeface="+mn-cs"/>
            </a:rPr>
            <a:t>積立を行うことが出来た。</a:t>
          </a:r>
          <a:endParaRPr lang="en-US" altLang="ja-JP" sz="1100" b="0" i="0" baseline="0">
            <a:solidFill>
              <a:schemeClr val="dk1"/>
            </a:solidFill>
            <a:effectLst/>
            <a:latin typeface="+mn-lt"/>
            <a:ea typeface="+mn-ea"/>
            <a:cs typeface="+mn-cs"/>
          </a:endParaRPr>
        </a:p>
        <a:p>
          <a:pPr eaLnBrk="1" fontAlgn="auto" latinLnBrk="0" hangingPunct="1"/>
          <a:r>
            <a:rPr lang="ja-JP" altLang="ja-JP" sz="1100" b="0" i="0" baseline="0">
              <a:solidFill>
                <a:schemeClr val="dk1"/>
              </a:solidFill>
              <a:effectLst/>
              <a:latin typeface="+mn-lt"/>
              <a:ea typeface="+mn-ea"/>
              <a:cs typeface="+mn-cs"/>
            </a:rPr>
            <a:t>減債基金は公債費増</a:t>
          </a:r>
          <a:r>
            <a:rPr lang="ja-JP" altLang="en-US" sz="1100" b="0" i="0" baseline="0">
              <a:solidFill>
                <a:schemeClr val="dk1"/>
              </a:solidFill>
              <a:effectLst/>
              <a:latin typeface="+mn-lt"/>
              <a:ea typeface="+mn-ea"/>
              <a:cs typeface="+mn-cs"/>
            </a:rPr>
            <a:t>が増加したものの取崩しを行わず前年度同額を確保した</a:t>
          </a:r>
          <a:r>
            <a:rPr lang="ja-JP" altLang="ja-JP" sz="1100" b="0" i="0" baseline="0">
              <a:solidFill>
                <a:schemeClr val="dk1"/>
              </a:solidFill>
              <a:effectLst/>
              <a:latin typeface="+mn-lt"/>
              <a:ea typeface="+mn-ea"/>
              <a:cs typeface="+mn-cs"/>
            </a:rPr>
            <a:t>。</a:t>
          </a:r>
          <a:endParaRPr lang="en-US" altLang="ja-JP" sz="1100" b="0" i="0" baseline="0">
            <a:solidFill>
              <a:schemeClr val="dk1"/>
            </a:solidFill>
            <a:effectLst/>
            <a:latin typeface="+mn-lt"/>
            <a:ea typeface="+mn-ea"/>
            <a:cs typeface="+mn-cs"/>
          </a:endParaRPr>
        </a:p>
        <a:p>
          <a:pPr eaLnBrk="1" fontAlgn="auto" latinLnBrk="0" hangingPunct="1"/>
          <a:r>
            <a:rPr lang="ja-JP" altLang="en-US" sz="1100" b="0" i="0" baseline="0">
              <a:solidFill>
                <a:schemeClr val="dk1"/>
              </a:solidFill>
              <a:effectLst/>
              <a:latin typeface="+mn-lt"/>
              <a:ea typeface="+mn-ea"/>
              <a:cs typeface="+mn-cs"/>
            </a:rPr>
            <a:t>その他特定目的基金では、一部で</a:t>
          </a:r>
          <a:r>
            <a:rPr lang="ja-JP" altLang="ja-JP" sz="1100" b="0" i="0" baseline="0">
              <a:solidFill>
                <a:schemeClr val="dk1"/>
              </a:solidFill>
              <a:effectLst/>
              <a:latin typeface="+mn-lt"/>
              <a:ea typeface="+mn-ea"/>
              <a:cs typeface="+mn-cs"/>
            </a:rPr>
            <a:t>取崩しを行ったが、最終的には積み増しを行うことが出来た。</a:t>
          </a:r>
          <a:endParaRPr lang="en-US" altLang="ja-JP" sz="1100" b="0" i="0" baseline="0">
            <a:solidFill>
              <a:schemeClr val="dk1"/>
            </a:solidFill>
            <a:effectLst/>
            <a:latin typeface="+mn-lt"/>
            <a:ea typeface="+mn-ea"/>
            <a:cs typeface="+mn-cs"/>
          </a:endParaRPr>
        </a:p>
        <a:p>
          <a:pPr eaLnBrk="1" fontAlgn="auto" latinLnBrk="0" hangingPunct="1"/>
          <a:r>
            <a:rPr lang="ja-JP" altLang="ja-JP" sz="1100" b="0" i="0" baseline="0">
              <a:solidFill>
                <a:schemeClr val="dk1"/>
              </a:solidFill>
              <a:effectLst/>
              <a:latin typeface="+mn-lt"/>
              <a:ea typeface="+mn-ea"/>
              <a:cs typeface="+mn-cs"/>
            </a:rPr>
            <a:t>全体としては、前年度末比</a:t>
          </a:r>
          <a:r>
            <a:rPr lang="en-US" altLang="ja-JP" sz="1100" b="0" i="0" baseline="0">
              <a:solidFill>
                <a:schemeClr val="dk1"/>
              </a:solidFill>
              <a:effectLst/>
              <a:latin typeface="+mn-lt"/>
              <a:ea typeface="+mn-ea"/>
              <a:cs typeface="+mn-cs"/>
            </a:rPr>
            <a:t>+137</a:t>
          </a:r>
          <a:r>
            <a:rPr lang="ja-JP" altLang="en-US" sz="1100" b="0" i="0" baseline="0">
              <a:solidFill>
                <a:schemeClr val="dk1"/>
              </a:solidFill>
              <a:effectLst/>
              <a:latin typeface="+mn-lt"/>
              <a:ea typeface="+mn-ea"/>
              <a:cs typeface="+mn-cs"/>
            </a:rPr>
            <a:t>百万円</a:t>
          </a:r>
          <a:r>
            <a:rPr lang="ja-JP" altLang="ja-JP" sz="1100" b="0" i="0" baseline="0">
              <a:solidFill>
                <a:schemeClr val="dk1"/>
              </a:solidFill>
              <a:effectLst/>
              <a:latin typeface="+mn-lt"/>
              <a:ea typeface="+mn-ea"/>
              <a:cs typeface="+mn-cs"/>
            </a:rPr>
            <a:t>となった。</a:t>
          </a:r>
          <a:endParaRPr lang="ja-JP" altLang="ja-JP" sz="1400">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本村は活火山を有する外洋に囲まれた離島であり噴火災害や台風災害の影響を受けやすいことから、不測の財政需要に対応するため、財政調整基金を一定額確保したうえで、決算剰余金等を第</a:t>
          </a:r>
          <a:r>
            <a:rPr lang="en-US" altLang="ja-JP" sz="1100" b="0" i="0" baseline="0">
              <a:solidFill>
                <a:schemeClr val="dk1"/>
              </a:solidFill>
              <a:effectLst/>
              <a:latin typeface="+mn-lt"/>
              <a:ea typeface="+mn-ea"/>
              <a:cs typeface="+mn-cs"/>
            </a:rPr>
            <a:t>6</a:t>
          </a:r>
          <a:r>
            <a:rPr lang="ja-JP" altLang="ja-JP" sz="1100" b="0" i="0" baseline="0">
              <a:solidFill>
                <a:schemeClr val="dk1"/>
              </a:solidFill>
              <a:effectLst/>
              <a:latin typeface="+mn-lt"/>
              <a:ea typeface="+mn-ea"/>
              <a:cs typeface="+mn-cs"/>
            </a:rPr>
            <a:t>次三宅村総合計画に基づき、個々の特定目的基金に計画的に積み立てる。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・庁舎建設基金：庁舎を建設するための資金に充当するため</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・環境保全基金：自然環境の保全及び村民のより快適な生活環境の創出のための経費の財源に充てるため。三宅村残土処分場の適正な維持管理の経費、クリーンセンター管理等の財源に充てるため。</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・土地開発基金：土地の先行取得を行い、地域の秩序ある整備と公共の福祉の増進に資するため</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・公共施設整備基金：三宅村基本計画に定める公共施設の整備に必要な資金を積立てるため</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・ふるさと振興基金：自ら考え自ら行う地域づくり事業に要する経費の財源に充てるため</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・福祉対策基金：福祉事業を推進し、生き生きと暮らせる村づくりを図る事業の財源に充てるため</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・みどりの島再生基金：みどり豊かな故郷三宅島を再生する事業に充てるため</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lang="ja-JP"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本年度は</a:t>
          </a:r>
          <a:r>
            <a:rPr kumimoji="1" lang="ja-JP" altLang="en-US" sz="1100">
              <a:solidFill>
                <a:schemeClr val="dk1"/>
              </a:solidFill>
              <a:effectLst/>
              <a:latin typeface="+mn-lt"/>
              <a:ea typeface="+mn-ea"/>
              <a:cs typeface="+mn-cs"/>
            </a:rPr>
            <a:t>大きな</a:t>
          </a:r>
          <a:r>
            <a:rPr kumimoji="1" lang="ja-JP" altLang="ja-JP" sz="1100">
              <a:solidFill>
                <a:schemeClr val="dk1"/>
              </a:solidFill>
              <a:effectLst/>
              <a:latin typeface="+mn-lt"/>
              <a:ea typeface="+mn-ea"/>
              <a:cs typeface="+mn-cs"/>
            </a:rPr>
            <a:t>取崩しを行わず、</a:t>
          </a:r>
          <a:r>
            <a:rPr kumimoji="1" lang="ja-JP" altLang="en-US" sz="1100">
              <a:solidFill>
                <a:schemeClr val="dk1"/>
              </a:solidFill>
              <a:effectLst/>
              <a:latin typeface="+mn-lt"/>
              <a:ea typeface="+mn-ea"/>
              <a:cs typeface="+mn-cs"/>
            </a:rPr>
            <a:t>積み立てることができたため、</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比</a:t>
          </a:r>
          <a:r>
            <a:rPr kumimoji="1" lang="en-US" altLang="ja-JP" sz="1100">
              <a:solidFill>
                <a:schemeClr val="dk1"/>
              </a:solidFill>
              <a:effectLst/>
              <a:latin typeface="+mn-lt"/>
              <a:ea typeface="+mn-ea"/>
              <a:cs typeface="+mn-cs"/>
            </a:rPr>
            <a:t>38</a:t>
          </a:r>
          <a:r>
            <a:rPr kumimoji="1" lang="ja-JP" altLang="en-US" sz="1100">
              <a:solidFill>
                <a:schemeClr val="dk1"/>
              </a:solidFill>
              <a:effectLst/>
              <a:latin typeface="+mn-lt"/>
              <a:ea typeface="+mn-ea"/>
              <a:cs typeface="+mn-cs"/>
            </a:rPr>
            <a:t>百万円の増となった</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・年度当初に財源</a:t>
          </a:r>
          <a:r>
            <a:rPr kumimoji="1" lang="ja-JP" altLang="en-US" sz="1100" b="0" i="0" baseline="0">
              <a:solidFill>
                <a:schemeClr val="dk1"/>
              </a:solidFill>
              <a:effectLst/>
              <a:latin typeface="+mn-lt"/>
              <a:ea typeface="+mn-ea"/>
              <a:cs typeface="+mn-cs"/>
            </a:rPr>
            <a:t>調整</a:t>
          </a:r>
          <a:r>
            <a:rPr kumimoji="1" lang="ja-JP" altLang="ja-JP" sz="1100" b="0" i="0" baseline="0">
              <a:solidFill>
                <a:schemeClr val="dk1"/>
              </a:solidFill>
              <a:effectLst/>
              <a:latin typeface="+mn-lt"/>
              <a:ea typeface="+mn-ea"/>
              <a:cs typeface="+mn-cs"/>
            </a:rPr>
            <a:t>として取崩しを行うことはあるが、年度末には出来る限り積戻しを行っていきたい。</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・第</a:t>
          </a:r>
          <a:r>
            <a:rPr kumimoji="1" lang="en-US" altLang="ja-JP" sz="1100" b="0" i="0" baseline="0">
              <a:solidFill>
                <a:schemeClr val="dk1"/>
              </a:solidFill>
              <a:effectLst/>
              <a:latin typeface="+mn-lt"/>
              <a:ea typeface="+mn-ea"/>
              <a:cs typeface="+mn-cs"/>
            </a:rPr>
            <a:t>6</a:t>
          </a:r>
          <a:r>
            <a:rPr kumimoji="1" lang="ja-JP" altLang="ja-JP" sz="1100" b="0" i="0" baseline="0">
              <a:solidFill>
                <a:schemeClr val="dk1"/>
              </a:solidFill>
              <a:effectLst/>
              <a:latin typeface="+mn-lt"/>
              <a:ea typeface="+mn-ea"/>
              <a:cs typeface="+mn-cs"/>
            </a:rPr>
            <a:t>次三宅村総合計画に基づき、</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ヶ年実施計画と調整を図りつつ、計画的な基金積立を行う。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本年度は取崩しを行わず、積み立てることができた</a:t>
          </a:r>
          <a:r>
            <a:rPr kumimoji="1" lang="ja-JP" altLang="ja-JP" sz="1100">
              <a:solidFill>
                <a:schemeClr val="dk1"/>
              </a:solidFill>
              <a:effectLst/>
              <a:latin typeface="+mn-lt"/>
              <a:ea typeface="+mn-ea"/>
              <a:cs typeface="+mn-cs"/>
            </a:rPr>
            <a:t>ため、全体として</a:t>
          </a:r>
          <a:r>
            <a:rPr kumimoji="1" lang="ja-JP" altLang="en-US"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99</a:t>
          </a:r>
          <a:r>
            <a:rPr kumimoji="1" lang="ja-JP" altLang="en-US" sz="1100">
              <a:solidFill>
                <a:schemeClr val="dk1"/>
              </a:solidFill>
              <a:effectLst/>
              <a:latin typeface="+mn-lt"/>
              <a:ea typeface="+mn-ea"/>
              <a:cs typeface="+mn-cs"/>
            </a:rPr>
            <a:t>百万円の増となった。</a:t>
          </a:r>
          <a:endParaRPr kumimoji="1" lang="en-US" altLang="ja-JP" sz="1100">
            <a:solidFill>
              <a:schemeClr val="dk1"/>
            </a:solidFill>
            <a:effectLst/>
            <a:latin typeface="+mn-lt"/>
            <a:ea typeface="+mn-ea"/>
            <a:cs typeface="+mn-cs"/>
          </a:endParaRPr>
        </a:p>
        <a:p>
          <a:pPr eaLnBrk="1" fontAlgn="auto" latinLnBrk="0" hangingPunct="1"/>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今後も台風等の突発的な財政需要に備え、</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千万から</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億円をベースに運用を行っていきたい。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本年度は取崩しを行わず、</a:t>
          </a:r>
          <a:r>
            <a:rPr kumimoji="1" lang="ja-JP" altLang="en-US" sz="1100">
              <a:solidFill>
                <a:schemeClr val="dk1"/>
              </a:solidFill>
              <a:effectLst/>
              <a:latin typeface="+mn-lt"/>
              <a:ea typeface="+mn-ea"/>
              <a:cs typeface="+mn-cs"/>
            </a:rPr>
            <a:t>前年度同額を維持することができた</a:t>
          </a:r>
          <a:r>
            <a:rPr kumimoji="1" lang="ja-JP" altLang="ja-JP" sz="1100">
              <a:solidFill>
                <a:schemeClr val="dk1"/>
              </a:solidFill>
              <a:effectLst/>
              <a:latin typeface="+mn-lt"/>
              <a:ea typeface="+mn-ea"/>
              <a:cs typeface="+mn-cs"/>
            </a:rPr>
            <a:t>。</a:t>
          </a:r>
          <a:endParaRPr lang="ja-JP" altLang="ja-JP">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現在公債費のピークを迎えているため、積立を含め本基金を有効に活用して健全な財政運営を図る。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9928222-3B68-4B9B-8F9F-B832E44FFA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E992285-4BDE-452C-8B3F-64AD6AFE0B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DAC49BAC-3E7B-4AEC-B850-745A55C1CFEE}"/>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DAC5F0C2-69E1-49E5-8DC6-3C28975E1B7A}"/>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43E8CC35-39E0-4639-8807-96D6C259EEEB}"/>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CE2ED06F-636C-4424-B7D2-CF12AEA7DA92}"/>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9963F439-097E-4D35-BDA2-024754B23462}"/>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4726B80F-00AF-4798-8F24-508C505760ED}"/>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9A978889-2C6A-47A9-B644-D0D8EDD5EAA9}"/>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FE8E0D90-3727-4A8A-812E-A905AF398C85}"/>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1EE66E9A-CD80-4343-8066-E7F2CF1CC604}"/>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C55D4097-5111-441D-A2ED-B77E908E96BB}"/>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594EE241-FD78-4E26-B0AE-DCCEFD55FAF6}"/>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2904F244-05F6-4071-83F9-DABDA5531E1F}"/>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0BAD605E-B86D-4A5C-81DE-06B809432AB5}"/>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1BAC29A5-D8C1-4D28-A459-3DCA8ADE5EC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30E93E94-9E42-4FA7-8D21-28BC929D56F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1DA1A883-9DE3-4CC7-939A-BB5E4626586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0BD89673-A7D3-45E6-ABC0-224FB5EFB71A}"/>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7E218F5E-D3D0-49D2-9C66-D5F2B11E6E21}"/>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25A4A225-61F2-43AD-8810-F9D80F062F84}"/>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2,301
2,270
55.26
4,366,332
4,192,024
174,308
1,887,850
3,387,998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B936351B-4094-4AE5-A39A-42508641EC1C}"/>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0473F1DA-0ECB-4132-8CE9-219BEF4CFA5B}"/>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6668C498-93D9-45E2-B0CE-FAF174D19522}"/>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C16A79CC-1C86-4ACB-91F3-19C8884116F3}"/>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D1553EB0-B8C0-4AB6-9C54-79D9CDF3CEF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1F15AA3B-1F3E-41FF-94E1-0838BEF7659E}"/>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16A4D860-5EFE-4E55-96BE-39DDD6087A1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7B0FF1DB-E2DA-4A35-A0EE-1ACE5D316E1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B9EABA60-8CC2-4D7C-8EA5-F46371A82C1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BFC7A98B-9880-4B51-ACAE-1EBB8D2C1D93}"/>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8CEEE12D-FF50-4B2D-9D62-37D60CB327E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2A70957F-3226-4AF3-8A51-BFFBB69F2C1F}"/>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A7AB64C7-BCBB-40E6-8B93-285D91DD05C8}"/>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A7955CFA-DDF3-4149-B128-C901AF75C58F}"/>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B8797731-C0DA-4A04-A8DE-0AE10B33FB2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3C942D1A-D72A-48BE-AAE6-DA61A0DB7FE9}"/>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60682893-8547-4B7E-BE55-695506D16915}"/>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a:extLst>
            <a:ext uri="{FF2B5EF4-FFF2-40B4-BE49-F238E27FC236}">
              <a16:creationId xmlns:a16="http://schemas.microsoft.com/office/drawing/2014/main" id="{6990311D-D462-4399-8E74-EF3F907D255B}"/>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a:extLst>
            <a:ext uri="{FF2B5EF4-FFF2-40B4-BE49-F238E27FC236}">
              <a16:creationId xmlns:a16="http://schemas.microsoft.com/office/drawing/2014/main" id="{2E237228-2891-4499-8328-FA2802FDA4D8}"/>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a:extLst>
            <a:ext uri="{FF2B5EF4-FFF2-40B4-BE49-F238E27FC236}">
              <a16:creationId xmlns:a16="http://schemas.microsoft.com/office/drawing/2014/main" id="{D4338741-304E-4E68-9499-58245CBC6E91}"/>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3" name="テキスト ボックス 42">
          <a:extLst>
            <a:ext uri="{FF2B5EF4-FFF2-40B4-BE49-F238E27FC236}">
              <a16:creationId xmlns:a16="http://schemas.microsoft.com/office/drawing/2014/main" id="{13E9850E-57FF-4967-B354-78E66C3544C3}"/>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a:extLst>
            <a:ext uri="{FF2B5EF4-FFF2-40B4-BE49-F238E27FC236}">
              <a16:creationId xmlns:a16="http://schemas.microsoft.com/office/drawing/2014/main" id="{E419CC99-33D1-4014-A87F-C7071F882EA3}"/>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a:extLst>
            <a:ext uri="{FF2B5EF4-FFF2-40B4-BE49-F238E27FC236}">
              <a16:creationId xmlns:a16="http://schemas.microsoft.com/office/drawing/2014/main" id="{4602777E-4CD7-466D-B2C6-62E006C0E0C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a:extLst>
            <a:ext uri="{FF2B5EF4-FFF2-40B4-BE49-F238E27FC236}">
              <a16:creationId xmlns:a16="http://schemas.microsoft.com/office/drawing/2014/main" id="{4A3B5EDE-3E4D-4A8C-B6D9-353FE91EB4A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a:extLst>
            <a:ext uri="{FF2B5EF4-FFF2-40B4-BE49-F238E27FC236}">
              <a16:creationId xmlns:a16="http://schemas.microsoft.com/office/drawing/2014/main" id="{639D59EB-448C-4ABE-9DFB-684F8837459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a:extLst>
            <a:ext uri="{FF2B5EF4-FFF2-40B4-BE49-F238E27FC236}">
              <a16:creationId xmlns:a16="http://schemas.microsoft.com/office/drawing/2014/main" id="{16BE509A-137C-423D-9DE2-1798E802FAD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a:extLst>
            <a:ext uri="{FF2B5EF4-FFF2-40B4-BE49-F238E27FC236}">
              <a16:creationId xmlns:a16="http://schemas.microsoft.com/office/drawing/2014/main" id="{F74BD64A-C993-41BD-A1B3-458326C9C69B}"/>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a:extLst>
            <a:ext uri="{FF2B5EF4-FFF2-40B4-BE49-F238E27FC236}">
              <a16:creationId xmlns:a16="http://schemas.microsoft.com/office/drawing/2014/main" id="{E73F8EE5-3C90-497A-966C-A792919F7503}"/>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a:extLst>
            <a:ext uri="{FF2B5EF4-FFF2-40B4-BE49-F238E27FC236}">
              <a16:creationId xmlns:a16="http://schemas.microsoft.com/office/drawing/2014/main" id="{906E23FE-1E6F-4F55-80CF-19C1D9613616}"/>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a:extLst>
            <a:ext uri="{FF2B5EF4-FFF2-40B4-BE49-F238E27FC236}">
              <a16:creationId xmlns:a16="http://schemas.microsoft.com/office/drawing/2014/main" id="{0D090FA4-89C1-42BE-8B2D-124E2E3837EA}"/>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a:extLst>
            <a:ext uri="{FF2B5EF4-FFF2-40B4-BE49-F238E27FC236}">
              <a16:creationId xmlns:a16="http://schemas.microsoft.com/office/drawing/2014/main" id="{4B33CBC7-3CEA-422C-B799-30B421C2E30D}"/>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a:extLst>
            <a:ext uri="{FF2B5EF4-FFF2-40B4-BE49-F238E27FC236}">
              <a16:creationId xmlns:a16="http://schemas.microsoft.com/office/drawing/2014/main" id="{262A7A9C-DB6A-45A8-AA72-1359CB7A53B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a:extLst>
            <a:ext uri="{FF2B5EF4-FFF2-40B4-BE49-F238E27FC236}">
              <a16:creationId xmlns:a16="http://schemas.microsoft.com/office/drawing/2014/main" id="{5F163C84-3FBB-4135-909E-D084AC45217C}"/>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a:extLst>
            <a:ext uri="{FF2B5EF4-FFF2-40B4-BE49-F238E27FC236}">
              <a16:creationId xmlns:a16="http://schemas.microsoft.com/office/drawing/2014/main" id="{8CD706E3-3186-4EB3-80E7-D2115EE7B847}"/>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a:extLst>
            <a:ext uri="{FF2B5EF4-FFF2-40B4-BE49-F238E27FC236}">
              <a16:creationId xmlns:a16="http://schemas.microsoft.com/office/drawing/2014/main" id="{227A9BA3-F282-4BC7-90D6-7AAFF570597F}"/>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年度の有形固定資産減価償却率は</a:t>
          </a:r>
          <a:r>
            <a:rPr kumimoji="1" lang="en-US" altLang="ja-JP" sz="1100">
              <a:solidFill>
                <a:schemeClr val="dk1"/>
              </a:solidFill>
              <a:effectLst/>
              <a:latin typeface="+mn-lt"/>
              <a:ea typeface="+mn-ea"/>
              <a:cs typeface="+mn-cs"/>
            </a:rPr>
            <a:t>57.6%(</a:t>
          </a:r>
          <a:r>
            <a:rPr kumimoji="1" lang="ja-JP" altLang="ja-JP" sz="1100">
              <a:solidFill>
                <a:schemeClr val="dk1"/>
              </a:solidFill>
              <a:effectLst/>
              <a:latin typeface="+mn-lt"/>
              <a:ea typeface="+mn-ea"/>
              <a:cs typeface="+mn-cs"/>
            </a:rPr>
            <a:t>前年比＋</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となっており、各会計において、ほぼ横ばいで推移している。全国平均及び東京都平均より下回っている状況。</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8" name="テキスト ボックス 57">
          <a:extLst>
            <a:ext uri="{FF2B5EF4-FFF2-40B4-BE49-F238E27FC236}">
              <a16:creationId xmlns:a16="http://schemas.microsoft.com/office/drawing/2014/main" id="{8046074F-D96A-4622-A581-D923BFEB0735}"/>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a:extLst>
            <a:ext uri="{FF2B5EF4-FFF2-40B4-BE49-F238E27FC236}">
              <a16:creationId xmlns:a16="http://schemas.microsoft.com/office/drawing/2014/main" id="{E7D741FE-5549-43EA-A826-8B3A18178A9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0" name="テキスト ボックス 59">
          <a:extLst>
            <a:ext uri="{FF2B5EF4-FFF2-40B4-BE49-F238E27FC236}">
              <a16:creationId xmlns:a16="http://schemas.microsoft.com/office/drawing/2014/main" id="{3EA1D5B8-3737-4A3C-857B-5DCB49878BC6}"/>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a:extLst>
            <a:ext uri="{FF2B5EF4-FFF2-40B4-BE49-F238E27FC236}">
              <a16:creationId xmlns:a16="http://schemas.microsoft.com/office/drawing/2014/main" id="{F7F5E525-C96F-40BE-ABB4-F6FCEB798CF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a:extLst>
            <a:ext uri="{FF2B5EF4-FFF2-40B4-BE49-F238E27FC236}">
              <a16:creationId xmlns:a16="http://schemas.microsoft.com/office/drawing/2014/main" id="{C8390865-1540-4FCF-98C4-8530670E4C72}"/>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a:extLst>
            <a:ext uri="{FF2B5EF4-FFF2-40B4-BE49-F238E27FC236}">
              <a16:creationId xmlns:a16="http://schemas.microsoft.com/office/drawing/2014/main" id="{981EA6B2-C079-4E12-AC25-46A9E3B4B6DB}"/>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a:extLst>
            <a:ext uri="{FF2B5EF4-FFF2-40B4-BE49-F238E27FC236}">
              <a16:creationId xmlns:a16="http://schemas.microsoft.com/office/drawing/2014/main" id="{1594887A-6C4F-4968-B77A-AE2E57CA9FDF}"/>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a:extLst>
            <a:ext uri="{FF2B5EF4-FFF2-40B4-BE49-F238E27FC236}">
              <a16:creationId xmlns:a16="http://schemas.microsoft.com/office/drawing/2014/main" id="{69EAC605-5B67-4019-B77A-F151431DE678}"/>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a:extLst>
            <a:ext uri="{FF2B5EF4-FFF2-40B4-BE49-F238E27FC236}">
              <a16:creationId xmlns:a16="http://schemas.microsoft.com/office/drawing/2014/main" id="{72BCADF5-BCAE-48ED-82B0-39FB1052810E}"/>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a:extLst>
            <a:ext uri="{FF2B5EF4-FFF2-40B4-BE49-F238E27FC236}">
              <a16:creationId xmlns:a16="http://schemas.microsoft.com/office/drawing/2014/main" id="{0FC96ADA-828D-49A7-B320-8AB2AA6D323D}"/>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a:extLst>
            <a:ext uri="{FF2B5EF4-FFF2-40B4-BE49-F238E27FC236}">
              <a16:creationId xmlns:a16="http://schemas.microsoft.com/office/drawing/2014/main" id="{F5BF3B73-664A-4B15-91DF-61D4D813E7E7}"/>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a:extLst>
            <a:ext uri="{FF2B5EF4-FFF2-40B4-BE49-F238E27FC236}">
              <a16:creationId xmlns:a16="http://schemas.microsoft.com/office/drawing/2014/main" id="{A99D1412-402C-4256-B23A-1AF330A000DA}"/>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a:extLst>
            <a:ext uri="{FF2B5EF4-FFF2-40B4-BE49-F238E27FC236}">
              <a16:creationId xmlns:a16="http://schemas.microsoft.com/office/drawing/2014/main" id="{B57939AA-69E7-49B7-A652-5151B8AA7B95}"/>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a:extLst>
            <a:ext uri="{FF2B5EF4-FFF2-40B4-BE49-F238E27FC236}">
              <a16:creationId xmlns:a16="http://schemas.microsoft.com/office/drawing/2014/main" id="{5C308FD0-C8BD-4395-B805-7C34850157F2}"/>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a:extLst>
            <a:ext uri="{FF2B5EF4-FFF2-40B4-BE49-F238E27FC236}">
              <a16:creationId xmlns:a16="http://schemas.microsoft.com/office/drawing/2014/main" id="{DFA2C8AE-D8AD-4377-B825-6166E13FCD8C}"/>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a:extLst>
            <a:ext uri="{FF2B5EF4-FFF2-40B4-BE49-F238E27FC236}">
              <a16:creationId xmlns:a16="http://schemas.microsoft.com/office/drawing/2014/main" id="{DC99B37A-2678-4145-BAF5-13FA9868D8C1}"/>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a:extLst>
            <a:ext uri="{FF2B5EF4-FFF2-40B4-BE49-F238E27FC236}">
              <a16:creationId xmlns:a16="http://schemas.microsoft.com/office/drawing/2014/main" id="{AF5898BF-A270-4D29-99CD-B4FE6BFE69A5}"/>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a:extLst>
            <a:ext uri="{FF2B5EF4-FFF2-40B4-BE49-F238E27FC236}">
              <a16:creationId xmlns:a16="http://schemas.microsoft.com/office/drawing/2014/main" id="{87559F43-849D-4EA6-AD5B-BC4E85305B4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16782</xdr:rowOff>
    </xdr:from>
    <xdr:to>
      <xdr:col>23</xdr:col>
      <xdr:colOff>85090</xdr:colOff>
      <xdr:row>34</xdr:row>
      <xdr:rowOff>116387</xdr:rowOff>
    </xdr:to>
    <xdr:cxnSp macro="">
      <xdr:nvCxnSpPr>
        <xdr:cNvPr id="76" name="直線コネクタ 75">
          <a:extLst>
            <a:ext uri="{FF2B5EF4-FFF2-40B4-BE49-F238E27FC236}">
              <a16:creationId xmlns:a16="http://schemas.microsoft.com/office/drawing/2014/main" id="{6D3662AF-EDF3-49EC-B59C-241B8F75DDA9}"/>
            </a:ext>
          </a:extLst>
        </xdr:cNvPr>
        <xdr:cNvCxnSpPr/>
      </xdr:nvCxnSpPr>
      <xdr:spPr>
        <a:xfrm flipV="1">
          <a:off x="4760595" y="5246007"/>
          <a:ext cx="127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120214</xdr:rowOff>
    </xdr:from>
    <xdr:ext cx="405111" cy="259045"/>
    <xdr:sp macro="" textlink="">
      <xdr:nvSpPr>
        <xdr:cNvPr id="77" name="有形固定資産減価償却率最小値テキスト">
          <a:extLst>
            <a:ext uri="{FF2B5EF4-FFF2-40B4-BE49-F238E27FC236}">
              <a16:creationId xmlns:a16="http://schemas.microsoft.com/office/drawing/2014/main" id="{778FC52B-64C3-4338-9E58-6314FBC0F320}"/>
            </a:ext>
          </a:extLst>
        </xdr:cNvPr>
        <xdr:cNvSpPr txBox="1"/>
      </xdr:nvSpPr>
      <xdr:spPr>
        <a:xfrm>
          <a:off x="4813300" y="6721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116387</xdr:rowOff>
    </xdr:from>
    <xdr:to>
      <xdr:col>23</xdr:col>
      <xdr:colOff>174625</xdr:colOff>
      <xdr:row>34</xdr:row>
      <xdr:rowOff>116387</xdr:rowOff>
    </xdr:to>
    <xdr:cxnSp macro="">
      <xdr:nvCxnSpPr>
        <xdr:cNvPr id="78" name="直線コネクタ 77">
          <a:extLst>
            <a:ext uri="{FF2B5EF4-FFF2-40B4-BE49-F238E27FC236}">
              <a16:creationId xmlns:a16="http://schemas.microsoft.com/office/drawing/2014/main" id="{4CE53860-AAB7-4F23-AAAB-3E48D03FF48C}"/>
            </a:ext>
          </a:extLst>
        </xdr:cNvPr>
        <xdr:cNvCxnSpPr/>
      </xdr:nvCxnSpPr>
      <xdr:spPr>
        <a:xfrm>
          <a:off x="4673600" y="6717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134909</xdr:rowOff>
    </xdr:from>
    <xdr:ext cx="405111" cy="259045"/>
    <xdr:sp macro="" textlink="">
      <xdr:nvSpPr>
        <xdr:cNvPr id="79" name="有形固定資産減価償却率最大値テキスト">
          <a:extLst>
            <a:ext uri="{FF2B5EF4-FFF2-40B4-BE49-F238E27FC236}">
              <a16:creationId xmlns:a16="http://schemas.microsoft.com/office/drawing/2014/main" id="{D17AC872-C0F4-4D02-8BCA-2585D629689D}"/>
            </a:ext>
          </a:extLst>
        </xdr:cNvPr>
        <xdr:cNvSpPr txBox="1"/>
      </xdr:nvSpPr>
      <xdr:spPr>
        <a:xfrm>
          <a:off x="4813300" y="502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16782</xdr:rowOff>
    </xdr:from>
    <xdr:to>
      <xdr:col>23</xdr:col>
      <xdr:colOff>174625</xdr:colOff>
      <xdr:row>26</xdr:row>
      <xdr:rowOff>16782</xdr:rowOff>
    </xdr:to>
    <xdr:cxnSp macro="">
      <xdr:nvCxnSpPr>
        <xdr:cNvPr id="80" name="直線コネクタ 79">
          <a:extLst>
            <a:ext uri="{FF2B5EF4-FFF2-40B4-BE49-F238E27FC236}">
              <a16:creationId xmlns:a16="http://schemas.microsoft.com/office/drawing/2014/main" id="{B5354DE2-FBF9-455D-AC07-B0A716E2AD5D}"/>
            </a:ext>
          </a:extLst>
        </xdr:cNvPr>
        <xdr:cNvCxnSpPr/>
      </xdr:nvCxnSpPr>
      <xdr:spPr>
        <a:xfrm>
          <a:off x="4673600" y="5246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133276</xdr:rowOff>
    </xdr:from>
    <xdr:ext cx="405111" cy="259045"/>
    <xdr:sp macro="" textlink="">
      <xdr:nvSpPr>
        <xdr:cNvPr id="81" name="有形固定資産減価償却率平均値テキスト">
          <a:extLst>
            <a:ext uri="{FF2B5EF4-FFF2-40B4-BE49-F238E27FC236}">
              <a16:creationId xmlns:a16="http://schemas.microsoft.com/office/drawing/2014/main" id="{95B00F7A-364E-44C3-A9CA-7126B327491C}"/>
            </a:ext>
          </a:extLst>
        </xdr:cNvPr>
        <xdr:cNvSpPr txBox="1"/>
      </xdr:nvSpPr>
      <xdr:spPr>
        <a:xfrm>
          <a:off x="4813300" y="58768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2" name="フローチャート: 判断 81">
          <a:extLst>
            <a:ext uri="{FF2B5EF4-FFF2-40B4-BE49-F238E27FC236}">
              <a16:creationId xmlns:a16="http://schemas.microsoft.com/office/drawing/2014/main" id="{0E500B08-E1B0-4F22-A89E-56493A582196}"/>
            </a:ext>
          </a:extLst>
        </xdr:cNvPr>
        <xdr:cNvSpPr/>
      </xdr:nvSpPr>
      <xdr:spPr>
        <a:xfrm>
          <a:off x="4711700" y="58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111669</xdr:rowOff>
    </xdr:from>
    <xdr:to>
      <xdr:col>19</xdr:col>
      <xdr:colOff>187325</xdr:colOff>
      <xdr:row>30</xdr:row>
      <xdr:rowOff>41819</xdr:rowOff>
    </xdr:to>
    <xdr:sp macro="" textlink="">
      <xdr:nvSpPr>
        <xdr:cNvPr id="83" name="フローチャート: 判断 82">
          <a:extLst>
            <a:ext uri="{FF2B5EF4-FFF2-40B4-BE49-F238E27FC236}">
              <a16:creationId xmlns:a16="http://schemas.microsoft.com/office/drawing/2014/main" id="{4CAB5440-E681-4166-9B84-8909AAF0B223}"/>
            </a:ext>
          </a:extLst>
        </xdr:cNvPr>
        <xdr:cNvSpPr/>
      </xdr:nvSpPr>
      <xdr:spPr>
        <a:xfrm>
          <a:off x="4000500" y="58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84" name="フローチャート: 判断 83">
          <a:extLst>
            <a:ext uri="{FF2B5EF4-FFF2-40B4-BE49-F238E27FC236}">
              <a16:creationId xmlns:a16="http://schemas.microsoft.com/office/drawing/2014/main" id="{E39C1070-700A-455D-9173-D4BC300AE87A}"/>
            </a:ext>
          </a:extLst>
        </xdr:cNvPr>
        <xdr:cNvSpPr/>
      </xdr:nvSpPr>
      <xdr:spPr>
        <a:xfrm>
          <a:off x="3238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96248</xdr:rowOff>
    </xdr:from>
    <xdr:to>
      <xdr:col>11</xdr:col>
      <xdr:colOff>187325</xdr:colOff>
      <xdr:row>30</xdr:row>
      <xdr:rowOff>26398</xdr:rowOff>
    </xdr:to>
    <xdr:sp macro="" textlink="">
      <xdr:nvSpPr>
        <xdr:cNvPr id="85" name="フローチャート: 判断 84">
          <a:extLst>
            <a:ext uri="{FF2B5EF4-FFF2-40B4-BE49-F238E27FC236}">
              <a16:creationId xmlns:a16="http://schemas.microsoft.com/office/drawing/2014/main" id="{E9BD2FAB-2B3A-4BB6-B16D-2662249E6E84}"/>
            </a:ext>
          </a:extLst>
        </xdr:cNvPr>
        <xdr:cNvSpPr/>
      </xdr:nvSpPr>
      <xdr:spPr>
        <a:xfrm>
          <a:off x="2476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65405</xdr:rowOff>
    </xdr:from>
    <xdr:to>
      <xdr:col>7</xdr:col>
      <xdr:colOff>187325</xdr:colOff>
      <xdr:row>29</xdr:row>
      <xdr:rowOff>167005</xdr:rowOff>
    </xdr:to>
    <xdr:sp macro="" textlink="">
      <xdr:nvSpPr>
        <xdr:cNvPr id="86" name="フローチャート: 判断 85">
          <a:extLst>
            <a:ext uri="{FF2B5EF4-FFF2-40B4-BE49-F238E27FC236}">
              <a16:creationId xmlns:a16="http://schemas.microsoft.com/office/drawing/2014/main" id="{70EC74E3-DA3D-4553-98FB-AA2BE2068473}"/>
            </a:ext>
          </a:extLst>
        </xdr:cNvPr>
        <xdr:cNvSpPr/>
      </xdr:nvSpPr>
      <xdr:spPr>
        <a:xfrm>
          <a:off x="1714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69A47E6C-9FDD-4D19-B85F-CF5AAC25C3B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F22D4EF7-A747-41E8-BA33-D9CD1F486601}"/>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64C0E80-2931-4ED2-884B-C9EE301620BF}"/>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3171C79-E0B0-4D39-ADBA-F5B4D8A649E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789EE3A8-B1AB-4EEA-A722-FDBB6199AE33}"/>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9888</xdr:rowOff>
    </xdr:from>
    <xdr:to>
      <xdr:col>23</xdr:col>
      <xdr:colOff>136525</xdr:colOff>
      <xdr:row>29</xdr:row>
      <xdr:rowOff>111488</xdr:rowOff>
    </xdr:to>
    <xdr:sp macro="" textlink="">
      <xdr:nvSpPr>
        <xdr:cNvPr id="92" name="楕円 91">
          <a:extLst>
            <a:ext uri="{FF2B5EF4-FFF2-40B4-BE49-F238E27FC236}">
              <a16:creationId xmlns:a16="http://schemas.microsoft.com/office/drawing/2014/main" id="{B356FDE8-870F-4CEB-80DD-AD6F9500F56E}"/>
            </a:ext>
          </a:extLst>
        </xdr:cNvPr>
        <xdr:cNvSpPr/>
      </xdr:nvSpPr>
      <xdr:spPr>
        <a:xfrm>
          <a:off x="4711700" y="575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32765</xdr:rowOff>
    </xdr:from>
    <xdr:ext cx="405111" cy="259045"/>
    <xdr:sp macro="" textlink="">
      <xdr:nvSpPr>
        <xdr:cNvPr id="93" name="有形固定資産減価償却率該当値テキスト">
          <a:extLst>
            <a:ext uri="{FF2B5EF4-FFF2-40B4-BE49-F238E27FC236}">
              <a16:creationId xmlns:a16="http://schemas.microsoft.com/office/drawing/2014/main" id="{52BA763D-2087-43FE-83DB-E5A69ABAF876}"/>
            </a:ext>
          </a:extLst>
        </xdr:cNvPr>
        <xdr:cNvSpPr txBox="1"/>
      </xdr:nvSpPr>
      <xdr:spPr>
        <a:xfrm>
          <a:off x="4813300" y="560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165917</xdr:rowOff>
    </xdr:from>
    <xdr:to>
      <xdr:col>19</xdr:col>
      <xdr:colOff>187325</xdr:colOff>
      <xdr:row>29</xdr:row>
      <xdr:rowOff>96067</xdr:rowOff>
    </xdr:to>
    <xdr:sp macro="" textlink="">
      <xdr:nvSpPr>
        <xdr:cNvPr id="94" name="楕円 93">
          <a:extLst>
            <a:ext uri="{FF2B5EF4-FFF2-40B4-BE49-F238E27FC236}">
              <a16:creationId xmlns:a16="http://schemas.microsoft.com/office/drawing/2014/main" id="{C6603BB4-6281-45FF-A00A-B40464412402}"/>
            </a:ext>
          </a:extLst>
        </xdr:cNvPr>
        <xdr:cNvSpPr/>
      </xdr:nvSpPr>
      <xdr:spPr>
        <a:xfrm>
          <a:off x="4000500" y="573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45267</xdr:rowOff>
    </xdr:from>
    <xdr:to>
      <xdr:col>23</xdr:col>
      <xdr:colOff>85725</xdr:colOff>
      <xdr:row>29</xdr:row>
      <xdr:rowOff>60688</xdr:rowOff>
    </xdr:to>
    <xdr:cxnSp macro="">
      <xdr:nvCxnSpPr>
        <xdr:cNvPr id="95" name="直線コネクタ 94">
          <a:extLst>
            <a:ext uri="{FF2B5EF4-FFF2-40B4-BE49-F238E27FC236}">
              <a16:creationId xmlns:a16="http://schemas.microsoft.com/office/drawing/2014/main" id="{6B869AEB-69E9-4F0D-A419-A66F28113EBD}"/>
            </a:ext>
          </a:extLst>
        </xdr:cNvPr>
        <xdr:cNvCxnSpPr/>
      </xdr:nvCxnSpPr>
      <xdr:spPr>
        <a:xfrm>
          <a:off x="4051300" y="5788842"/>
          <a:ext cx="7112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153579</xdr:rowOff>
    </xdr:from>
    <xdr:to>
      <xdr:col>15</xdr:col>
      <xdr:colOff>187325</xdr:colOff>
      <xdr:row>29</xdr:row>
      <xdr:rowOff>83729</xdr:rowOff>
    </xdr:to>
    <xdr:sp macro="" textlink="">
      <xdr:nvSpPr>
        <xdr:cNvPr id="96" name="楕円 95">
          <a:extLst>
            <a:ext uri="{FF2B5EF4-FFF2-40B4-BE49-F238E27FC236}">
              <a16:creationId xmlns:a16="http://schemas.microsoft.com/office/drawing/2014/main" id="{E2ADA275-33C5-497B-B9F2-085279EEADEA}"/>
            </a:ext>
          </a:extLst>
        </xdr:cNvPr>
        <xdr:cNvSpPr/>
      </xdr:nvSpPr>
      <xdr:spPr>
        <a:xfrm>
          <a:off x="3238500" y="572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32929</xdr:rowOff>
    </xdr:from>
    <xdr:to>
      <xdr:col>19</xdr:col>
      <xdr:colOff>136525</xdr:colOff>
      <xdr:row>29</xdr:row>
      <xdr:rowOff>45267</xdr:rowOff>
    </xdr:to>
    <xdr:cxnSp macro="">
      <xdr:nvCxnSpPr>
        <xdr:cNvPr id="97" name="直線コネクタ 96">
          <a:extLst>
            <a:ext uri="{FF2B5EF4-FFF2-40B4-BE49-F238E27FC236}">
              <a16:creationId xmlns:a16="http://schemas.microsoft.com/office/drawing/2014/main" id="{7448411B-E9F8-4122-BB24-48EEF92B5075}"/>
            </a:ext>
          </a:extLst>
        </xdr:cNvPr>
        <xdr:cNvCxnSpPr/>
      </xdr:nvCxnSpPr>
      <xdr:spPr>
        <a:xfrm>
          <a:off x="3289300" y="5776504"/>
          <a:ext cx="762000" cy="1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162832</xdr:rowOff>
    </xdr:from>
    <xdr:to>
      <xdr:col>11</xdr:col>
      <xdr:colOff>187325</xdr:colOff>
      <xdr:row>29</xdr:row>
      <xdr:rowOff>92982</xdr:rowOff>
    </xdr:to>
    <xdr:sp macro="" textlink="">
      <xdr:nvSpPr>
        <xdr:cNvPr id="98" name="楕円 97">
          <a:extLst>
            <a:ext uri="{FF2B5EF4-FFF2-40B4-BE49-F238E27FC236}">
              <a16:creationId xmlns:a16="http://schemas.microsoft.com/office/drawing/2014/main" id="{02F2C455-D898-4907-9C6E-A5BA3869CC1F}"/>
            </a:ext>
          </a:extLst>
        </xdr:cNvPr>
        <xdr:cNvSpPr/>
      </xdr:nvSpPr>
      <xdr:spPr>
        <a:xfrm>
          <a:off x="2476500" y="573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32929</xdr:rowOff>
    </xdr:from>
    <xdr:to>
      <xdr:col>15</xdr:col>
      <xdr:colOff>136525</xdr:colOff>
      <xdr:row>29</xdr:row>
      <xdr:rowOff>42182</xdr:rowOff>
    </xdr:to>
    <xdr:cxnSp macro="">
      <xdr:nvCxnSpPr>
        <xdr:cNvPr id="99" name="直線コネクタ 98">
          <a:extLst>
            <a:ext uri="{FF2B5EF4-FFF2-40B4-BE49-F238E27FC236}">
              <a16:creationId xmlns:a16="http://schemas.microsoft.com/office/drawing/2014/main" id="{D49052E4-38B3-4017-A3D3-0368A3E9BECF}"/>
            </a:ext>
          </a:extLst>
        </xdr:cNvPr>
        <xdr:cNvCxnSpPr/>
      </xdr:nvCxnSpPr>
      <xdr:spPr>
        <a:xfrm flipV="1">
          <a:off x="2527300" y="5776504"/>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32946</xdr:rowOff>
    </xdr:from>
    <xdr:ext cx="405111" cy="259045"/>
    <xdr:sp macro="" textlink="">
      <xdr:nvSpPr>
        <xdr:cNvPr id="100" name="n_1aveValue有形固定資産減価償却率">
          <a:extLst>
            <a:ext uri="{FF2B5EF4-FFF2-40B4-BE49-F238E27FC236}">
              <a16:creationId xmlns:a16="http://schemas.microsoft.com/office/drawing/2014/main" id="{91FA991D-1B98-42AB-9807-F3FA340F7505}"/>
            </a:ext>
          </a:extLst>
        </xdr:cNvPr>
        <xdr:cNvSpPr txBox="1"/>
      </xdr:nvSpPr>
      <xdr:spPr>
        <a:xfrm>
          <a:off x="3836044" y="5947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51452</xdr:rowOff>
    </xdr:from>
    <xdr:ext cx="405111" cy="259045"/>
    <xdr:sp macro="" textlink="">
      <xdr:nvSpPr>
        <xdr:cNvPr id="101" name="n_2aveValue有形固定資産減価償却率">
          <a:extLst>
            <a:ext uri="{FF2B5EF4-FFF2-40B4-BE49-F238E27FC236}">
              <a16:creationId xmlns:a16="http://schemas.microsoft.com/office/drawing/2014/main" id="{FD11D5C6-2A09-4D52-936B-B9EA1BB965E5}"/>
            </a:ext>
          </a:extLst>
        </xdr:cNvPr>
        <xdr:cNvSpPr txBox="1"/>
      </xdr:nvSpPr>
      <xdr:spPr>
        <a:xfrm>
          <a:off x="3086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17525</xdr:rowOff>
    </xdr:from>
    <xdr:ext cx="405111" cy="259045"/>
    <xdr:sp macro="" textlink="">
      <xdr:nvSpPr>
        <xdr:cNvPr id="102" name="n_3aveValue有形固定資産減価償却率">
          <a:extLst>
            <a:ext uri="{FF2B5EF4-FFF2-40B4-BE49-F238E27FC236}">
              <a16:creationId xmlns:a16="http://schemas.microsoft.com/office/drawing/2014/main" id="{EECB8D0D-7337-4612-8264-5298BC1954B2}"/>
            </a:ext>
          </a:extLst>
        </xdr:cNvPr>
        <xdr:cNvSpPr txBox="1"/>
      </xdr:nvSpPr>
      <xdr:spPr>
        <a:xfrm>
          <a:off x="2324744" y="593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12082</xdr:rowOff>
    </xdr:from>
    <xdr:ext cx="405111" cy="259045"/>
    <xdr:sp macro="" textlink="">
      <xdr:nvSpPr>
        <xdr:cNvPr id="103" name="n_4aveValue有形固定資産減価償却率">
          <a:extLst>
            <a:ext uri="{FF2B5EF4-FFF2-40B4-BE49-F238E27FC236}">
              <a16:creationId xmlns:a16="http://schemas.microsoft.com/office/drawing/2014/main" id="{6EF15184-D102-41C8-8ED4-793C0B7D991E}"/>
            </a:ext>
          </a:extLst>
        </xdr:cNvPr>
        <xdr:cNvSpPr txBox="1"/>
      </xdr:nvSpPr>
      <xdr:spPr>
        <a:xfrm>
          <a:off x="1562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112594</xdr:rowOff>
    </xdr:from>
    <xdr:ext cx="405111" cy="259045"/>
    <xdr:sp macro="" textlink="">
      <xdr:nvSpPr>
        <xdr:cNvPr id="104" name="n_1mainValue有形固定資産減価償却率">
          <a:extLst>
            <a:ext uri="{FF2B5EF4-FFF2-40B4-BE49-F238E27FC236}">
              <a16:creationId xmlns:a16="http://schemas.microsoft.com/office/drawing/2014/main" id="{39CECBC6-6443-44F1-91B1-61227F60771C}"/>
            </a:ext>
          </a:extLst>
        </xdr:cNvPr>
        <xdr:cNvSpPr txBox="1"/>
      </xdr:nvSpPr>
      <xdr:spPr>
        <a:xfrm>
          <a:off x="3836044" y="5513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100256</xdr:rowOff>
    </xdr:from>
    <xdr:ext cx="405111" cy="259045"/>
    <xdr:sp macro="" textlink="">
      <xdr:nvSpPr>
        <xdr:cNvPr id="105" name="n_2mainValue有形固定資産減価償却率">
          <a:extLst>
            <a:ext uri="{FF2B5EF4-FFF2-40B4-BE49-F238E27FC236}">
              <a16:creationId xmlns:a16="http://schemas.microsoft.com/office/drawing/2014/main" id="{42B52EF2-BB81-4BEB-AD75-661F3C8FDA1B}"/>
            </a:ext>
          </a:extLst>
        </xdr:cNvPr>
        <xdr:cNvSpPr txBox="1"/>
      </xdr:nvSpPr>
      <xdr:spPr>
        <a:xfrm>
          <a:off x="3086744" y="550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109509</xdr:rowOff>
    </xdr:from>
    <xdr:ext cx="405111" cy="259045"/>
    <xdr:sp macro="" textlink="">
      <xdr:nvSpPr>
        <xdr:cNvPr id="106" name="n_3mainValue有形固定資産減価償却率">
          <a:extLst>
            <a:ext uri="{FF2B5EF4-FFF2-40B4-BE49-F238E27FC236}">
              <a16:creationId xmlns:a16="http://schemas.microsoft.com/office/drawing/2014/main" id="{E2BE42C3-7A9E-4F21-83AE-C2C0C07C04B3}"/>
            </a:ext>
          </a:extLst>
        </xdr:cNvPr>
        <xdr:cNvSpPr txBox="1"/>
      </xdr:nvSpPr>
      <xdr:spPr>
        <a:xfrm>
          <a:off x="2324744" y="55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3F719B8F-FE37-4F40-8FD3-6DB9DA692433}"/>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9DD09C11-4B79-46E8-B3CB-2FBBCAF23BD7}"/>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E756CFC5-D707-4696-9752-6E9D72776479}"/>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[ 199.4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B4E6C389-8AB4-4A19-B373-E446679C1AE5}"/>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27FD2F83-9D92-477E-B7D3-7A99B42353E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BE71D8E9-FBEE-41FD-8E1B-5C95D4C24FB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F8793954-300B-48A9-8BA2-1436D34E41BA}"/>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6A5E32B7-6786-4170-A58F-F69D4362784F}"/>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7F846431-39FB-4C95-BB84-3934F34B8E2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5546605A-729E-47F4-8AD5-303AC442140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F6B826FC-F0DC-4CF9-BF18-7B5B2E55D292}"/>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D643E4BD-1C41-4835-B5C4-8D6529B8212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31F75F15-95AE-49D7-A27F-C4DC7E9190E7}"/>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年度の債務償還比率は</a:t>
          </a:r>
          <a:r>
            <a:rPr kumimoji="1" lang="en-US" altLang="ja-JP" sz="1100">
              <a:solidFill>
                <a:schemeClr val="dk1"/>
              </a:solidFill>
              <a:effectLst/>
              <a:latin typeface="+mn-lt"/>
              <a:ea typeface="+mn-ea"/>
              <a:cs typeface="+mn-cs"/>
            </a:rPr>
            <a:t>199.4</a:t>
          </a:r>
          <a:r>
            <a:rPr kumimoji="1" lang="ja-JP" altLang="ja-JP" sz="1100">
              <a:solidFill>
                <a:schemeClr val="dk1"/>
              </a:solidFill>
              <a:effectLst/>
              <a:latin typeface="+mn-lt"/>
              <a:ea typeface="+mn-ea"/>
              <a:cs typeface="+mn-cs"/>
            </a:rPr>
            <a:t>％と前年度と比べると</a:t>
          </a:r>
          <a:r>
            <a:rPr kumimoji="1" lang="en-US" altLang="ja-JP" sz="1100">
              <a:solidFill>
                <a:schemeClr val="dk1"/>
              </a:solidFill>
              <a:effectLst/>
              <a:latin typeface="+mn-lt"/>
              <a:ea typeface="+mn-ea"/>
              <a:cs typeface="+mn-cs"/>
            </a:rPr>
            <a:t>10.7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の主な要因としては、防災行政無線デジタル化等の</a:t>
          </a:r>
          <a:r>
            <a:rPr kumimoji="1" lang="ja-JP" altLang="en-US" sz="1100">
              <a:solidFill>
                <a:schemeClr val="dk1"/>
              </a:solidFill>
              <a:effectLst/>
              <a:latin typeface="+mn-lt"/>
              <a:ea typeface="+mn-ea"/>
              <a:cs typeface="+mn-cs"/>
            </a:rPr>
            <a:t>償還開始</a:t>
          </a:r>
          <a:r>
            <a:rPr kumimoji="1" lang="ja-JP" altLang="ja-JP" sz="1100">
              <a:solidFill>
                <a:schemeClr val="dk1"/>
              </a:solidFill>
              <a:effectLst/>
              <a:latin typeface="+mn-lt"/>
              <a:ea typeface="+mn-ea"/>
              <a:cs typeface="+mn-cs"/>
            </a:rPr>
            <a:t>により地方債現在高が増加した</a:t>
          </a:r>
          <a:r>
            <a:rPr kumimoji="1" lang="ja-JP" altLang="en-US" sz="1100">
              <a:solidFill>
                <a:schemeClr val="dk1"/>
              </a:solidFill>
              <a:effectLst/>
              <a:latin typeface="+mn-lt"/>
              <a:ea typeface="+mn-ea"/>
              <a:cs typeface="+mn-cs"/>
            </a:rPr>
            <a:t>ことによるものです。過去の大型投資的事業の償還額がピークを迎えるため、今後も新規に発行する地方債の抑制を行うなどして地方債残高を圧縮し、負担の軽減に努める。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26254266-FDD6-4E64-B294-A7145FFCCED1}"/>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A3BF766D-6A56-432A-8FEE-75F574FE3343}"/>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2C00DCC6-DEA7-4789-880D-B66EAC1FBE29}"/>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a:extLst>
            <a:ext uri="{FF2B5EF4-FFF2-40B4-BE49-F238E27FC236}">
              <a16:creationId xmlns:a16="http://schemas.microsoft.com/office/drawing/2014/main" id="{F3E3977F-3D6A-47CA-A018-1FAAF81DECD2}"/>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a:extLst>
            <a:ext uri="{FF2B5EF4-FFF2-40B4-BE49-F238E27FC236}">
              <a16:creationId xmlns:a16="http://schemas.microsoft.com/office/drawing/2014/main" id="{04C0D08D-E7E7-49E3-BE8A-5A6E56FEF4C9}"/>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a:extLst>
            <a:ext uri="{FF2B5EF4-FFF2-40B4-BE49-F238E27FC236}">
              <a16:creationId xmlns:a16="http://schemas.microsoft.com/office/drawing/2014/main" id="{2DD056AC-C130-4F60-916E-030E27748757}"/>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a:extLst>
            <a:ext uri="{FF2B5EF4-FFF2-40B4-BE49-F238E27FC236}">
              <a16:creationId xmlns:a16="http://schemas.microsoft.com/office/drawing/2014/main" id="{CF1B888C-28C3-497A-8783-190A0DA43FD2}"/>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a:extLst>
            <a:ext uri="{FF2B5EF4-FFF2-40B4-BE49-F238E27FC236}">
              <a16:creationId xmlns:a16="http://schemas.microsoft.com/office/drawing/2014/main" id="{6378CCB1-4B70-4B56-879C-06B9EDCD1395}"/>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a:extLst>
            <a:ext uri="{FF2B5EF4-FFF2-40B4-BE49-F238E27FC236}">
              <a16:creationId xmlns:a16="http://schemas.microsoft.com/office/drawing/2014/main" id="{FD84B662-8969-4640-9255-00255F3A6E91}"/>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a:extLst>
            <a:ext uri="{FF2B5EF4-FFF2-40B4-BE49-F238E27FC236}">
              <a16:creationId xmlns:a16="http://schemas.microsoft.com/office/drawing/2014/main" id="{F920E555-D72C-4876-B8C7-59CD9EB3A279}"/>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a:extLst>
            <a:ext uri="{FF2B5EF4-FFF2-40B4-BE49-F238E27FC236}">
              <a16:creationId xmlns:a16="http://schemas.microsoft.com/office/drawing/2014/main" id="{AFB05AC3-DF45-457F-AACE-9B484BACC41F}"/>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a:extLst>
            <a:ext uri="{FF2B5EF4-FFF2-40B4-BE49-F238E27FC236}">
              <a16:creationId xmlns:a16="http://schemas.microsoft.com/office/drawing/2014/main" id="{A10F5FF5-AD6C-4ADF-A6FD-D81DCFAF01E9}"/>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a:extLst>
            <a:ext uri="{FF2B5EF4-FFF2-40B4-BE49-F238E27FC236}">
              <a16:creationId xmlns:a16="http://schemas.microsoft.com/office/drawing/2014/main" id="{8666F023-D93F-4064-8F27-8BE6D1F3E25A}"/>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a:extLst>
            <a:ext uri="{FF2B5EF4-FFF2-40B4-BE49-F238E27FC236}">
              <a16:creationId xmlns:a16="http://schemas.microsoft.com/office/drawing/2014/main" id="{2B566A5A-E91B-4D2B-B8FD-1BD6C49D0476}"/>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a:extLst>
            <a:ext uri="{FF2B5EF4-FFF2-40B4-BE49-F238E27FC236}">
              <a16:creationId xmlns:a16="http://schemas.microsoft.com/office/drawing/2014/main" id="{5229333B-AAEE-44A4-B105-6F8F1319ADB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E686808F-3674-4FFC-B3FF-16BD117AB3F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5CD1EEEB-68B2-4B0C-8BFD-72E74DC2D16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137" name="直線コネクタ 136">
          <a:extLst>
            <a:ext uri="{FF2B5EF4-FFF2-40B4-BE49-F238E27FC236}">
              <a16:creationId xmlns:a16="http://schemas.microsoft.com/office/drawing/2014/main" id="{422A30B9-0EC0-4480-8DD2-12C2E0AA4198}"/>
            </a:ext>
          </a:extLst>
        </xdr:cNvPr>
        <xdr:cNvCxnSpPr/>
      </xdr:nvCxnSpPr>
      <xdr:spPr>
        <a:xfrm flipV="1">
          <a:off x="14793595" y="5261428"/>
          <a:ext cx="1269" cy="145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138" name="債務償還比率最小値テキスト">
          <a:extLst>
            <a:ext uri="{FF2B5EF4-FFF2-40B4-BE49-F238E27FC236}">
              <a16:creationId xmlns:a16="http://schemas.microsoft.com/office/drawing/2014/main" id="{DF4C5C3C-5FE8-4A8A-9DDD-6E0E53FEFE71}"/>
            </a:ext>
          </a:extLst>
        </xdr:cNvPr>
        <xdr:cNvSpPr txBox="1"/>
      </xdr:nvSpPr>
      <xdr:spPr>
        <a:xfrm>
          <a:off x="14846300" y="672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139" name="直線コネクタ 138">
          <a:extLst>
            <a:ext uri="{FF2B5EF4-FFF2-40B4-BE49-F238E27FC236}">
              <a16:creationId xmlns:a16="http://schemas.microsoft.com/office/drawing/2014/main" id="{3EF3E84E-C898-4CC3-A6B5-F8018147976F}"/>
            </a:ext>
          </a:extLst>
        </xdr:cNvPr>
        <xdr:cNvCxnSpPr/>
      </xdr:nvCxnSpPr>
      <xdr:spPr>
        <a:xfrm>
          <a:off x="14706600" y="671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a:extLst>
            <a:ext uri="{FF2B5EF4-FFF2-40B4-BE49-F238E27FC236}">
              <a16:creationId xmlns:a16="http://schemas.microsoft.com/office/drawing/2014/main" id="{792548F3-1349-4CA8-BF46-B78CA8C22D3F}"/>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a:extLst>
            <a:ext uri="{FF2B5EF4-FFF2-40B4-BE49-F238E27FC236}">
              <a16:creationId xmlns:a16="http://schemas.microsoft.com/office/drawing/2014/main" id="{1938860C-30BA-46D1-9958-78E8753C8052}"/>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109800</xdr:rowOff>
    </xdr:from>
    <xdr:ext cx="469744" cy="259045"/>
    <xdr:sp macro="" textlink="">
      <xdr:nvSpPr>
        <xdr:cNvPr id="142" name="債務償還比率平均値テキスト">
          <a:extLst>
            <a:ext uri="{FF2B5EF4-FFF2-40B4-BE49-F238E27FC236}">
              <a16:creationId xmlns:a16="http://schemas.microsoft.com/office/drawing/2014/main" id="{0F58F1B9-917B-4EAB-919E-20AE51D63C91}"/>
            </a:ext>
          </a:extLst>
        </xdr:cNvPr>
        <xdr:cNvSpPr txBox="1"/>
      </xdr:nvSpPr>
      <xdr:spPr>
        <a:xfrm>
          <a:off x="14846300" y="5339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143" name="フローチャート: 判断 142">
          <a:extLst>
            <a:ext uri="{FF2B5EF4-FFF2-40B4-BE49-F238E27FC236}">
              <a16:creationId xmlns:a16="http://schemas.microsoft.com/office/drawing/2014/main" id="{94067523-80C4-4217-88E0-76A56E04FCD4}"/>
            </a:ext>
          </a:extLst>
        </xdr:cNvPr>
        <xdr:cNvSpPr/>
      </xdr:nvSpPr>
      <xdr:spPr>
        <a:xfrm>
          <a:off x="14744700" y="5487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144" name="フローチャート: 判断 143">
          <a:extLst>
            <a:ext uri="{FF2B5EF4-FFF2-40B4-BE49-F238E27FC236}">
              <a16:creationId xmlns:a16="http://schemas.microsoft.com/office/drawing/2014/main" id="{AF07CED6-CC3C-42E9-8225-39A9CDC8D5B6}"/>
            </a:ext>
          </a:extLst>
        </xdr:cNvPr>
        <xdr:cNvSpPr/>
      </xdr:nvSpPr>
      <xdr:spPr>
        <a:xfrm>
          <a:off x="14033500" y="542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145" name="フローチャート: 判断 144">
          <a:extLst>
            <a:ext uri="{FF2B5EF4-FFF2-40B4-BE49-F238E27FC236}">
              <a16:creationId xmlns:a16="http://schemas.microsoft.com/office/drawing/2014/main" id="{47585234-A533-418D-98B7-31E0CE24844B}"/>
            </a:ext>
          </a:extLst>
        </xdr:cNvPr>
        <xdr:cNvSpPr/>
      </xdr:nvSpPr>
      <xdr:spPr>
        <a:xfrm>
          <a:off x="13271500" y="576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31169</xdr:rowOff>
    </xdr:from>
    <xdr:to>
      <xdr:col>64</xdr:col>
      <xdr:colOff>123825</xdr:colOff>
      <xdr:row>29</xdr:row>
      <xdr:rowOff>132769</xdr:rowOff>
    </xdr:to>
    <xdr:sp macro="" textlink="">
      <xdr:nvSpPr>
        <xdr:cNvPr id="146" name="フローチャート: 判断 145">
          <a:extLst>
            <a:ext uri="{FF2B5EF4-FFF2-40B4-BE49-F238E27FC236}">
              <a16:creationId xmlns:a16="http://schemas.microsoft.com/office/drawing/2014/main" id="{C5B30581-68B6-45E0-9691-CC53E854F223}"/>
            </a:ext>
          </a:extLst>
        </xdr:cNvPr>
        <xdr:cNvSpPr/>
      </xdr:nvSpPr>
      <xdr:spPr>
        <a:xfrm>
          <a:off x="12509500" y="5774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94706</xdr:rowOff>
    </xdr:from>
    <xdr:to>
      <xdr:col>60</xdr:col>
      <xdr:colOff>123825</xdr:colOff>
      <xdr:row>30</xdr:row>
      <xdr:rowOff>24856</xdr:rowOff>
    </xdr:to>
    <xdr:sp macro="" textlink="">
      <xdr:nvSpPr>
        <xdr:cNvPr id="147" name="フローチャート: 判断 146">
          <a:extLst>
            <a:ext uri="{FF2B5EF4-FFF2-40B4-BE49-F238E27FC236}">
              <a16:creationId xmlns:a16="http://schemas.microsoft.com/office/drawing/2014/main" id="{9B2B3A83-CA31-49B7-BF64-A9C4F7D7BD40}"/>
            </a:ext>
          </a:extLst>
        </xdr:cNvPr>
        <xdr:cNvSpPr/>
      </xdr:nvSpPr>
      <xdr:spPr>
        <a:xfrm>
          <a:off x="11747500" y="583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277242AF-9C4B-495D-9E02-A4B577BCB29A}"/>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B1632ED1-84D1-4601-BD3B-78FE55CB14F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E8FAD21F-9C07-42B8-A07F-4D605B03D488}"/>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4576CA3D-E29A-46A7-8A2B-17A1A7FC0F0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B061891-BA51-440B-A9E6-62822B47DEB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117457</xdr:rowOff>
    </xdr:from>
    <xdr:to>
      <xdr:col>76</xdr:col>
      <xdr:colOff>73025</xdr:colOff>
      <xdr:row>28</xdr:row>
      <xdr:rowOff>47607</xdr:rowOff>
    </xdr:to>
    <xdr:sp macro="" textlink="">
      <xdr:nvSpPr>
        <xdr:cNvPr id="153" name="楕円 152">
          <a:extLst>
            <a:ext uri="{FF2B5EF4-FFF2-40B4-BE49-F238E27FC236}">
              <a16:creationId xmlns:a16="http://schemas.microsoft.com/office/drawing/2014/main" id="{C7C39933-9D8A-4C0F-81F2-D91FD7B4F199}"/>
            </a:ext>
          </a:extLst>
        </xdr:cNvPr>
        <xdr:cNvSpPr/>
      </xdr:nvSpPr>
      <xdr:spPr>
        <a:xfrm>
          <a:off x="14744700" y="551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95884</xdr:rowOff>
    </xdr:from>
    <xdr:ext cx="469744" cy="259045"/>
    <xdr:sp macro="" textlink="">
      <xdr:nvSpPr>
        <xdr:cNvPr id="154" name="債務償還比率該当値テキスト">
          <a:extLst>
            <a:ext uri="{FF2B5EF4-FFF2-40B4-BE49-F238E27FC236}">
              <a16:creationId xmlns:a16="http://schemas.microsoft.com/office/drawing/2014/main" id="{01297F51-75CA-416D-9C3E-E602FE59E3A2}"/>
            </a:ext>
          </a:extLst>
        </xdr:cNvPr>
        <xdr:cNvSpPr txBox="1"/>
      </xdr:nvSpPr>
      <xdr:spPr>
        <a:xfrm>
          <a:off x="14846300" y="5496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100956</xdr:rowOff>
    </xdr:from>
    <xdr:to>
      <xdr:col>72</xdr:col>
      <xdr:colOff>123825</xdr:colOff>
      <xdr:row>28</xdr:row>
      <xdr:rowOff>31106</xdr:rowOff>
    </xdr:to>
    <xdr:sp macro="" textlink="">
      <xdr:nvSpPr>
        <xdr:cNvPr id="155" name="楕円 154">
          <a:extLst>
            <a:ext uri="{FF2B5EF4-FFF2-40B4-BE49-F238E27FC236}">
              <a16:creationId xmlns:a16="http://schemas.microsoft.com/office/drawing/2014/main" id="{8C9807EF-3F3F-4CD7-879E-E79444B1FA10}"/>
            </a:ext>
          </a:extLst>
        </xdr:cNvPr>
        <xdr:cNvSpPr/>
      </xdr:nvSpPr>
      <xdr:spPr>
        <a:xfrm>
          <a:off x="14033500" y="550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151756</xdr:rowOff>
    </xdr:from>
    <xdr:to>
      <xdr:col>76</xdr:col>
      <xdr:colOff>22225</xdr:colOff>
      <xdr:row>27</xdr:row>
      <xdr:rowOff>168257</xdr:rowOff>
    </xdr:to>
    <xdr:cxnSp macro="">
      <xdr:nvCxnSpPr>
        <xdr:cNvPr id="156" name="直線コネクタ 155">
          <a:extLst>
            <a:ext uri="{FF2B5EF4-FFF2-40B4-BE49-F238E27FC236}">
              <a16:creationId xmlns:a16="http://schemas.microsoft.com/office/drawing/2014/main" id="{0ABB381E-4FA9-48DE-97CE-EBFC75C4FF0A}"/>
            </a:ext>
          </a:extLst>
        </xdr:cNvPr>
        <xdr:cNvCxnSpPr/>
      </xdr:nvCxnSpPr>
      <xdr:spPr>
        <a:xfrm>
          <a:off x="14084300" y="5552431"/>
          <a:ext cx="711200" cy="16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67718</xdr:rowOff>
    </xdr:from>
    <xdr:to>
      <xdr:col>68</xdr:col>
      <xdr:colOff>123825</xdr:colOff>
      <xdr:row>29</xdr:row>
      <xdr:rowOff>169318</xdr:rowOff>
    </xdr:to>
    <xdr:sp macro="" textlink="">
      <xdr:nvSpPr>
        <xdr:cNvPr id="157" name="楕円 156">
          <a:extLst>
            <a:ext uri="{FF2B5EF4-FFF2-40B4-BE49-F238E27FC236}">
              <a16:creationId xmlns:a16="http://schemas.microsoft.com/office/drawing/2014/main" id="{8B4BE4F3-07D7-4C68-9CCA-E602F2E06667}"/>
            </a:ext>
          </a:extLst>
        </xdr:cNvPr>
        <xdr:cNvSpPr/>
      </xdr:nvSpPr>
      <xdr:spPr>
        <a:xfrm>
          <a:off x="13271500" y="581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151756</xdr:rowOff>
    </xdr:from>
    <xdr:to>
      <xdr:col>72</xdr:col>
      <xdr:colOff>73025</xdr:colOff>
      <xdr:row>29</xdr:row>
      <xdr:rowOff>118518</xdr:rowOff>
    </xdr:to>
    <xdr:cxnSp macro="">
      <xdr:nvCxnSpPr>
        <xdr:cNvPr id="158" name="直線コネクタ 157">
          <a:extLst>
            <a:ext uri="{FF2B5EF4-FFF2-40B4-BE49-F238E27FC236}">
              <a16:creationId xmlns:a16="http://schemas.microsoft.com/office/drawing/2014/main" id="{F2D077A1-9B51-45EC-9396-683D73137574}"/>
            </a:ext>
          </a:extLst>
        </xdr:cNvPr>
        <xdr:cNvCxnSpPr/>
      </xdr:nvCxnSpPr>
      <xdr:spPr>
        <a:xfrm flipV="1">
          <a:off x="13322300" y="5552431"/>
          <a:ext cx="762000" cy="309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147329</xdr:rowOff>
    </xdr:from>
    <xdr:to>
      <xdr:col>64</xdr:col>
      <xdr:colOff>123825</xdr:colOff>
      <xdr:row>31</xdr:row>
      <xdr:rowOff>77479</xdr:rowOff>
    </xdr:to>
    <xdr:sp macro="" textlink="">
      <xdr:nvSpPr>
        <xdr:cNvPr id="159" name="楕円 158">
          <a:extLst>
            <a:ext uri="{FF2B5EF4-FFF2-40B4-BE49-F238E27FC236}">
              <a16:creationId xmlns:a16="http://schemas.microsoft.com/office/drawing/2014/main" id="{6BE9DFC3-2F66-4EB1-9317-86AC331F7381}"/>
            </a:ext>
          </a:extLst>
        </xdr:cNvPr>
        <xdr:cNvSpPr/>
      </xdr:nvSpPr>
      <xdr:spPr>
        <a:xfrm>
          <a:off x="12509500" y="606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118518</xdr:rowOff>
    </xdr:from>
    <xdr:to>
      <xdr:col>68</xdr:col>
      <xdr:colOff>73025</xdr:colOff>
      <xdr:row>31</xdr:row>
      <xdr:rowOff>26679</xdr:rowOff>
    </xdr:to>
    <xdr:cxnSp macro="">
      <xdr:nvCxnSpPr>
        <xdr:cNvPr id="160" name="直線コネクタ 159">
          <a:extLst>
            <a:ext uri="{FF2B5EF4-FFF2-40B4-BE49-F238E27FC236}">
              <a16:creationId xmlns:a16="http://schemas.microsoft.com/office/drawing/2014/main" id="{5E0782D2-22AB-4ED1-B398-5FF942F1B4A5}"/>
            </a:ext>
          </a:extLst>
        </xdr:cNvPr>
        <xdr:cNvCxnSpPr/>
      </xdr:nvCxnSpPr>
      <xdr:spPr>
        <a:xfrm flipV="1">
          <a:off x="12560300" y="5862093"/>
          <a:ext cx="762000" cy="251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102262</xdr:rowOff>
    </xdr:from>
    <xdr:to>
      <xdr:col>60</xdr:col>
      <xdr:colOff>123825</xdr:colOff>
      <xdr:row>30</xdr:row>
      <xdr:rowOff>32412</xdr:rowOff>
    </xdr:to>
    <xdr:sp macro="" textlink="">
      <xdr:nvSpPr>
        <xdr:cNvPr id="161" name="楕円 160">
          <a:extLst>
            <a:ext uri="{FF2B5EF4-FFF2-40B4-BE49-F238E27FC236}">
              <a16:creationId xmlns:a16="http://schemas.microsoft.com/office/drawing/2014/main" id="{3F6427AD-DCB4-46D5-B1D7-3BDBF8F667A1}"/>
            </a:ext>
          </a:extLst>
        </xdr:cNvPr>
        <xdr:cNvSpPr/>
      </xdr:nvSpPr>
      <xdr:spPr>
        <a:xfrm>
          <a:off x="11747500" y="584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153062</xdr:rowOff>
    </xdr:from>
    <xdr:to>
      <xdr:col>64</xdr:col>
      <xdr:colOff>73025</xdr:colOff>
      <xdr:row>31</xdr:row>
      <xdr:rowOff>26679</xdr:rowOff>
    </xdr:to>
    <xdr:cxnSp macro="">
      <xdr:nvCxnSpPr>
        <xdr:cNvPr id="162" name="直線コネクタ 161">
          <a:extLst>
            <a:ext uri="{FF2B5EF4-FFF2-40B4-BE49-F238E27FC236}">
              <a16:creationId xmlns:a16="http://schemas.microsoft.com/office/drawing/2014/main" id="{CF1C0CC7-F770-471F-9EC7-C6284C61384A}"/>
            </a:ext>
          </a:extLst>
        </xdr:cNvPr>
        <xdr:cNvCxnSpPr/>
      </xdr:nvCxnSpPr>
      <xdr:spPr>
        <a:xfrm>
          <a:off x="11798300" y="5896637"/>
          <a:ext cx="762000" cy="21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25</xdr:row>
      <xdr:rowOff>141050</xdr:rowOff>
    </xdr:from>
    <xdr:ext cx="469744" cy="259045"/>
    <xdr:sp macro="" textlink="">
      <xdr:nvSpPr>
        <xdr:cNvPr id="163" name="n_1aveValue債務償還比率">
          <a:extLst>
            <a:ext uri="{FF2B5EF4-FFF2-40B4-BE49-F238E27FC236}">
              <a16:creationId xmlns:a16="http://schemas.microsoft.com/office/drawing/2014/main" id="{18185D80-6D0D-4326-AD10-04ED50DD5753}"/>
            </a:ext>
          </a:extLst>
        </xdr:cNvPr>
        <xdr:cNvSpPr txBox="1"/>
      </xdr:nvSpPr>
      <xdr:spPr>
        <a:xfrm>
          <a:off x="13836727" y="5198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144207</xdr:rowOff>
    </xdr:from>
    <xdr:ext cx="469744" cy="259045"/>
    <xdr:sp macro="" textlink="">
      <xdr:nvSpPr>
        <xdr:cNvPr id="164" name="n_2aveValue債務償還比率">
          <a:extLst>
            <a:ext uri="{FF2B5EF4-FFF2-40B4-BE49-F238E27FC236}">
              <a16:creationId xmlns:a16="http://schemas.microsoft.com/office/drawing/2014/main" id="{1D8CF63C-4DC6-4242-8CA9-7DFBDC905A34}"/>
            </a:ext>
          </a:extLst>
        </xdr:cNvPr>
        <xdr:cNvSpPr txBox="1"/>
      </xdr:nvSpPr>
      <xdr:spPr>
        <a:xfrm>
          <a:off x="13087427" y="554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149296</xdr:rowOff>
    </xdr:from>
    <xdr:ext cx="469744" cy="259045"/>
    <xdr:sp macro="" textlink="">
      <xdr:nvSpPr>
        <xdr:cNvPr id="165" name="n_3aveValue債務償還比率">
          <a:extLst>
            <a:ext uri="{FF2B5EF4-FFF2-40B4-BE49-F238E27FC236}">
              <a16:creationId xmlns:a16="http://schemas.microsoft.com/office/drawing/2014/main" id="{6ABD8584-6BCC-48EC-9E25-98C8510571CF}"/>
            </a:ext>
          </a:extLst>
        </xdr:cNvPr>
        <xdr:cNvSpPr txBox="1"/>
      </xdr:nvSpPr>
      <xdr:spPr>
        <a:xfrm>
          <a:off x="12325427" y="5549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41383</xdr:rowOff>
    </xdr:from>
    <xdr:ext cx="469744" cy="259045"/>
    <xdr:sp macro="" textlink="">
      <xdr:nvSpPr>
        <xdr:cNvPr id="166" name="n_4aveValue債務償還比率">
          <a:extLst>
            <a:ext uri="{FF2B5EF4-FFF2-40B4-BE49-F238E27FC236}">
              <a16:creationId xmlns:a16="http://schemas.microsoft.com/office/drawing/2014/main" id="{19BFAA71-5989-4A1F-B8F4-87268F57C796}"/>
            </a:ext>
          </a:extLst>
        </xdr:cNvPr>
        <xdr:cNvSpPr txBox="1"/>
      </xdr:nvSpPr>
      <xdr:spPr>
        <a:xfrm>
          <a:off x="11563427" y="561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22233</xdr:rowOff>
    </xdr:from>
    <xdr:ext cx="469744" cy="259045"/>
    <xdr:sp macro="" textlink="">
      <xdr:nvSpPr>
        <xdr:cNvPr id="167" name="n_1mainValue債務償還比率">
          <a:extLst>
            <a:ext uri="{FF2B5EF4-FFF2-40B4-BE49-F238E27FC236}">
              <a16:creationId xmlns:a16="http://schemas.microsoft.com/office/drawing/2014/main" id="{DC3A76AC-5A04-4574-8721-E3E751AE98C4}"/>
            </a:ext>
          </a:extLst>
        </xdr:cNvPr>
        <xdr:cNvSpPr txBox="1"/>
      </xdr:nvSpPr>
      <xdr:spPr>
        <a:xfrm>
          <a:off x="13836727" y="5594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160445</xdr:rowOff>
    </xdr:from>
    <xdr:ext cx="469744" cy="259045"/>
    <xdr:sp macro="" textlink="">
      <xdr:nvSpPr>
        <xdr:cNvPr id="168" name="n_2mainValue債務償還比率">
          <a:extLst>
            <a:ext uri="{FF2B5EF4-FFF2-40B4-BE49-F238E27FC236}">
              <a16:creationId xmlns:a16="http://schemas.microsoft.com/office/drawing/2014/main" id="{C4413A22-0D3B-4D91-85FC-7C97F5E68A28}"/>
            </a:ext>
          </a:extLst>
        </xdr:cNvPr>
        <xdr:cNvSpPr txBox="1"/>
      </xdr:nvSpPr>
      <xdr:spPr>
        <a:xfrm>
          <a:off x="13087427" y="590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68606</xdr:rowOff>
    </xdr:from>
    <xdr:ext cx="469744" cy="259045"/>
    <xdr:sp macro="" textlink="">
      <xdr:nvSpPr>
        <xdr:cNvPr id="169" name="n_3mainValue債務償還比率">
          <a:extLst>
            <a:ext uri="{FF2B5EF4-FFF2-40B4-BE49-F238E27FC236}">
              <a16:creationId xmlns:a16="http://schemas.microsoft.com/office/drawing/2014/main" id="{76EC5110-51B7-4E0D-B717-214B69A396DE}"/>
            </a:ext>
          </a:extLst>
        </xdr:cNvPr>
        <xdr:cNvSpPr txBox="1"/>
      </xdr:nvSpPr>
      <xdr:spPr>
        <a:xfrm>
          <a:off x="12325427" y="6155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23539</xdr:rowOff>
    </xdr:from>
    <xdr:ext cx="469744" cy="259045"/>
    <xdr:sp macro="" textlink="">
      <xdr:nvSpPr>
        <xdr:cNvPr id="170" name="n_4mainValue債務償還比率">
          <a:extLst>
            <a:ext uri="{FF2B5EF4-FFF2-40B4-BE49-F238E27FC236}">
              <a16:creationId xmlns:a16="http://schemas.microsoft.com/office/drawing/2014/main" id="{4D1B37FF-3190-4B54-B397-F8F75E30054F}"/>
            </a:ext>
          </a:extLst>
        </xdr:cNvPr>
        <xdr:cNvSpPr txBox="1"/>
      </xdr:nvSpPr>
      <xdr:spPr>
        <a:xfrm>
          <a:off x="11563427" y="5938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FF86BBB9-18E7-4F0C-A983-8757FF6DA004}"/>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47FDDCDC-B376-4A19-B37E-1A070AA5991D}"/>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2476CBAB-87BA-4B34-AD8F-D91C069BECB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D4B985E6-2B33-4853-8705-6784CD53169B}"/>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9AE26D73-D376-465E-9B58-DECEEC973C3B}"/>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C70F99A8-A748-4632-B40C-B321FAEFEEB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BB9E71E-8460-4380-81A1-01BFF002232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224E2F8-FA9C-4A83-910F-459B89D1C52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695B246-F463-406E-9266-B9273F42252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E778C5E-1A31-465C-B253-6F8DB06B189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A3D063F-B67C-4982-A08B-DED3AEA0BBE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F2725BB-2759-4F5F-A4D9-565C71E475D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3974331-0D7C-410F-A2B5-54B3BEFAACD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155FCED-1D91-4D06-B214-412A358F7DE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1B3B3FE-40A6-4E0A-8485-44BDBD1868B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F17917D-D648-43C3-B698-91205DA6302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2,301
2,270
55.26
4,366,332
4,192,024
174,308
1,887,850
3,387,998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9022EE6-8EB1-430A-AD44-82AE32F1704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F11F118-1D35-4602-99E9-789D329507C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C259788-AB9C-4E24-9005-F7D595C4A9C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970AAFF-D873-42E6-A9FF-2E202C7AB0D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0DF1EC5-5FDA-4845-9BC1-B8F54BE3574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C11A02E-0222-4A19-BFC6-B1E36296D345}"/>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4B36AC7-4AAD-49A0-A94A-F7C9BE27AA6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B2BAF99-E7D8-489C-87AD-2ACBF76467A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FCCF696-D2D7-49D1-84C7-A2B19B276E6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D8CA08D-0954-41CC-B57B-C4123D9738C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03864B3-B58A-47F0-BD4C-7717DF4A7C9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17C3437-3140-4DA8-8A97-7CE9FBC9CE6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2880CC5-5131-4FEF-8CDA-006794867F2F}"/>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8C99C8F-B9A1-4977-AC3C-C9502586814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717F80B-425D-4680-9DBC-C59812F2B79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EFC846-63DF-4EEF-9089-D29417EE7E5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6455E80-1E98-4E0B-8A15-5C1DCAC2A50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5E7AFF2-3C4E-4AC8-9660-ECD16F84908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49D0FA9-86D2-43DA-83D5-E3561E32DC1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81FC83C-1C5C-41C3-9E59-E0577FACC88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A4EE1F2-2440-47FA-8750-29FBCEB3CAE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E46023A-BEC6-4BE9-B702-F4926551AC1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D22D336-C8C4-486F-ACDA-1DCF191F337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C8DAFCC-FFA7-4144-AA14-CF08DB26C0B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9C3711E-C9F3-4356-BE06-25822C4A42B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F14E9F5-2815-41AB-A671-269DA900962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1B70070-6981-4673-9406-EDDDA90F2BE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6891484-DC56-4B6E-ACA4-F8D1F6A4C4C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3AED8BD-6239-4B89-B6BF-65B94E48BDA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9F57142-A76A-403A-A7E5-A3B56421E2C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7C20688-1BF8-477B-951D-0A4BBC52154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2CEAE9B-3B30-4506-B5A6-242E67449C9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1B7CCA9-0AE5-4267-8C78-E0AD71D8C4E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019A1BB-1329-42B7-A13D-37836430784E}"/>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B0D149C6-C4A7-4BA8-BA29-415D36565B31}"/>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713C26D-60AB-419C-9924-0F3D9E4E324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E5CFD74-F7EC-4A92-ABCA-7A0C0B50BCC1}"/>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F171170-1C56-4F84-8C46-4534A832210B}"/>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F5E5ADB-F6D6-44C0-AACE-F26CFFCA4228}"/>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7ADFC91-C6BE-4068-9140-08D92943B7C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70A5710-59E5-4845-8A47-AD511EF52D3B}"/>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9744FB1-3C9C-402E-A042-C7F9D4488B82}"/>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B0C401B-47A6-45F7-940E-3EEEA0471494}"/>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CD523A0-7765-4808-99B8-419C0BED0002}"/>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F24267A-BA48-4BC0-8CC2-AEFB3C700CD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AC268EAC-31EC-4167-9BCA-51D70BBB660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22316</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0CC619AF-072F-4CDF-8167-5105438A6887}"/>
            </a:ext>
          </a:extLst>
        </xdr:cNvPr>
        <xdr:cNvCxnSpPr/>
      </xdr:nvCxnSpPr>
      <xdr:spPr>
        <a:xfrm flipV="1">
          <a:off x="4634865" y="5851616"/>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道路】&#10;有形固定資産減価償却率最小値テキスト">
          <a:extLst>
            <a:ext uri="{FF2B5EF4-FFF2-40B4-BE49-F238E27FC236}">
              <a16:creationId xmlns:a16="http://schemas.microsoft.com/office/drawing/2014/main" id="{8DAD5112-7D1C-4162-833F-A995FFB6EB08}"/>
            </a:ext>
          </a:extLst>
        </xdr:cNvPr>
        <xdr:cNvSpPr txBox="1"/>
      </xdr:nvSpPr>
      <xdr:spPr>
        <a:xfrm>
          <a:off x="4673600" y="727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1FBA83EB-A024-4CD5-BD84-84A9548D63EF}"/>
            </a:ext>
          </a:extLst>
        </xdr:cNvPr>
        <xdr:cNvCxnSpPr/>
      </xdr:nvCxnSpPr>
      <xdr:spPr>
        <a:xfrm>
          <a:off x="4546600" y="72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140443</xdr:rowOff>
    </xdr:from>
    <xdr:ext cx="405111" cy="259045"/>
    <xdr:sp macro="" textlink="">
      <xdr:nvSpPr>
        <xdr:cNvPr id="61" name="【道路】&#10;有形固定資産減価償却率最大値テキスト">
          <a:extLst>
            <a:ext uri="{FF2B5EF4-FFF2-40B4-BE49-F238E27FC236}">
              <a16:creationId xmlns:a16="http://schemas.microsoft.com/office/drawing/2014/main" id="{A5EBD263-BCE8-4D47-983E-7807289DC78A}"/>
            </a:ext>
          </a:extLst>
        </xdr:cNvPr>
        <xdr:cNvSpPr txBox="1"/>
      </xdr:nvSpPr>
      <xdr:spPr>
        <a:xfrm>
          <a:off x="4673600" y="562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22316</xdr:rowOff>
    </xdr:from>
    <xdr:to>
      <xdr:col>24</xdr:col>
      <xdr:colOff>152400</xdr:colOff>
      <xdr:row>34</xdr:row>
      <xdr:rowOff>22316</xdr:rowOff>
    </xdr:to>
    <xdr:cxnSp macro="">
      <xdr:nvCxnSpPr>
        <xdr:cNvPr id="62" name="直線コネクタ 61">
          <a:extLst>
            <a:ext uri="{FF2B5EF4-FFF2-40B4-BE49-F238E27FC236}">
              <a16:creationId xmlns:a16="http://schemas.microsoft.com/office/drawing/2014/main" id="{E659268F-BA4A-4587-8731-1548B935B732}"/>
            </a:ext>
          </a:extLst>
        </xdr:cNvPr>
        <xdr:cNvCxnSpPr/>
      </xdr:nvCxnSpPr>
      <xdr:spPr>
        <a:xfrm>
          <a:off x="4546600" y="585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31949</xdr:rowOff>
    </xdr:from>
    <xdr:ext cx="405111" cy="259045"/>
    <xdr:sp macro="" textlink="">
      <xdr:nvSpPr>
        <xdr:cNvPr id="63" name="【道路】&#10;有形固定資産減価償却率平均値テキスト">
          <a:extLst>
            <a:ext uri="{FF2B5EF4-FFF2-40B4-BE49-F238E27FC236}">
              <a16:creationId xmlns:a16="http://schemas.microsoft.com/office/drawing/2014/main" id="{7A311521-269D-45E7-8509-2E2280D6D818}"/>
            </a:ext>
          </a:extLst>
        </xdr:cNvPr>
        <xdr:cNvSpPr txBox="1"/>
      </xdr:nvSpPr>
      <xdr:spPr>
        <a:xfrm>
          <a:off x="4673600" y="6547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9072</xdr:rowOff>
    </xdr:from>
    <xdr:to>
      <xdr:col>24</xdr:col>
      <xdr:colOff>114300</xdr:colOff>
      <xdr:row>39</xdr:row>
      <xdr:rowOff>110672</xdr:rowOff>
    </xdr:to>
    <xdr:sp macro="" textlink="">
      <xdr:nvSpPr>
        <xdr:cNvPr id="64" name="フローチャート: 判断 63">
          <a:extLst>
            <a:ext uri="{FF2B5EF4-FFF2-40B4-BE49-F238E27FC236}">
              <a16:creationId xmlns:a16="http://schemas.microsoft.com/office/drawing/2014/main" id="{C2CECF8D-EE83-408A-9B6E-D56756E2EF3A}"/>
            </a:ext>
          </a:extLst>
        </xdr:cNvPr>
        <xdr:cNvSpPr/>
      </xdr:nvSpPr>
      <xdr:spPr>
        <a:xfrm>
          <a:off x="4584700" y="669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162560</xdr:rowOff>
    </xdr:from>
    <xdr:to>
      <xdr:col>20</xdr:col>
      <xdr:colOff>38100</xdr:colOff>
      <xdr:row>39</xdr:row>
      <xdr:rowOff>92710</xdr:rowOff>
    </xdr:to>
    <xdr:sp macro="" textlink="">
      <xdr:nvSpPr>
        <xdr:cNvPr id="65" name="フローチャート: 判断 64">
          <a:extLst>
            <a:ext uri="{FF2B5EF4-FFF2-40B4-BE49-F238E27FC236}">
              <a16:creationId xmlns:a16="http://schemas.microsoft.com/office/drawing/2014/main" id="{BBBAAA68-E14F-444A-BCF4-4A39EF41684C}"/>
            </a:ext>
          </a:extLst>
        </xdr:cNvPr>
        <xdr:cNvSpPr/>
      </xdr:nvSpPr>
      <xdr:spPr>
        <a:xfrm>
          <a:off x="3746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2540</xdr:rowOff>
    </xdr:from>
    <xdr:to>
      <xdr:col>15</xdr:col>
      <xdr:colOff>101600</xdr:colOff>
      <xdr:row>39</xdr:row>
      <xdr:rowOff>104140</xdr:rowOff>
    </xdr:to>
    <xdr:sp macro="" textlink="">
      <xdr:nvSpPr>
        <xdr:cNvPr id="66" name="フローチャート: 判断 65">
          <a:extLst>
            <a:ext uri="{FF2B5EF4-FFF2-40B4-BE49-F238E27FC236}">
              <a16:creationId xmlns:a16="http://schemas.microsoft.com/office/drawing/2014/main" id="{9193A39C-2D23-4FFB-9327-42091E7B874A}"/>
            </a:ext>
          </a:extLst>
        </xdr:cNvPr>
        <xdr:cNvSpPr/>
      </xdr:nvSpPr>
      <xdr:spPr>
        <a:xfrm>
          <a:off x="2857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FBA589F4-9205-428A-9E44-8BF314775986}"/>
            </a:ext>
          </a:extLst>
        </xdr:cNvPr>
        <xdr:cNvSpPr/>
      </xdr:nvSpPr>
      <xdr:spPr>
        <a:xfrm>
          <a:off x="1968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77651</xdr:rowOff>
    </xdr:from>
    <xdr:to>
      <xdr:col>6</xdr:col>
      <xdr:colOff>38100</xdr:colOff>
      <xdr:row>39</xdr:row>
      <xdr:rowOff>7801</xdr:rowOff>
    </xdr:to>
    <xdr:sp macro="" textlink="">
      <xdr:nvSpPr>
        <xdr:cNvPr id="68" name="フローチャート: 判断 67">
          <a:extLst>
            <a:ext uri="{FF2B5EF4-FFF2-40B4-BE49-F238E27FC236}">
              <a16:creationId xmlns:a16="http://schemas.microsoft.com/office/drawing/2014/main" id="{24440BEF-1D02-45FF-BC2A-AEBAC03E6C7C}"/>
            </a:ext>
          </a:extLst>
        </xdr:cNvPr>
        <xdr:cNvSpPr/>
      </xdr:nvSpPr>
      <xdr:spPr>
        <a:xfrm>
          <a:off x="1079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93E755D-3681-47F3-AA83-84A5550DC0F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D3A6B85-E8F9-4C93-A423-953F80A8336E}"/>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59EDA17-7B50-4329-85D8-5039D0A5131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13860A9-2891-498F-9B67-9C7FBC2EE0C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8F7B9BD-A0D4-448C-AA46-97D9C04D0EC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164193</xdr:rowOff>
    </xdr:from>
    <xdr:to>
      <xdr:col>24</xdr:col>
      <xdr:colOff>114300</xdr:colOff>
      <xdr:row>40</xdr:row>
      <xdr:rowOff>94343</xdr:rowOff>
    </xdr:to>
    <xdr:sp macro="" textlink="">
      <xdr:nvSpPr>
        <xdr:cNvPr id="74" name="楕円 73">
          <a:extLst>
            <a:ext uri="{FF2B5EF4-FFF2-40B4-BE49-F238E27FC236}">
              <a16:creationId xmlns:a16="http://schemas.microsoft.com/office/drawing/2014/main" id="{C665168A-D4DF-4168-863C-FD851E7BB023}"/>
            </a:ext>
          </a:extLst>
        </xdr:cNvPr>
        <xdr:cNvSpPr/>
      </xdr:nvSpPr>
      <xdr:spPr>
        <a:xfrm>
          <a:off x="4584700" y="685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142620</xdr:rowOff>
    </xdr:from>
    <xdr:ext cx="405111" cy="259045"/>
    <xdr:sp macro="" textlink="">
      <xdr:nvSpPr>
        <xdr:cNvPr id="75" name="【道路】&#10;有形固定資産減価償却率該当値テキスト">
          <a:extLst>
            <a:ext uri="{FF2B5EF4-FFF2-40B4-BE49-F238E27FC236}">
              <a16:creationId xmlns:a16="http://schemas.microsoft.com/office/drawing/2014/main" id="{66D1B1FB-8D0F-4396-A1D2-EF1E55DEDF3B}"/>
            </a:ext>
          </a:extLst>
        </xdr:cNvPr>
        <xdr:cNvSpPr txBox="1"/>
      </xdr:nvSpPr>
      <xdr:spPr>
        <a:xfrm>
          <a:off x="4673600" y="682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102144</xdr:rowOff>
    </xdr:from>
    <xdr:to>
      <xdr:col>20</xdr:col>
      <xdr:colOff>38100</xdr:colOff>
      <xdr:row>40</xdr:row>
      <xdr:rowOff>32294</xdr:rowOff>
    </xdr:to>
    <xdr:sp macro="" textlink="">
      <xdr:nvSpPr>
        <xdr:cNvPr id="76" name="楕円 75">
          <a:extLst>
            <a:ext uri="{FF2B5EF4-FFF2-40B4-BE49-F238E27FC236}">
              <a16:creationId xmlns:a16="http://schemas.microsoft.com/office/drawing/2014/main" id="{149AFB7E-9C68-4531-A170-001A7DAC04E6}"/>
            </a:ext>
          </a:extLst>
        </xdr:cNvPr>
        <xdr:cNvSpPr/>
      </xdr:nvSpPr>
      <xdr:spPr>
        <a:xfrm>
          <a:off x="3746500" y="678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152944</xdr:rowOff>
    </xdr:from>
    <xdr:to>
      <xdr:col>24</xdr:col>
      <xdr:colOff>63500</xdr:colOff>
      <xdr:row>40</xdr:row>
      <xdr:rowOff>43543</xdr:rowOff>
    </xdr:to>
    <xdr:cxnSp macro="">
      <xdr:nvCxnSpPr>
        <xdr:cNvPr id="77" name="直線コネクタ 76">
          <a:extLst>
            <a:ext uri="{FF2B5EF4-FFF2-40B4-BE49-F238E27FC236}">
              <a16:creationId xmlns:a16="http://schemas.microsoft.com/office/drawing/2014/main" id="{E9F33189-19D6-405E-A6AF-C29B547C5149}"/>
            </a:ext>
          </a:extLst>
        </xdr:cNvPr>
        <xdr:cNvCxnSpPr/>
      </xdr:nvCxnSpPr>
      <xdr:spPr>
        <a:xfrm>
          <a:off x="3797300" y="6839494"/>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80917</xdr:rowOff>
    </xdr:from>
    <xdr:to>
      <xdr:col>15</xdr:col>
      <xdr:colOff>101600</xdr:colOff>
      <xdr:row>40</xdr:row>
      <xdr:rowOff>11067</xdr:rowOff>
    </xdr:to>
    <xdr:sp macro="" textlink="">
      <xdr:nvSpPr>
        <xdr:cNvPr id="78" name="楕円 77">
          <a:extLst>
            <a:ext uri="{FF2B5EF4-FFF2-40B4-BE49-F238E27FC236}">
              <a16:creationId xmlns:a16="http://schemas.microsoft.com/office/drawing/2014/main" id="{9D739907-C871-44F8-A2B1-4AE993E7019B}"/>
            </a:ext>
          </a:extLst>
        </xdr:cNvPr>
        <xdr:cNvSpPr/>
      </xdr:nvSpPr>
      <xdr:spPr>
        <a:xfrm>
          <a:off x="28575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131717</xdr:rowOff>
    </xdr:from>
    <xdr:to>
      <xdr:col>19</xdr:col>
      <xdr:colOff>177800</xdr:colOff>
      <xdr:row>39</xdr:row>
      <xdr:rowOff>152944</xdr:rowOff>
    </xdr:to>
    <xdr:cxnSp macro="">
      <xdr:nvCxnSpPr>
        <xdr:cNvPr id="79" name="直線コネクタ 78">
          <a:extLst>
            <a:ext uri="{FF2B5EF4-FFF2-40B4-BE49-F238E27FC236}">
              <a16:creationId xmlns:a16="http://schemas.microsoft.com/office/drawing/2014/main" id="{B69F4CF4-E2AB-43A0-92C5-3FF6D93848AE}"/>
            </a:ext>
          </a:extLst>
        </xdr:cNvPr>
        <xdr:cNvCxnSpPr/>
      </xdr:nvCxnSpPr>
      <xdr:spPr>
        <a:xfrm>
          <a:off x="2908300" y="681826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66222</xdr:rowOff>
    </xdr:from>
    <xdr:to>
      <xdr:col>10</xdr:col>
      <xdr:colOff>165100</xdr:colOff>
      <xdr:row>39</xdr:row>
      <xdr:rowOff>167822</xdr:rowOff>
    </xdr:to>
    <xdr:sp macro="" textlink="">
      <xdr:nvSpPr>
        <xdr:cNvPr id="80" name="楕円 79">
          <a:extLst>
            <a:ext uri="{FF2B5EF4-FFF2-40B4-BE49-F238E27FC236}">
              <a16:creationId xmlns:a16="http://schemas.microsoft.com/office/drawing/2014/main" id="{3C0A96F2-A58E-486E-9CB9-2AE7F97A1C2A}"/>
            </a:ext>
          </a:extLst>
        </xdr:cNvPr>
        <xdr:cNvSpPr/>
      </xdr:nvSpPr>
      <xdr:spPr>
        <a:xfrm>
          <a:off x="19685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117022</xdr:rowOff>
    </xdr:from>
    <xdr:to>
      <xdr:col>15</xdr:col>
      <xdr:colOff>50800</xdr:colOff>
      <xdr:row>39</xdr:row>
      <xdr:rowOff>131717</xdr:rowOff>
    </xdr:to>
    <xdr:cxnSp macro="">
      <xdr:nvCxnSpPr>
        <xdr:cNvPr id="81" name="直線コネクタ 80">
          <a:extLst>
            <a:ext uri="{FF2B5EF4-FFF2-40B4-BE49-F238E27FC236}">
              <a16:creationId xmlns:a16="http://schemas.microsoft.com/office/drawing/2014/main" id="{2A0BD180-605E-4745-AB72-58318855EBDD}"/>
            </a:ext>
          </a:extLst>
        </xdr:cNvPr>
        <xdr:cNvCxnSpPr/>
      </xdr:nvCxnSpPr>
      <xdr:spPr>
        <a:xfrm>
          <a:off x="2019300" y="6803572"/>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109237</xdr:rowOff>
    </xdr:from>
    <xdr:ext cx="405111" cy="259045"/>
    <xdr:sp macro="" textlink="">
      <xdr:nvSpPr>
        <xdr:cNvPr id="82" name="n_1aveValue【道路】&#10;有形固定資産減価償却率">
          <a:extLst>
            <a:ext uri="{FF2B5EF4-FFF2-40B4-BE49-F238E27FC236}">
              <a16:creationId xmlns:a16="http://schemas.microsoft.com/office/drawing/2014/main" id="{8A241451-3BAC-4EC9-8CBD-BCF237B31FF7}"/>
            </a:ext>
          </a:extLst>
        </xdr:cNvPr>
        <xdr:cNvSpPr txBox="1"/>
      </xdr:nvSpPr>
      <xdr:spPr>
        <a:xfrm>
          <a:off x="3582044" y="645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120667</xdr:rowOff>
    </xdr:from>
    <xdr:ext cx="405111" cy="259045"/>
    <xdr:sp macro="" textlink="">
      <xdr:nvSpPr>
        <xdr:cNvPr id="83" name="n_2aveValue【道路】&#10;有形固定資産減価償却率">
          <a:extLst>
            <a:ext uri="{FF2B5EF4-FFF2-40B4-BE49-F238E27FC236}">
              <a16:creationId xmlns:a16="http://schemas.microsoft.com/office/drawing/2014/main" id="{4A1A4BFA-14B5-44FE-831B-62D4CFF73113}"/>
            </a:ext>
          </a:extLst>
        </xdr:cNvPr>
        <xdr:cNvSpPr txBox="1"/>
      </xdr:nvSpPr>
      <xdr:spPr>
        <a:xfrm>
          <a:off x="2705744" y="646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65150</xdr:rowOff>
    </xdr:from>
    <xdr:ext cx="405111" cy="259045"/>
    <xdr:sp macro="" textlink="">
      <xdr:nvSpPr>
        <xdr:cNvPr id="84" name="n_3aveValue【道路】&#10;有形固定資産減価償却率">
          <a:extLst>
            <a:ext uri="{FF2B5EF4-FFF2-40B4-BE49-F238E27FC236}">
              <a16:creationId xmlns:a16="http://schemas.microsoft.com/office/drawing/2014/main" id="{C586300A-597F-4286-93B2-1FB3C0BD6B0E}"/>
            </a:ext>
          </a:extLst>
        </xdr:cNvPr>
        <xdr:cNvSpPr txBox="1"/>
      </xdr:nvSpPr>
      <xdr:spPr>
        <a:xfrm>
          <a:off x="1816744" y="640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24328</xdr:rowOff>
    </xdr:from>
    <xdr:ext cx="405111" cy="259045"/>
    <xdr:sp macro="" textlink="">
      <xdr:nvSpPr>
        <xdr:cNvPr id="85" name="n_4aveValue【道路】&#10;有形固定資産減価償却率">
          <a:extLst>
            <a:ext uri="{FF2B5EF4-FFF2-40B4-BE49-F238E27FC236}">
              <a16:creationId xmlns:a16="http://schemas.microsoft.com/office/drawing/2014/main" id="{D6AB20A3-3BDE-47AA-A113-F2E5A1595550}"/>
            </a:ext>
          </a:extLst>
        </xdr:cNvPr>
        <xdr:cNvSpPr txBox="1"/>
      </xdr:nvSpPr>
      <xdr:spPr>
        <a:xfrm>
          <a:off x="927744" y="636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23421</xdr:rowOff>
    </xdr:from>
    <xdr:ext cx="405111" cy="259045"/>
    <xdr:sp macro="" textlink="">
      <xdr:nvSpPr>
        <xdr:cNvPr id="86" name="n_1mainValue【道路】&#10;有形固定資産減価償却率">
          <a:extLst>
            <a:ext uri="{FF2B5EF4-FFF2-40B4-BE49-F238E27FC236}">
              <a16:creationId xmlns:a16="http://schemas.microsoft.com/office/drawing/2014/main" id="{2787A538-3D0A-43F1-B039-85C66897A3AD}"/>
            </a:ext>
          </a:extLst>
        </xdr:cNvPr>
        <xdr:cNvSpPr txBox="1"/>
      </xdr:nvSpPr>
      <xdr:spPr>
        <a:xfrm>
          <a:off x="3582044" y="688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2194</xdr:rowOff>
    </xdr:from>
    <xdr:ext cx="405111" cy="259045"/>
    <xdr:sp macro="" textlink="">
      <xdr:nvSpPr>
        <xdr:cNvPr id="87" name="n_2mainValue【道路】&#10;有形固定資産減価償却率">
          <a:extLst>
            <a:ext uri="{FF2B5EF4-FFF2-40B4-BE49-F238E27FC236}">
              <a16:creationId xmlns:a16="http://schemas.microsoft.com/office/drawing/2014/main" id="{2810D161-FE75-4116-AD73-D171AD39D0AF}"/>
            </a:ext>
          </a:extLst>
        </xdr:cNvPr>
        <xdr:cNvSpPr txBox="1"/>
      </xdr:nvSpPr>
      <xdr:spPr>
        <a:xfrm>
          <a:off x="2705744" y="6860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158949</xdr:rowOff>
    </xdr:from>
    <xdr:ext cx="405111" cy="259045"/>
    <xdr:sp macro="" textlink="">
      <xdr:nvSpPr>
        <xdr:cNvPr id="88" name="n_3mainValue【道路】&#10;有形固定資産減価償却率">
          <a:extLst>
            <a:ext uri="{FF2B5EF4-FFF2-40B4-BE49-F238E27FC236}">
              <a16:creationId xmlns:a16="http://schemas.microsoft.com/office/drawing/2014/main" id="{D65EEED0-CB4B-4436-9978-96EB21864083}"/>
            </a:ext>
          </a:extLst>
        </xdr:cNvPr>
        <xdr:cNvSpPr txBox="1"/>
      </xdr:nvSpPr>
      <xdr:spPr>
        <a:xfrm>
          <a:off x="1816744" y="684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F298B81C-0345-4465-9631-34B3BDCA289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531CC7AC-C049-4989-AB77-B4380B8E138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90F599BF-319D-411B-A7C4-1CAE7DD9277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233CC833-0C54-42C9-A959-0A634E1F3C2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CCC980E0-DA17-4B60-8C5C-36261F7B4A8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1975EBFF-E0D7-4278-ACF4-F2C01CF370F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BECAA84B-BF35-4F01-BD35-335E48AC020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907053D4-9333-4364-85E6-1152742F8CB6}"/>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82529555-4DCA-4B35-BBBD-DE3C82134495}"/>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2437558A-3963-4B8B-9AC2-164D35F64CE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5E3A6379-A3C4-40EF-A4AE-83C5D5E0B259}"/>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6DEF4193-FAA5-456D-A7FD-0F9772AA14BB}"/>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5326C4F7-71B6-40EB-B196-62257BC07F7A}"/>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2" name="テキスト ボックス 101">
          <a:extLst>
            <a:ext uri="{FF2B5EF4-FFF2-40B4-BE49-F238E27FC236}">
              <a16:creationId xmlns:a16="http://schemas.microsoft.com/office/drawing/2014/main" id="{936BDE56-E63F-49E9-9FE2-2CE60DCA04DE}"/>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98E6C17F-4C3F-470E-A02E-E1EF58C7F29A}"/>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4" name="テキスト ボックス 103">
          <a:extLst>
            <a:ext uri="{FF2B5EF4-FFF2-40B4-BE49-F238E27FC236}">
              <a16:creationId xmlns:a16="http://schemas.microsoft.com/office/drawing/2014/main" id="{99F4FD0F-DBF3-4F3F-8BA0-15370141C7E6}"/>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38F6B507-C096-4AD7-970F-CC7452B3CE9F}"/>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6" name="テキスト ボックス 105">
          <a:extLst>
            <a:ext uri="{FF2B5EF4-FFF2-40B4-BE49-F238E27FC236}">
              <a16:creationId xmlns:a16="http://schemas.microsoft.com/office/drawing/2014/main" id="{632CC92F-3D9F-4E89-9BDD-8A599E30302F}"/>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A13F5D78-706E-4E82-BFD2-BEE6C1C2AAB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8" name="テキスト ボックス 107">
          <a:extLst>
            <a:ext uri="{FF2B5EF4-FFF2-40B4-BE49-F238E27FC236}">
              <a16:creationId xmlns:a16="http://schemas.microsoft.com/office/drawing/2014/main" id="{2A6BE7F7-3005-4832-834D-AE39AB9C6587}"/>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5CE6EF57-2E00-4053-9CCC-2C235B988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26667</xdr:rowOff>
    </xdr:from>
    <xdr:to>
      <xdr:col>54</xdr:col>
      <xdr:colOff>189865</xdr:colOff>
      <xdr:row>41</xdr:row>
      <xdr:rowOff>131585</xdr:rowOff>
    </xdr:to>
    <xdr:cxnSp macro="">
      <xdr:nvCxnSpPr>
        <xdr:cNvPr id="110" name="直線コネクタ 109">
          <a:extLst>
            <a:ext uri="{FF2B5EF4-FFF2-40B4-BE49-F238E27FC236}">
              <a16:creationId xmlns:a16="http://schemas.microsoft.com/office/drawing/2014/main" id="{0DD5A699-3E8C-4D1D-827E-19D5F2AE808D}"/>
            </a:ext>
          </a:extLst>
        </xdr:cNvPr>
        <xdr:cNvCxnSpPr/>
      </xdr:nvCxnSpPr>
      <xdr:spPr>
        <a:xfrm flipV="1">
          <a:off x="10476865" y="5855967"/>
          <a:ext cx="0" cy="130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135412</xdr:rowOff>
    </xdr:from>
    <xdr:ext cx="469744" cy="259045"/>
    <xdr:sp macro="" textlink="">
      <xdr:nvSpPr>
        <xdr:cNvPr id="111" name="【道路】&#10;一人当たり延長最小値テキスト">
          <a:extLst>
            <a:ext uri="{FF2B5EF4-FFF2-40B4-BE49-F238E27FC236}">
              <a16:creationId xmlns:a16="http://schemas.microsoft.com/office/drawing/2014/main" id="{D25F007B-5D6C-4345-BE94-709144E78BA4}"/>
            </a:ext>
          </a:extLst>
        </xdr:cNvPr>
        <xdr:cNvSpPr txBox="1"/>
      </xdr:nvSpPr>
      <xdr:spPr>
        <a:xfrm>
          <a:off x="10515600" y="716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131585</xdr:rowOff>
    </xdr:from>
    <xdr:to>
      <xdr:col>55</xdr:col>
      <xdr:colOff>88900</xdr:colOff>
      <xdr:row>41</xdr:row>
      <xdr:rowOff>131585</xdr:rowOff>
    </xdr:to>
    <xdr:cxnSp macro="">
      <xdr:nvCxnSpPr>
        <xdr:cNvPr id="112" name="直線コネクタ 111">
          <a:extLst>
            <a:ext uri="{FF2B5EF4-FFF2-40B4-BE49-F238E27FC236}">
              <a16:creationId xmlns:a16="http://schemas.microsoft.com/office/drawing/2014/main" id="{CD48F0AD-EAD9-4925-B430-8C8B7BBFA787}"/>
            </a:ext>
          </a:extLst>
        </xdr:cNvPr>
        <xdr:cNvCxnSpPr/>
      </xdr:nvCxnSpPr>
      <xdr:spPr>
        <a:xfrm>
          <a:off x="10388600" y="7161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144794</xdr:rowOff>
    </xdr:from>
    <xdr:ext cx="599010" cy="259045"/>
    <xdr:sp macro="" textlink="">
      <xdr:nvSpPr>
        <xdr:cNvPr id="113" name="【道路】&#10;一人当たり延長最大値テキスト">
          <a:extLst>
            <a:ext uri="{FF2B5EF4-FFF2-40B4-BE49-F238E27FC236}">
              <a16:creationId xmlns:a16="http://schemas.microsoft.com/office/drawing/2014/main" id="{656CE2DC-CFDC-47D3-88B9-9FD938F3315E}"/>
            </a:ext>
          </a:extLst>
        </xdr:cNvPr>
        <xdr:cNvSpPr txBox="1"/>
      </xdr:nvSpPr>
      <xdr:spPr>
        <a:xfrm>
          <a:off x="10515600" y="563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26667</xdr:rowOff>
    </xdr:from>
    <xdr:to>
      <xdr:col>55</xdr:col>
      <xdr:colOff>88900</xdr:colOff>
      <xdr:row>34</xdr:row>
      <xdr:rowOff>26667</xdr:rowOff>
    </xdr:to>
    <xdr:cxnSp macro="">
      <xdr:nvCxnSpPr>
        <xdr:cNvPr id="114" name="直線コネクタ 113">
          <a:extLst>
            <a:ext uri="{FF2B5EF4-FFF2-40B4-BE49-F238E27FC236}">
              <a16:creationId xmlns:a16="http://schemas.microsoft.com/office/drawing/2014/main" id="{22060EA2-7B24-4210-8403-AFC88CE64C84}"/>
            </a:ext>
          </a:extLst>
        </xdr:cNvPr>
        <xdr:cNvCxnSpPr/>
      </xdr:nvCxnSpPr>
      <xdr:spPr>
        <a:xfrm>
          <a:off x="10388600" y="5855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128858</xdr:rowOff>
    </xdr:from>
    <xdr:ext cx="534377" cy="259045"/>
    <xdr:sp macro="" textlink="">
      <xdr:nvSpPr>
        <xdr:cNvPr id="115" name="【道路】&#10;一人当たり延長平均値テキスト">
          <a:extLst>
            <a:ext uri="{FF2B5EF4-FFF2-40B4-BE49-F238E27FC236}">
              <a16:creationId xmlns:a16="http://schemas.microsoft.com/office/drawing/2014/main" id="{2EAA52E5-A20C-4785-8D35-678A33AA1310}"/>
            </a:ext>
          </a:extLst>
        </xdr:cNvPr>
        <xdr:cNvSpPr txBox="1"/>
      </xdr:nvSpPr>
      <xdr:spPr>
        <a:xfrm>
          <a:off x="10515600" y="6815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105981</xdr:rowOff>
    </xdr:from>
    <xdr:to>
      <xdr:col>55</xdr:col>
      <xdr:colOff>50800</xdr:colOff>
      <xdr:row>41</xdr:row>
      <xdr:rowOff>36131</xdr:rowOff>
    </xdr:to>
    <xdr:sp macro="" textlink="">
      <xdr:nvSpPr>
        <xdr:cNvPr id="116" name="フローチャート: 判断 115">
          <a:extLst>
            <a:ext uri="{FF2B5EF4-FFF2-40B4-BE49-F238E27FC236}">
              <a16:creationId xmlns:a16="http://schemas.microsoft.com/office/drawing/2014/main" id="{691627B8-9398-4609-BCA2-B9AD177AF295}"/>
            </a:ext>
          </a:extLst>
        </xdr:cNvPr>
        <xdr:cNvSpPr/>
      </xdr:nvSpPr>
      <xdr:spPr>
        <a:xfrm>
          <a:off x="10426700" y="696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114122</xdr:rowOff>
    </xdr:from>
    <xdr:to>
      <xdr:col>50</xdr:col>
      <xdr:colOff>165100</xdr:colOff>
      <xdr:row>41</xdr:row>
      <xdr:rowOff>44272</xdr:rowOff>
    </xdr:to>
    <xdr:sp macro="" textlink="">
      <xdr:nvSpPr>
        <xdr:cNvPr id="117" name="フローチャート: 判断 116">
          <a:extLst>
            <a:ext uri="{FF2B5EF4-FFF2-40B4-BE49-F238E27FC236}">
              <a16:creationId xmlns:a16="http://schemas.microsoft.com/office/drawing/2014/main" id="{BE223238-5435-4652-B330-2A7544AA3447}"/>
            </a:ext>
          </a:extLst>
        </xdr:cNvPr>
        <xdr:cNvSpPr/>
      </xdr:nvSpPr>
      <xdr:spPr>
        <a:xfrm>
          <a:off x="9588500" y="69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136767</xdr:rowOff>
    </xdr:from>
    <xdr:to>
      <xdr:col>46</xdr:col>
      <xdr:colOff>38100</xdr:colOff>
      <xdr:row>41</xdr:row>
      <xdr:rowOff>66917</xdr:rowOff>
    </xdr:to>
    <xdr:sp macro="" textlink="">
      <xdr:nvSpPr>
        <xdr:cNvPr id="118" name="フローチャート: 判断 117">
          <a:extLst>
            <a:ext uri="{FF2B5EF4-FFF2-40B4-BE49-F238E27FC236}">
              <a16:creationId xmlns:a16="http://schemas.microsoft.com/office/drawing/2014/main" id="{3E703C20-84F6-49F6-9B95-314E7E326806}"/>
            </a:ext>
          </a:extLst>
        </xdr:cNvPr>
        <xdr:cNvSpPr/>
      </xdr:nvSpPr>
      <xdr:spPr>
        <a:xfrm>
          <a:off x="8699500" y="69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126238</xdr:rowOff>
    </xdr:from>
    <xdr:to>
      <xdr:col>41</xdr:col>
      <xdr:colOff>101600</xdr:colOff>
      <xdr:row>41</xdr:row>
      <xdr:rowOff>56388</xdr:rowOff>
    </xdr:to>
    <xdr:sp macro="" textlink="">
      <xdr:nvSpPr>
        <xdr:cNvPr id="119" name="フローチャート: 判断 118">
          <a:extLst>
            <a:ext uri="{FF2B5EF4-FFF2-40B4-BE49-F238E27FC236}">
              <a16:creationId xmlns:a16="http://schemas.microsoft.com/office/drawing/2014/main" id="{A1BC56E9-A844-42FD-9677-AD03F9237C64}"/>
            </a:ext>
          </a:extLst>
        </xdr:cNvPr>
        <xdr:cNvSpPr/>
      </xdr:nvSpPr>
      <xdr:spPr>
        <a:xfrm>
          <a:off x="7810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131132</xdr:rowOff>
    </xdr:from>
    <xdr:to>
      <xdr:col>36</xdr:col>
      <xdr:colOff>165100</xdr:colOff>
      <xdr:row>41</xdr:row>
      <xdr:rowOff>61282</xdr:rowOff>
    </xdr:to>
    <xdr:sp macro="" textlink="">
      <xdr:nvSpPr>
        <xdr:cNvPr id="120" name="フローチャート: 判断 119">
          <a:extLst>
            <a:ext uri="{FF2B5EF4-FFF2-40B4-BE49-F238E27FC236}">
              <a16:creationId xmlns:a16="http://schemas.microsoft.com/office/drawing/2014/main" id="{BC517AFD-4647-4E21-917F-C6563244CAC8}"/>
            </a:ext>
          </a:extLst>
        </xdr:cNvPr>
        <xdr:cNvSpPr/>
      </xdr:nvSpPr>
      <xdr:spPr>
        <a:xfrm>
          <a:off x="6921500" y="698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91E807EF-343F-4102-B79D-8025A0072C3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15CF4CA2-C521-48DC-A08F-101CFC76D60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619B935-2821-4431-BFA5-DD0C309E15F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6D86DA5-51A0-4D01-B579-C59179B6500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9B4CC3B-0EB6-40F2-A713-AEF5FF49BC6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156328</xdr:rowOff>
    </xdr:from>
    <xdr:to>
      <xdr:col>55</xdr:col>
      <xdr:colOff>50800</xdr:colOff>
      <xdr:row>41</xdr:row>
      <xdr:rowOff>86478</xdr:rowOff>
    </xdr:to>
    <xdr:sp macro="" textlink="">
      <xdr:nvSpPr>
        <xdr:cNvPr id="126" name="楕円 125">
          <a:extLst>
            <a:ext uri="{FF2B5EF4-FFF2-40B4-BE49-F238E27FC236}">
              <a16:creationId xmlns:a16="http://schemas.microsoft.com/office/drawing/2014/main" id="{5601A16F-5464-4AE4-B78D-F325FC32F55F}"/>
            </a:ext>
          </a:extLst>
        </xdr:cNvPr>
        <xdr:cNvSpPr/>
      </xdr:nvSpPr>
      <xdr:spPr>
        <a:xfrm>
          <a:off x="10426700" y="701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84408</xdr:rowOff>
    </xdr:from>
    <xdr:ext cx="534377" cy="259045"/>
    <xdr:sp macro="" textlink="">
      <xdr:nvSpPr>
        <xdr:cNvPr id="127" name="【道路】&#10;一人当たり延長該当値テキスト">
          <a:extLst>
            <a:ext uri="{FF2B5EF4-FFF2-40B4-BE49-F238E27FC236}">
              <a16:creationId xmlns:a16="http://schemas.microsoft.com/office/drawing/2014/main" id="{51CDD050-61C8-47D2-92DF-665E57C29130}"/>
            </a:ext>
          </a:extLst>
        </xdr:cNvPr>
        <xdr:cNvSpPr txBox="1"/>
      </xdr:nvSpPr>
      <xdr:spPr>
        <a:xfrm>
          <a:off x="10515600" y="694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158862</xdr:rowOff>
    </xdr:from>
    <xdr:to>
      <xdr:col>50</xdr:col>
      <xdr:colOff>165100</xdr:colOff>
      <xdr:row>41</xdr:row>
      <xdr:rowOff>89012</xdr:rowOff>
    </xdr:to>
    <xdr:sp macro="" textlink="">
      <xdr:nvSpPr>
        <xdr:cNvPr id="128" name="楕円 127">
          <a:extLst>
            <a:ext uri="{FF2B5EF4-FFF2-40B4-BE49-F238E27FC236}">
              <a16:creationId xmlns:a16="http://schemas.microsoft.com/office/drawing/2014/main" id="{AB2AE917-4E06-4682-B514-A4795671B0FB}"/>
            </a:ext>
          </a:extLst>
        </xdr:cNvPr>
        <xdr:cNvSpPr/>
      </xdr:nvSpPr>
      <xdr:spPr>
        <a:xfrm>
          <a:off x="9588500" y="701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35678</xdr:rowOff>
    </xdr:from>
    <xdr:to>
      <xdr:col>55</xdr:col>
      <xdr:colOff>0</xdr:colOff>
      <xdr:row>41</xdr:row>
      <xdr:rowOff>38212</xdr:rowOff>
    </xdr:to>
    <xdr:cxnSp macro="">
      <xdr:nvCxnSpPr>
        <xdr:cNvPr id="129" name="直線コネクタ 128">
          <a:extLst>
            <a:ext uri="{FF2B5EF4-FFF2-40B4-BE49-F238E27FC236}">
              <a16:creationId xmlns:a16="http://schemas.microsoft.com/office/drawing/2014/main" id="{D3953C9D-4FE5-48CE-89A4-C3F4E0E24641}"/>
            </a:ext>
          </a:extLst>
        </xdr:cNvPr>
        <xdr:cNvCxnSpPr/>
      </xdr:nvCxnSpPr>
      <xdr:spPr>
        <a:xfrm flipV="1">
          <a:off x="9639300" y="7065128"/>
          <a:ext cx="838200" cy="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159700</xdr:rowOff>
    </xdr:from>
    <xdr:to>
      <xdr:col>46</xdr:col>
      <xdr:colOff>38100</xdr:colOff>
      <xdr:row>41</xdr:row>
      <xdr:rowOff>89850</xdr:rowOff>
    </xdr:to>
    <xdr:sp macro="" textlink="">
      <xdr:nvSpPr>
        <xdr:cNvPr id="130" name="楕円 129">
          <a:extLst>
            <a:ext uri="{FF2B5EF4-FFF2-40B4-BE49-F238E27FC236}">
              <a16:creationId xmlns:a16="http://schemas.microsoft.com/office/drawing/2014/main" id="{CA3C2C0C-FF0E-412B-AE43-A5BCE1EE084C}"/>
            </a:ext>
          </a:extLst>
        </xdr:cNvPr>
        <xdr:cNvSpPr/>
      </xdr:nvSpPr>
      <xdr:spPr>
        <a:xfrm>
          <a:off x="8699500" y="70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38212</xdr:rowOff>
    </xdr:from>
    <xdr:to>
      <xdr:col>50</xdr:col>
      <xdr:colOff>114300</xdr:colOff>
      <xdr:row>41</xdr:row>
      <xdr:rowOff>39050</xdr:rowOff>
    </xdr:to>
    <xdr:cxnSp macro="">
      <xdr:nvCxnSpPr>
        <xdr:cNvPr id="131" name="直線コネクタ 130">
          <a:extLst>
            <a:ext uri="{FF2B5EF4-FFF2-40B4-BE49-F238E27FC236}">
              <a16:creationId xmlns:a16="http://schemas.microsoft.com/office/drawing/2014/main" id="{C56A4603-EAA8-4C9C-B1C1-528B23550D00}"/>
            </a:ext>
          </a:extLst>
        </xdr:cNvPr>
        <xdr:cNvCxnSpPr/>
      </xdr:nvCxnSpPr>
      <xdr:spPr>
        <a:xfrm flipV="1">
          <a:off x="8750300" y="7067662"/>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161334</xdr:rowOff>
    </xdr:from>
    <xdr:to>
      <xdr:col>41</xdr:col>
      <xdr:colOff>101600</xdr:colOff>
      <xdr:row>41</xdr:row>
      <xdr:rowOff>91484</xdr:rowOff>
    </xdr:to>
    <xdr:sp macro="" textlink="">
      <xdr:nvSpPr>
        <xdr:cNvPr id="132" name="楕円 131">
          <a:extLst>
            <a:ext uri="{FF2B5EF4-FFF2-40B4-BE49-F238E27FC236}">
              <a16:creationId xmlns:a16="http://schemas.microsoft.com/office/drawing/2014/main" id="{C2900FE9-8D1A-48E4-BD50-94268EE48F8F}"/>
            </a:ext>
          </a:extLst>
        </xdr:cNvPr>
        <xdr:cNvSpPr/>
      </xdr:nvSpPr>
      <xdr:spPr>
        <a:xfrm>
          <a:off x="7810500" y="701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39050</xdr:rowOff>
    </xdr:from>
    <xdr:to>
      <xdr:col>45</xdr:col>
      <xdr:colOff>177800</xdr:colOff>
      <xdr:row>41</xdr:row>
      <xdr:rowOff>40684</xdr:rowOff>
    </xdr:to>
    <xdr:cxnSp macro="">
      <xdr:nvCxnSpPr>
        <xdr:cNvPr id="133" name="直線コネクタ 132">
          <a:extLst>
            <a:ext uri="{FF2B5EF4-FFF2-40B4-BE49-F238E27FC236}">
              <a16:creationId xmlns:a16="http://schemas.microsoft.com/office/drawing/2014/main" id="{BEB696DF-3FAB-4A80-ADA8-3A85B1685B40}"/>
            </a:ext>
          </a:extLst>
        </xdr:cNvPr>
        <xdr:cNvCxnSpPr/>
      </xdr:nvCxnSpPr>
      <xdr:spPr>
        <a:xfrm flipV="1">
          <a:off x="7861300" y="7068500"/>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60799</xdr:rowOff>
    </xdr:from>
    <xdr:ext cx="534377" cy="259045"/>
    <xdr:sp macro="" textlink="">
      <xdr:nvSpPr>
        <xdr:cNvPr id="134" name="n_1aveValue【道路】&#10;一人当たり延長">
          <a:extLst>
            <a:ext uri="{FF2B5EF4-FFF2-40B4-BE49-F238E27FC236}">
              <a16:creationId xmlns:a16="http://schemas.microsoft.com/office/drawing/2014/main" id="{92AB7FBE-41DE-4EBE-A78A-2B74AE93A766}"/>
            </a:ext>
          </a:extLst>
        </xdr:cNvPr>
        <xdr:cNvSpPr txBox="1"/>
      </xdr:nvSpPr>
      <xdr:spPr>
        <a:xfrm>
          <a:off x="9359411" y="674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83444</xdr:rowOff>
    </xdr:from>
    <xdr:ext cx="534377" cy="259045"/>
    <xdr:sp macro="" textlink="">
      <xdr:nvSpPr>
        <xdr:cNvPr id="135" name="n_2aveValue【道路】&#10;一人当たり延長">
          <a:extLst>
            <a:ext uri="{FF2B5EF4-FFF2-40B4-BE49-F238E27FC236}">
              <a16:creationId xmlns:a16="http://schemas.microsoft.com/office/drawing/2014/main" id="{841063AE-88B3-414E-9482-9EDA1A33E77C}"/>
            </a:ext>
          </a:extLst>
        </xdr:cNvPr>
        <xdr:cNvSpPr txBox="1"/>
      </xdr:nvSpPr>
      <xdr:spPr>
        <a:xfrm>
          <a:off x="8483111" y="67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72915</xdr:rowOff>
    </xdr:from>
    <xdr:ext cx="534377" cy="259045"/>
    <xdr:sp macro="" textlink="">
      <xdr:nvSpPr>
        <xdr:cNvPr id="136" name="n_3aveValue【道路】&#10;一人当たり延長">
          <a:extLst>
            <a:ext uri="{FF2B5EF4-FFF2-40B4-BE49-F238E27FC236}">
              <a16:creationId xmlns:a16="http://schemas.microsoft.com/office/drawing/2014/main" id="{17784F44-5324-414A-9649-F1C60E79043C}"/>
            </a:ext>
          </a:extLst>
        </xdr:cNvPr>
        <xdr:cNvSpPr txBox="1"/>
      </xdr:nvSpPr>
      <xdr:spPr>
        <a:xfrm>
          <a:off x="7594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77809</xdr:rowOff>
    </xdr:from>
    <xdr:ext cx="534377" cy="259045"/>
    <xdr:sp macro="" textlink="">
      <xdr:nvSpPr>
        <xdr:cNvPr id="137" name="n_4aveValue【道路】&#10;一人当たり延長">
          <a:extLst>
            <a:ext uri="{FF2B5EF4-FFF2-40B4-BE49-F238E27FC236}">
              <a16:creationId xmlns:a16="http://schemas.microsoft.com/office/drawing/2014/main" id="{45250B59-CDFB-4E7D-AF0E-A7E28F5F936A}"/>
            </a:ext>
          </a:extLst>
        </xdr:cNvPr>
        <xdr:cNvSpPr txBox="1"/>
      </xdr:nvSpPr>
      <xdr:spPr>
        <a:xfrm>
          <a:off x="6705111" y="676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80139</xdr:rowOff>
    </xdr:from>
    <xdr:ext cx="534377" cy="259045"/>
    <xdr:sp macro="" textlink="">
      <xdr:nvSpPr>
        <xdr:cNvPr id="138" name="n_1mainValue【道路】&#10;一人当たり延長">
          <a:extLst>
            <a:ext uri="{FF2B5EF4-FFF2-40B4-BE49-F238E27FC236}">
              <a16:creationId xmlns:a16="http://schemas.microsoft.com/office/drawing/2014/main" id="{5ADF6BD1-3D0D-49FB-8959-2046D45496E7}"/>
            </a:ext>
          </a:extLst>
        </xdr:cNvPr>
        <xdr:cNvSpPr txBox="1"/>
      </xdr:nvSpPr>
      <xdr:spPr>
        <a:xfrm>
          <a:off x="9359411" y="710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80977</xdr:rowOff>
    </xdr:from>
    <xdr:ext cx="534377" cy="259045"/>
    <xdr:sp macro="" textlink="">
      <xdr:nvSpPr>
        <xdr:cNvPr id="139" name="n_2mainValue【道路】&#10;一人当たり延長">
          <a:extLst>
            <a:ext uri="{FF2B5EF4-FFF2-40B4-BE49-F238E27FC236}">
              <a16:creationId xmlns:a16="http://schemas.microsoft.com/office/drawing/2014/main" id="{CABF407A-681B-461D-8B81-5F7A1EB9D1E7}"/>
            </a:ext>
          </a:extLst>
        </xdr:cNvPr>
        <xdr:cNvSpPr txBox="1"/>
      </xdr:nvSpPr>
      <xdr:spPr>
        <a:xfrm>
          <a:off x="8483111" y="711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82611</xdr:rowOff>
    </xdr:from>
    <xdr:ext cx="534377" cy="259045"/>
    <xdr:sp macro="" textlink="">
      <xdr:nvSpPr>
        <xdr:cNvPr id="140" name="n_3mainValue【道路】&#10;一人当たり延長">
          <a:extLst>
            <a:ext uri="{FF2B5EF4-FFF2-40B4-BE49-F238E27FC236}">
              <a16:creationId xmlns:a16="http://schemas.microsoft.com/office/drawing/2014/main" id="{1CB8E358-2B6B-4C50-9B76-2D84EF7D1D2A}"/>
            </a:ext>
          </a:extLst>
        </xdr:cNvPr>
        <xdr:cNvSpPr txBox="1"/>
      </xdr:nvSpPr>
      <xdr:spPr>
        <a:xfrm>
          <a:off x="7594111" y="711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a:extLst>
            <a:ext uri="{FF2B5EF4-FFF2-40B4-BE49-F238E27FC236}">
              <a16:creationId xmlns:a16="http://schemas.microsoft.com/office/drawing/2014/main" id="{F4B30BD7-9FDF-4D8C-AD86-43A7EB0383A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a:extLst>
            <a:ext uri="{FF2B5EF4-FFF2-40B4-BE49-F238E27FC236}">
              <a16:creationId xmlns:a16="http://schemas.microsoft.com/office/drawing/2014/main" id="{4D042571-40EF-454B-A98D-263267B0127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a:extLst>
            <a:ext uri="{FF2B5EF4-FFF2-40B4-BE49-F238E27FC236}">
              <a16:creationId xmlns:a16="http://schemas.microsoft.com/office/drawing/2014/main" id="{8C538BC7-FFE4-49A1-8551-9453E1651F7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a:extLst>
            <a:ext uri="{FF2B5EF4-FFF2-40B4-BE49-F238E27FC236}">
              <a16:creationId xmlns:a16="http://schemas.microsoft.com/office/drawing/2014/main" id="{2A8C2A77-F469-459D-BFB6-0FB97D0DD79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a:extLst>
            <a:ext uri="{FF2B5EF4-FFF2-40B4-BE49-F238E27FC236}">
              <a16:creationId xmlns:a16="http://schemas.microsoft.com/office/drawing/2014/main" id="{77A64F5E-7D9D-4A81-BEE4-50A139AB768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a:extLst>
            <a:ext uri="{FF2B5EF4-FFF2-40B4-BE49-F238E27FC236}">
              <a16:creationId xmlns:a16="http://schemas.microsoft.com/office/drawing/2014/main" id="{B63C78EA-F5A2-4496-A908-B45AA9531AF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a:extLst>
            <a:ext uri="{FF2B5EF4-FFF2-40B4-BE49-F238E27FC236}">
              <a16:creationId xmlns:a16="http://schemas.microsoft.com/office/drawing/2014/main" id="{E9DE6048-95D2-423B-B447-96CB5B4AAB0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a:extLst>
            <a:ext uri="{FF2B5EF4-FFF2-40B4-BE49-F238E27FC236}">
              <a16:creationId xmlns:a16="http://schemas.microsoft.com/office/drawing/2014/main" id="{1B76D6E8-F5C2-4DCF-AB55-29DB9154F7E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a:extLst>
            <a:ext uri="{FF2B5EF4-FFF2-40B4-BE49-F238E27FC236}">
              <a16:creationId xmlns:a16="http://schemas.microsoft.com/office/drawing/2014/main" id="{285D6274-2D67-450F-8266-507C7C3427D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a:extLst>
            <a:ext uri="{FF2B5EF4-FFF2-40B4-BE49-F238E27FC236}">
              <a16:creationId xmlns:a16="http://schemas.microsoft.com/office/drawing/2014/main" id="{EE5DF771-C33E-4FE5-AD3F-3254BB106B2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a:extLst>
            <a:ext uri="{FF2B5EF4-FFF2-40B4-BE49-F238E27FC236}">
              <a16:creationId xmlns:a16="http://schemas.microsoft.com/office/drawing/2014/main" id="{DA53E3EE-B1ED-401A-B818-7476CDA1CFC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a:extLst>
            <a:ext uri="{FF2B5EF4-FFF2-40B4-BE49-F238E27FC236}">
              <a16:creationId xmlns:a16="http://schemas.microsoft.com/office/drawing/2014/main" id="{D8B5822A-ADC3-4ED5-9E99-E6F9E0AEDD81}"/>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3" name="テキスト ボックス 152">
          <a:extLst>
            <a:ext uri="{FF2B5EF4-FFF2-40B4-BE49-F238E27FC236}">
              <a16:creationId xmlns:a16="http://schemas.microsoft.com/office/drawing/2014/main" id="{AECAE081-2CAA-4557-8C7E-268326B176B8}"/>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a:extLst>
            <a:ext uri="{FF2B5EF4-FFF2-40B4-BE49-F238E27FC236}">
              <a16:creationId xmlns:a16="http://schemas.microsoft.com/office/drawing/2014/main" id="{BA79B6E1-E4D8-4371-9A95-EE14B59D853E}"/>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a:extLst>
            <a:ext uri="{FF2B5EF4-FFF2-40B4-BE49-F238E27FC236}">
              <a16:creationId xmlns:a16="http://schemas.microsoft.com/office/drawing/2014/main" id="{084BB303-4AE5-4609-AE67-03E59F1A784E}"/>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a:extLst>
            <a:ext uri="{FF2B5EF4-FFF2-40B4-BE49-F238E27FC236}">
              <a16:creationId xmlns:a16="http://schemas.microsoft.com/office/drawing/2014/main" id="{1411A37D-9901-4877-81E0-F54CBFA13DCD}"/>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a:extLst>
            <a:ext uri="{FF2B5EF4-FFF2-40B4-BE49-F238E27FC236}">
              <a16:creationId xmlns:a16="http://schemas.microsoft.com/office/drawing/2014/main" id="{DF91A6EE-DEB5-470D-BDE2-1BAD1EED2BB3}"/>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a:extLst>
            <a:ext uri="{FF2B5EF4-FFF2-40B4-BE49-F238E27FC236}">
              <a16:creationId xmlns:a16="http://schemas.microsoft.com/office/drawing/2014/main" id="{60D0ED36-860B-4676-BEFB-F157F61517D3}"/>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a:extLst>
            <a:ext uri="{FF2B5EF4-FFF2-40B4-BE49-F238E27FC236}">
              <a16:creationId xmlns:a16="http://schemas.microsoft.com/office/drawing/2014/main" id="{7FDF1A15-9B36-40FB-9838-AA85DBA20FD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a:extLst>
            <a:ext uri="{FF2B5EF4-FFF2-40B4-BE49-F238E27FC236}">
              <a16:creationId xmlns:a16="http://schemas.microsoft.com/office/drawing/2014/main" id="{B52CCF53-0292-4105-9A11-E1BEEB828EC2}"/>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1" name="テキスト ボックス 160">
          <a:extLst>
            <a:ext uri="{FF2B5EF4-FFF2-40B4-BE49-F238E27FC236}">
              <a16:creationId xmlns:a16="http://schemas.microsoft.com/office/drawing/2014/main" id="{3DB3697A-09F6-4568-80DB-BC72298A7F14}"/>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29B69ED3-7107-4290-B8FF-71BBC51A6A19}"/>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a:extLst>
            <a:ext uri="{FF2B5EF4-FFF2-40B4-BE49-F238E27FC236}">
              <a16:creationId xmlns:a16="http://schemas.microsoft.com/office/drawing/2014/main" id="{18E34215-D350-439F-A0B7-11B02CCFF14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4" name="直線コネクタ 163">
          <a:extLst>
            <a:ext uri="{FF2B5EF4-FFF2-40B4-BE49-F238E27FC236}">
              <a16:creationId xmlns:a16="http://schemas.microsoft.com/office/drawing/2014/main" id="{3F35A3CB-80D0-4722-A2E0-CEB89337CBEA}"/>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65" name="【橋りょう・トンネル】&#10;有形固定資産減価償却率最小値テキスト">
          <a:extLst>
            <a:ext uri="{FF2B5EF4-FFF2-40B4-BE49-F238E27FC236}">
              <a16:creationId xmlns:a16="http://schemas.microsoft.com/office/drawing/2014/main" id="{E8C8B5DA-4D47-477B-AB12-9250FEFE7ABA}"/>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66" name="直線コネクタ 165">
          <a:extLst>
            <a:ext uri="{FF2B5EF4-FFF2-40B4-BE49-F238E27FC236}">
              <a16:creationId xmlns:a16="http://schemas.microsoft.com/office/drawing/2014/main" id="{13C0025B-7E8A-49FD-B801-04F0AFB02FBB}"/>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67" name="【橋りょう・トンネル】&#10;有形固定資産減価償却率最大値テキスト">
          <a:extLst>
            <a:ext uri="{FF2B5EF4-FFF2-40B4-BE49-F238E27FC236}">
              <a16:creationId xmlns:a16="http://schemas.microsoft.com/office/drawing/2014/main" id="{BD94A681-96E8-4255-94F8-5F1A8E750B4B}"/>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68" name="直線コネクタ 167">
          <a:extLst>
            <a:ext uri="{FF2B5EF4-FFF2-40B4-BE49-F238E27FC236}">
              <a16:creationId xmlns:a16="http://schemas.microsoft.com/office/drawing/2014/main" id="{8784E285-4A9A-434E-ACFC-BC164F99F673}"/>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165117</xdr:rowOff>
    </xdr:from>
    <xdr:ext cx="405111" cy="259045"/>
    <xdr:sp macro="" textlink="">
      <xdr:nvSpPr>
        <xdr:cNvPr id="169" name="【橋りょう・トンネル】&#10;有形固定資産減価償却率平均値テキスト">
          <a:extLst>
            <a:ext uri="{FF2B5EF4-FFF2-40B4-BE49-F238E27FC236}">
              <a16:creationId xmlns:a16="http://schemas.microsoft.com/office/drawing/2014/main" id="{8349FBC5-161B-4072-9A60-1BF9E06F55D9}"/>
            </a:ext>
          </a:extLst>
        </xdr:cNvPr>
        <xdr:cNvSpPr txBox="1"/>
      </xdr:nvSpPr>
      <xdr:spPr>
        <a:xfrm>
          <a:off x="4673600" y="10280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15240</xdr:rowOff>
    </xdr:from>
    <xdr:to>
      <xdr:col>24</xdr:col>
      <xdr:colOff>114300</xdr:colOff>
      <xdr:row>60</xdr:row>
      <xdr:rowOff>116840</xdr:rowOff>
    </xdr:to>
    <xdr:sp macro="" textlink="">
      <xdr:nvSpPr>
        <xdr:cNvPr id="170" name="フローチャート: 判断 169">
          <a:extLst>
            <a:ext uri="{FF2B5EF4-FFF2-40B4-BE49-F238E27FC236}">
              <a16:creationId xmlns:a16="http://schemas.microsoft.com/office/drawing/2014/main" id="{4D7F5E80-44B1-4434-93BC-74AAED580902}"/>
            </a:ext>
          </a:extLst>
        </xdr:cNvPr>
        <xdr:cNvSpPr/>
      </xdr:nvSpPr>
      <xdr:spPr>
        <a:xfrm>
          <a:off x="4584700" y="1030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0</xdr:rowOff>
    </xdr:from>
    <xdr:to>
      <xdr:col>20</xdr:col>
      <xdr:colOff>38100</xdr:colOff>
      <xdr:row>60</xdr:row>
      <xdr:rowOff>101600</xdr:rowOff>
    </xdr:to>
    <xdr:sp macro="" textlink="">
      <xdr:nvSpPr>
        <xdr:cNvPr id="171" name="フローチャート: 判断 170">
          <a:extLst>
            <a:ext uri="{FF2B5EF4-FFF2-40B4-BE49-F238E27FC236}">
              <a16:creationId xmlns:a16="http://schemas.microsoft.com/office/drawing/2014/main" id="{E254B1DA-72C5-4C1C-81EB-7F21A7514541}"/>
            </a:ext>
          </a:extLst>
        </xdr:cNvPr>
        <xdr:cNvSpPr/>
      </xdr:nvSpPr>
      <xdr:spPr>
        <a:xfrm>
          <a:off x="3746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17780</xdr:rowOff>
    </xdr:from>
    <xdr:to>
      <xdr:col>15</xdr:col>
      <xdr:colOff>101600</xdr:colOff>
      <xdr:row>60</xdr:row>
      <xdr:rowOff>119380</xdr:rowOff>
    </xdr:to>
    <xdr:sp macro="" textlink="">
      <xdr:nvSpPr>
        <xdr:cNvPr id="172" name="フローチャート: 判断 171">
          <a:extLst>
            <a:ext uri="{FF2B5EF4-FFF2-40B4-BE49-F238E27FC236}">
              <a16:creationId xmlns:a16="http://schemas.microsoft.com/office/drawing/2014/main" id="{E0455CEC-4749-4E0F-9629-03BBD32A304F}"/>
            </a:ext>
          </a:extLst>
        </xdr:cNvPr>
        <xdr:cNvSpPr/>
      </xdr:nvSpPr>
      <xdr:spPr>
        <a:xfrm>
          <a:off x="2857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153670</xdr:rowOff>
    </xdr:from>
    <xdr:to>
      <xdr:col>10</xdr:col>
      <xdr:colOff>165100</xdr:colOff>
      <xdr:row>60</xdr:row>
      <xdr:rowOff>83820</xdr:rowOff>
    </xdr:to>
    <xdr:sp macro="" textlink="">
      <xdr:nvSpPr>
        <xdr:cNvPr id="173" name="フローチャート: 判断 172">
          <a:extLst>
            <a:ext uri="{FF2B5EF4-FFF2-40B4-BE49-F238E27FC236}">
              <a16:creationId xmlns:a16="http://schemas.microsoft.com/office/drawing/2014/main" id="{53C71C9A-93A0-4524-A07E-11A01BDC72F8}"/>
            </a:ext>
          </a:extLst>
        </xdr:cNvPr>
        <xdr:cNvSpPr/>
      </xdr:nvSpPr>
      <xdr:spPr>
        <a:xfrm>
          <a:off x="1968500" y="1026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147320</xdr:rowOff>
    </xdr:from>
    <xdr:to>
      <xdr:col>6</xdr:col>
      <xdr:colOff>38100</xdr:colOff>
      <xdr:row>60</xdr:row>
      <xdr:rowOff>77470</xdr:rowOff>
    </xdr:to>
    <xdr:sp macro="" textlink="">
      <xdr:nvSpPr>
        <xdr:cNvPr id="174" name="フローチャート: 判断 173">
          <a:extLst>
            <a:ext uri="{FF2B5EF4-FFF2-40B4-BE49-F238E27FC236}">
              <a16:creationId xmlns:a16="http://schemas.microsoft.com/office/drawing/2014/main" id="{7B6C0AD8-D6FB-4E82-98CD-B153857DECB3}"/>
            </a:ext>
          </a:extLst>
        </xdr:cNvPr>
        <xdr:cNvSpPr/>
      </xdr:nvSpPr>
      <xdr:spPr>
        <a:xfrm>
          <a:off x="10795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F08698A2-938C-4106-8777-EACCC0F70DC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C39FF534-5C51-42E2-92F8-5BB262DAAD3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2267BFFC-622F-468A-9CA4-FB76B92F8F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8D491041-E4AB-43FA-92DF-A060EAE93AC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7EEB13D4-C9E3-4809-890B-8B9F0D72072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36830</xdr:rowOff>
    </xdr:from>
    <xdr:to>
      <xdr:col>24</xdr:col>
      <xdr:colOff>114300</xdr:colOff>
      <xdr:row>59</xdr:row>
      <xdr:rowOff>138430</xdr:rowOff>
    </xdr:to>
    <xdr:sp macro="" textlink="">
      <xdr:nvSpPr>
        <xdr:cNvPr id="180" name="楕円 179">
          <a:extLst>
            <a:ext uri="{FF2B5EF4-FFF2-40B4-BE49-F238E27FC236}">
              <a16:creationId xmlns:a16="http://schemas.microsoft.com/office/drawing/2014/main" id="{E42F388A-88EA-4701-A1EC-BDEA692F2920}"/>
            </a:ext>
          </a:extLst>
        </xdr:cNvPr>
        <xdr:cNvSpPr/>
      </xdr:nvSpPr>
      <xdr:spPr>
        <a:xfrm>
          <a:off x="4584700" y="1015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59707</xdr:rowOff>
    </xdr:from>
    <xdr:ext cx="405111" cy="259045"/>
    <xdr:sp macro="" textlink="">
      <xdr:nvSpPr>
        <xdr:cNvPr id="181" name="【橋りょう・トンネル】&#10;有形固定資産減価償却率該当値テキスト">
          <a:extLst>
            <a:ext uri="{FF2B5EF4-FFF2-40B4-BE49-F238E27FC236}">
              <a16:creationId xmlns:a16="http://schemas.microsoft.com/office/drawing/2014/main" id="{CA6B223C-DD93-4BE7-94BC-449F9BCCF1A9}"/>
            </a:ext>
          </a:extLst>
        </xdr:cNvPr>
        <xdr:cNvSpPr txBox="1"/>
      </xdr:nvSpPr>
      <xdr:spPr>
        <a:xfrm>
          <a:off x="4673600"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11430</xdr:rowOff>
    </xdr:from>
    <xdr:to>
      <xdr:col>20</xdr:col>
      <xdr:colOff>38100</xdr:colOff>
      <xdr:row>59</xdr:row>
      <xdr:rowOff>113030</xdr:rowOff>
    </xdr:to>
    <xdr:sp macro="" textlink="">
      <xdr:nvSpPr>
        <xdr:cNvPr id="182" name="楕円 181">
          <a:extLst>
            <a:ext uri="{FF2B5EF4-FFF2-40B4-BE49-F238E27FC236}">
              <a16:creationId xmlns:a16="http://schemas.microsoft.com/office/drawing/2014/main" id="{49C04CB3-323F-4D49-9B25-3E5C3EECB46B}"/>
            </a:ext>
          </a:extLst>
        </xdr:cNvPr>
        <xdr:cNvSpPr/>
      </xdr:nvSpPr>
      <xdr:spPr>
        <a:xfrm>
          <a:off x="37465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62230</xdr:rowOff>
    </xdr:from>
    <xdr:to>
      <xdr:col>24</xdr:col>
      <xdr:colOff>63500</xdr:colOff>
      <xdr:row>59</xdr:row>
      <xdr:rowOff>87630</xdr:rowOff>
    </xdr:to>
    <xdr:cxnSp macro="">
      <xdr:nvCxnSpPr>
        <xdr:cNvPr id="183" name="直線コネクタ 182">
          <a:extLst>
            <a:ext uri="{FF2B5EF4-FFF2-40B4-BE49-F238E27FC236}">
              <a16:creationId xmlns:a16="http://schemas.microsoft.com/office/drawing/2014/main" id="{314A3F9A-206B-479C-A490-E0E530DB4079}"/>
            </a:ext>
          </a:extLst>
        </xdr:cNvPr>
        <xdr:cNvCxnSpPr/>
      </xdr:nvCxnSpPr>
      <xdr:spPr>
        <a:xfrm>
          <a:off x="3797300" y="1017778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158750</xdr:rowOff>
    </xdr:from>
    <xdr:to>
      <xdr:col>15</xdr:col>
      <xdr:colOff>101600</xdr:colOff>
      <xdr:row>59</xdr:row>
      <xdr:rowOff>88900</xdr:rowOff>
    </xdr:to>
    <xdr:sp macro="" textlink="">
      <xdr:nvSpPr>
        <xdr:cNvPr id="184" name="楕円 183">
          <a:extLst>
            <a:ext uri="{FF2B5EF4-FFF2-40B4-BE49-F238E27FC236}">
              <a16:creationId xmlns:a16="http://schemas.microsoft.com/office/drawing/2014/main" id="{E941DD52-D11E-4CC0-AE23-0FDB52BA4E19}"/>
            </a:ext>
          </a:extLst>
        </xdr:cNvPr>
        <xdr:cNvSpPr/>
      </xdr:nvSpPr>
      <xdr:spPr>
        <a:xfrm>
          <a:off x="2857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38100</xdr:rowOff>
    </xdr:from>
    <xdr:to>
      <xdr:col>19</xdr:col>
      <xdr:colOff>177800</xdr:colOff>
      <xdr:row>59</xdr:row>
      <xdr:rowOff>62230</xdr:rowOff>
    </xdr:to>
    <xdr:cxnSp macro="">
      <xdr:nvCxnSpPr>
        <xdr:cNvPr id="185" name="直線コネクタ 184">
          <a:extLst>
            <a:ext uri="{FF2B5EF4-FFF2-40B4-BE49-F238E27FC236}">
              <a16:creationId xmlns:a16="http://schemas.microsoft.com/office/drawing/2014/main" id="{6CF25FD6-7859-400F-897C-1497908C3993}"/>
            </a:ext>
          </a:extLst>
        </xdr:cNvPr>
        <xdr:cNvCxnSpPr/>
      </xdr:nvCxnSpPr>
      <xdr:spPr>
        <a:xfrm>
          <a:off x="2908300" y="101536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134620</xdr:rowOff>
    </xdr:from>
    <xdr:to>
      <xdr:col>10</xdr:col>
      <xdr:colOff>165100</xdr:colOff>
      <xdr:row>59</xdr:row>
      <xdr:rowOff>64770</xdr:rowOff>
    </xdr:to>
    <xdr:sp macro="" textlink="">
      <xdr:nvSpPr>
        <xdr:cNvPr id="186" name="楕円 185">
          <a:extLst>
            <a:ext uri="{FF2B5EF4-FFF2-40B4-BE49-F238E27FC236}">
              <a16:creationId xmlns:a16="http://schemas.microsoft.com/office/drawing/2014/main" id="{5E64F309-9862-4447-8028-DB7ACDC54FAC}"/>
            </a:ext>
          </a:extLst>
        </xdr:cNvPr>
        <xdr:cNvSpPr/>
      </xdr:nvSpPr>
      <xdr:spPr>
        <a:xfrm>
          <a:off x="1968500" y="1007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13970</xdr:rowOff>
    </xdr:from>
    <xdr:to>
      <xdr:col>15</xdr:col>
      <xdr:colOff>50800</xdr:colOff>
      <xdr:row>59</xdr:row>
      <xdr:rowOff>38100</xdr:rowOff>
    </xdr:to>
    <xdr:cxnSp macro="">
      <xdr:nvCxnSpPr>
        <xdr:cNvPr id="187" name="直線コネクタ 186">
          <a:extLst>
            <a:ext uri="{FF2B5EF4-FFF2-40B4-BE49-F238E27FC236}">
              <a16:creationId xmlns:a16="http://schemas.microsoft.com/office/drawing/2014/main" id="{6ADA6889-2AE9-436A-8A1D-9BE691A39585}"/>
            </a:ext>
          </a:extLst>
        </xdr:cNvPr>
        <xdr:cNvCxnSpPr/>
      </xdr:nvCxnSpPr>
      <xdr:spPr>
        <a:xfrm>
          <a:off x="2019300" y="101295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92727</xdr:rowOff>
    </xdr:from>
    <xdr:ext cx="405111" cy="259045"/>
    <xdr:sp macro="" textlink="">
      <xdr:nvSpPr>
        <xdr:cNvPr id="188" name="n_1aveValue【橋りょう・トンネル】&#10;有形固定資産減価償却率">
          <a:extLst>
            <a:ext uri="{FF2B5EF4-FFF2-40B4-BE49-F238E27FC236}">
              <a16:creationId xmlns:a16="http://schemas.microsoft.com/office/drawing/2014/main" id="{38CAF8E9-B043-43CF-8573-16055E0266FA}"/>
            </a:ext>
          </a:extLst>
        </xdr:cNvPr>
        <xdr:cNvSpPr txBox="1"/>
      </xdr:nvSpPr>
      <xdr:spPr>
        <a:xfrm>
          <a:off x="3582044" y="1037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110507</xdr:rowOff>
    </xdr:from>
    <xdr:ext cx="405111" cy="259045"/>
    <xdr:sp macro="" textlink="">
      <xdr:nvSpPr>
        <xdr:cNvPr id="189" name="n_2aveValue【橋りょう・トンネル】&#10;有形固定資産減価償却率">
          <a:extLst>
            <a:ext uri="{FF2B5EF4-FFF2-40B4-BE49-F238E27FC236}">
              <a16:creationId xmlns:a16="http://schemas.microsoft.com/office/drawing/2014/main" id="{39137B95-3C09-40C2-A08A-ABFB5ED52660}"/>
            </a:ext>
          </a:extLst>
        </xdr:cNvPr>
        <xdr:cNvSpPr txBox="1"/>
      </xdr:nvSpPr>
      <xdr:spPr>
        <a:xfrm>
          <a:off x="2705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74947</xdr:rowOff>
    </xdr:from>
    <xdr:ext cx="405111" cy="259045"/>
    <xdr:sp macro="" textlink="">
      <xdr:nvSpPr>
        <xdr:cNvPr id="190" name="n_3aveValue【橋りょう・トンネル】&#10;有形固定資産減価償却率">
          <a:extLst>
            <a:ext uri="{FF2B5EF4-FFF2-40B4-BE49-F238E27FC236}">
              <a16:creationId xmlns:a16="http://schemas.microsoft.com/office/drawing/2014/main" id="{71E9433F-D670-4465-816D-8342CC7B537A}"/>
            </a:ext>
          </a:extLst>
        </xdr:cNvPr>
        <xdr:cNvSpPr txBox="1"/>
      </xdr:nvSpPr>
      <xdr:spPr>
        <a:xfrm>
          <a:off x="1816744" y="1036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93997</xdr:rowOff>
    </xdr:from>
    <xdr:ext cx="405111" cy="259045"/>
    <xdr:sp macro="" textlink="">
      <xdr:nvSpPr>
        <xdr:cNvPr id="191" name="n_4aveValue【橋りょう・トンネル】&#10;有形固定資産減価償却率">
          <a:extLst>
            <a:ext uri="{FF2B5EF4-FFF2-40B4-BE49-F238E27FC236}">
              <a16:creationId xmlns:a16="http://schemas.microsoft.com/office/drawing/2014/main" id="{1E04B937-0AEB-44E2-A57C-20488458C45F}"/>
            </a:ext>
          </a:extLst>
        </xdr:cNvPr>
        <xdr:cNvSpPr txBox="1"/>
      </xdr:nvSpPr>
      <xdr:spPr>
        <a:xfrm>
          <a:off x="92774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129557</xdr:rowOff>
    </xdr:from>
    <xdr:ext cx="405111" cy="259045"/>
    <xdr:sp macro="" textlink="">
      <xdr:nvSpPr>
        <xdr:cNvPr id="192" name="n_1mainValue【橋りょう・トンネル】&#10;有形固定資産減価償却率">
          <a:extLst>
            <a:ext uri="{FF2B5EF4-FFF2-40B4-BE49-F238E27FC236}">
              <a16:creationId xmlns:a16="http://schemas.microsoft.com/office/drawing/2014/main" id="{5ED1C5FB-D624-4DAF-8633-FA89D211649F}"/>
            </a:ext>
          </a:extLst>
        </xdr:cNvPr>
        <xdr:cNvSpPr txBox="1"/>
      </xdr:nvSpPr>
      <xdr:spPr>
        <a:xfrm>
          <a:off x="3582044" y="990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105427</xdr:rowOff>
    </xdr:from>
    <xdr:ext cx="405111" cy="259045"/>
    <xdr:sp macro="" textlink="">
      <xdr:nvSpPr>
        <xdr:cNvPr id="193" name="n_2mainValue【橋りょう・トンネル】&#10;有形固定資産減価償却率">
          <a:extLst>
            <a:ext uri="{FF2B5EF4-FFF2-40B4-BE49-F238E27FC236}">
              <a16:creationId xmlns:a16="http://schemas.microsoft.com/office/drawing/2014/main" id="{E137C834-3AD0-4D77-83FF-C1E3D956F3FB}"/>
            </a:ext>
          </a:extLst>
        </xdr:cNvPr>
        <xdr:cNvSpPr txBox="1"/>
      </xdr:nvSpPr>
      <xdr:spPr>
        <a:xfrm>
          <a:off x="2705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81297</xdr:rowOff>
    </xdr:from>
    <xdr:ext cx="405111" cy="259045"/>
    <xdr:sp macro="" textlink="">
      <xdr:nvSpPr>
        <xdr:cNvPr id="194" name="n_3mainValue【橋りょう・トンネル】&#10;有形固定資産減価償却率">
          <a:extLst>
            <a:ext uri="{FF2B5EF4-FFF2-40B4-BE49-F238E27FC236}">
              <a16:creationId xmlns:a16="http://schemas.microsoft.com/office/drawing/2014/main" id="{FD0F9A4B-019E-4751-A745-3639F581A445}"/>
            </a:ext>
          </a:extLst>
        </xdr:cNvPr>
        <xdr:cNvSpPr txBox="1"/>
      </xdr:nvSpPr>
      <xdr:spPr>
        <a:xfrm>
          <a:off x="1816744" y="985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a:extLst>
            <a:ext uri="{FF2B5EF4-FFF2-40B4-BE49-F238E27FC236}">
              <a16:creationId xmlns:a16="http://schemas.microsoft.com/office/drawing/2014/main" id="{2347E72B-3428-481A-BA11-4DC1ECED7DA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a:extLst>
            <a:ext uri="{FF2B5EF4-FFF2-40B4-BE49-F238E27FC236}">
              <a16:creationId xmlns:a16="http://schemas.microsoft.com/office/drawing/2014/main" id="{CE8C25E4-8BCC-4263-BC5F-AD73E2F7FCE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a:extLst>
            <a:ext uri="{FF2B5EF4-FFF2-40B4-BE49-F238E27FC236}">
              <a16:creationId xmlns:a16="http://schemas.microsoft.com/office/drawing/2014/main" id="{9D2D8379-884C-494E-96BF-EC6B4BC92CA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a:extLst>
            <a:ext uri="{FF2B5EF4-FFF2-40B4-BE49-F238E27FC236}">
              <a16:creationId xmlns:a16="http://schemas.microsoft.com/office/drawing/2014/main" id="{31FEEA0D-D514-4479-8E0C-1A4D811BCAD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a:extLst>
            <a:ext uri="{FF2B5EF4-FFF2-40B4-BE49-F238E27FC236}">
              <a16:creationId xmlns:a16="http://schemas.microsoft.com/office/drawing/2014/main" id="{AFFBFC7F-51D3-43FB-B9E9-56C9EBFBD81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a:extLst>
            <a:ext uri="{FF2B5EF4-FFF2-40B4-BE49-F238E27FC236}">
              <a16:creationId xmlns:a16="http://schemas.microsoft.com/office/drawing/2014/main" id="{1F361BB5-087D-4721-8B09-57188DA37B8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a:extLst>
            <a:ext uri="{FF2B5EF4-FFF2-40B4-BE49-F238E27FC236}">
              <a16:creationId xmlns:a16="http://schemas.microsoft.com/office/drawing/2014/main" id="{7D4B0885-A151-4327-8A1A-18EA1B5A9AA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a:extLst>
            <a:ext uri="{FF2B5EF4-FFF2-40B4-BE49-F238E27FC236}">
              <a16:creationId xmlns:a16="http://schemas.microsoft.com/office/drawing/2014/main" id="{827C3F45-9859-4B94-8F2C-9848C7653DA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a:extLst>
            <a:ext uri="{FF2B5EF4-FFF2-40B4-BE49-F238E27FC236}">
              <a16:creationId xmlns:a16="http://schemas.microsoft.com/office/drawing/2014/main" id="{7CFCCF6A-15F8-4719-A2AA-CFCB93B8C09B}"/>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a:extLst>
            <a:ext uri="{FF2B5EF4-FFF2-40B4-BE49-F238E27FC236}">
              <a16:creationId xmlns:a16="http://schemas.microsoft.com/office/drawing/2014/main" id="{61ECDE26-4C3F-422D-BD7E-7E13D0BB3CC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5" name="直線コネクタ 204">
          <a:extLst>
            <a:ext uri="{FF2B5EF4-FFF2-40B4-BE49-F238E27FC236}">
              <a16:creationId xmlns:a16="http://schemas.microsoft.com/office/drawing/2014/main" id="{7260088A-23F4-42E8-8DD5-F2DD0916772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6" name="テキスト ボックス 205">
          <a:extLst>
            <a:ext uri="{FF2B5EF4-FFF2-40B4-BE49-F238E27FC236}">
              <a16:creationId xmlns:a16="http://schemas.microsoft.com/office/drawing/2014/main" id="{878040EA-90D5-4142-B1F5-F520FC3A6292}"/>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7" name="直線コネクタ 206">
          <a:extLst>
            <a:ext uri="{FF2B5EF4-FFF2-40B4-BE49-F238E27FC236}">
              <a16:creationId xmlns:a16="http://schemas.microsoft.com/office/drawing/2014/main" id="{B5469BC5-7EFD-4FEC-82DF-B7DFCA0E09F9}"/>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8" name="テキスト ボックス 207">
          <a:extLst>
            <a:ext uri="{FF2B5EF4-FFF2-40B4-BE49-F238E27FC236}">
              <a16:creationId xmlns:a16="http://schemas.microsoft.com/office/drawing/2014/main" id="{9842C7B3-505C-4674-987A-31361131F75F}"/>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9" name="直線コネクタ 208">
          <a:extLst>
            <a:ext uri="{FF2B5EF4-FFF2-40B4-BE49-F238E27FC236}">
              <a16:creationId xmlns:a16="http://schemas.microsoft.com/office/drawing/2014/main" id="{E823A3D5-D05D-4B04-8A60-E812297848A3}"/>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0" name="テキスト ボックス 209">
          <a:extLst>
            <a:ext uri="{FF2B5EF4-FFF2-40B4-BE49-F238E27FC236}">
              <a16:creationId xmlns:a16="http://schemas.microsoft.com/office/drawing/2014/main" id="{F70D0439-CEB0-4B1D-A72C-868CBEA4D734}"/>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1" name="直線コネクタ 210">
          <a:extLst>
            <a:ext uri="{FF2B5EF4-FFF2-40B4-BE49-F238E27FC236}">
              <a16:creationId xmlns:a16="http://schemas.microsoft.com/office/drawing/2014/main" id="{3984164F-178A-48DB-98BE-A45F10A8499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2" name="テキスト ボックス 211">
          <a:extLst>
            <a:ext uri="{FF2B5EF4-FFF2-40B4-BE49-F238E27FC236}">
              <a16:creationId xmlns:a16="http://schemas.microsoft.com/office/drawing/2014/main" id="{D905E0AD-CC48-4E03-8B37-B72259E3878F}"/>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3" name="直線コネクタ 212">
          <a:extLst>
            <a:ext uri="{FF2B5EF4-FFF2-40B4-BE49-F238E27FC236}">
              <a16:creationId xmlns:a16="http://schemas.microsoft.com/office/drawing/2014/main" id="{8397844D-2C3D-4422-96B8-DC513EC84731}"/>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14" name="テキスト ボックス 213">
          <a:extLst>
            <a:ext uri="{FF2B5EF4-FFF2-40B4-BE49-F238E27FC236}">
              <a16:creationId xmlns:a16="http://schemas.microsoft.com/office/drawing/2014/main" id="{2A09FCEB-9400-448F-A6BC-7EAA2FF72563}"/>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5" name="直線コネクタ 214">
          <a:extLst>
            <a:ext uri="{FF2B5EF4-FFF2-40B4-BE49-F238E27FC236}">
              <a16:creationId xmlns:a16="http://schemas.microsoft.com/office/drawing/2014/main" id="{37235C8D-8367-4326-A06F-23E81C5A001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16" name="テキスト ボックス 215">
          <a:extLst>
            <a:ext uri="{FF2B5EF4-FFF2-40B4-BE49-F238E27FC236}">
              <a16:creationId xmlns:a16="http://schemas.microsoft.com/office/drawing/2014/main" id="{B5A16DD2-46A1-437B-AD5D-521B838FE3AC}"/>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7" name="【橋りょう・トンネル】&#10;一人当たり有形固定資産（償却資産）額グラフ枠">
          <a:extLst>
            <a:ext uri="{FF2B5EF4-FFF2-40B4-BE49-F238E27FC236}">
              <a16:creationId xmlns:a16="http://schemas.microsoft.com/office/drawing/2014/main" id="{11736788-D0E8-4289-917F-E77AF611F7F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113074</xdr:rowOff>
    </xdr:from>
    <xdr:to>
      <xdr:col>54</xdr:col>
      <xdr:colOff>189865</xdr:colOff>
      <xdr:row>64</xdr:row>
      <xdr:rowOff>76200</xdr:rowOff>
    </xdr:to>
    <xdr:cxnSp macro="">
      <xdr:nvCxnSpPr>
        <xdr:cNvPr id="218" name="直線コネクタ 217">
          <a:extLst>
            <a:ext uri="{FF2B5EF4-FFF2-40B4-BE49-F238E27FC236}">
              <a16:creationId xmlns:a16="http://schemas.microsoft.com/office/drawing/2014/main" id="{3F91CD56-D9AE-4310-8607-460D1D4C85F4}"/>
            </a:ext>
          </a:extLst>
        </xdr:cNvPr>
        <xdr:cNvCxnSpPr/>
      </xdr:nvCxnSpPr>
      <xdr:spPr>
        <a:xfrm flipV="1">
          <a:off x="10476865" y="9542824"/>
          <a:ext cx="0" cy="150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19" name="【橋りょう・トンネル】&#10;一人当たり有形固定資産（償却資産）額最小値テキスト">
          <a:extLst>
            <a:ext uri="{FF2B5EF4-FFF2-40B4-BE49-F238E27FC236}">
              <a16:creationId xmlns:a16="http://schemas.microsoft.com/office/drawing/2014/main" id="{59F7E4AF-6C82-4FF5-A727-2B9FCE203C8C}"/>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0" name="直線コネクタ 219">
          <a:extLst>
            <a:ext uri="{FF2B5EF4-FFF2-40B4-BE49-F238E27FC236}">
              <a16:creationId xmlns:a16="http://schemas.microsoft.com/office/drawing/2014/main" id="{49A89891-1015-4BD3-AA74-B6C5AE287B80}"/>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59751</xdr:rowOff>
    </xdr:from>
    <xdr:ext cx="754822" cy="259045"/>
    <xdr:sp macro="" textlink="">
      <xdr:nvSpPr>
        <xdr:cNvPr id="221" name="【橋りょう・トンネル】&#10;一人当たり有形固定資産（償却資産）額最大値テキスト">
          <a:extLst>
            <a:ext uri="{FF2B5EF4-FFF2-40B4-BE49-F238E27FC236}">
              <a16:creationId xmlns:a16="http://schemas.microsoft.com/office/drawing/2014/main" id="{477F0172-774C-493A-A543-6AA87772C67E}"/>
            </a:ext>
          </a:extLst>
        </xdr:cNvPr>
        <xdr:cNvSpPr txBox="1"/>
      </xdr:nvSpPr>
      <xdr:spPr>
        <a:xfrm>
          <a:off x="10515600" y="9318051"/>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113074</xdr:rowOff>
    </xdr:from>
    <xdr:to>
      <xdr:col>55</xdr:col>
      <xdr:colOff>88900</xdr:colOff>
      <xdr:row>55</xdr:row>
      <xdr:rowOff>113074</xdr:rowOff>
    </xdr:to>
    <xdr:cxnSp macro="">
      <xdr:nvCxnSpPr>
        <xdr:cNvPr id="222" name="直線コネクタ 221">
          <a:extLst>
            <a:ext uri="{FF2B5EF4-FFF2-40B4-BE49-F238E27FC236}">
              <a16:creationId xmlns:a16="http://schemas.microsoft.com/office/drawing/2014/main" id="{8B138A98-526D-44A3-9B3D-D854B958BAAB}"/>
            </a:ext>
          </a:extLst>
        </xdr:cNvPr>
        <xdr:cNvCxnSpPr/>
      </xdr:nvCxnSpPr>
      <xdr:spPr>
        <a:xfrm>
          <a:off x="10388600" y="954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53546</xdr:rowOff>
    </xdr:from>
    <xdr:ext cx="690189" cy="259045"/>
    <xdr:sp macro="" textlink="">
      <xdr:nvSpPr>
        <xdr:cNvPr id="223" name="【橋りょう・トンネル】&#10;一人当たり有形固定資産（償却資産）額平均値テキスト">
          <a:extLst>
            <a:ext uri="{FF2B5EF4-FFF2-40B4-BE49-F238E27FC236}">
              <a16:creationId xmlns:a16="http://schemas.microsoft.com/office/drawing/2014/main" id="{1DC14E37-5486-4324-98D5-DF87F9C73D67}"/>
            </a:ext>
          </a:extLst>
        </xdr:cNvPr>
        <xdr:cNvSpPr txBox="1"/>
      </xdr:nvSpPr>
      <xdr:spPr>
        <a:xfrm>
          <a:off x="10515600" y="10683446"/>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30669</xdr:rowOff>
    </xdr:from>
    <xdr:to>
      <xdr:col>55</xdr:col>
      <xdr:colOff>50800</xdr:colOff>
      <xdr:row>63</xdr:row>
      <xdr:rowOff>132269</xdr:rowOff>
    </xdr:to>
    <xdr:sp macro="" textlink="">
      <xdr:nvSpPr>
        <xdr:cNvPr id="224" name="フローチャート: 判断 223">
          <a:extLst>
            <a:ext uri="{FF2B5EF4-FFF2-40B4-BE49-F238E27FC236}">
              <a16:creationId xmlns:a16="http://schemas.microsoft.com/office/drawing/2014/main" id="{5683147E-6C05-42FA-BFBB-FF7C5C98E416}"/>
            </a:ext>
          </a:extLst>
        </xdr:cNvPr>
        <xdr:cNvSpPr/>
      </xdr:nvSpPr>
      <xdr:spPr>
        <a:xfrm>
          <a:off x="10426700" y="1083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41925</xdr:rowOff>
    </xdr:from>
    <xdr:to>
      <xdr:col>50</xdr:col>
      <xdr:colOff>165100</xdr:colOff>
      <xdr:row>63</xdr:row>
      <xdr:rowOff>143525</xdr:rowOff>
    </xdr:to>
    <xdr:sp macro="" textlink="">
      <xdr:nvSpPr>
        <xdr:cNvPr id="225" name="フローチャート: 判断 224">
          <a:extLst>
            <a:ext uri="{FF2B5EF4-FFF2-40B4-BE49-F238E27FC236}">
              <a16:creationId xmlns:a16="http://schemas.microsoft.com/office/drawing/2014/main" id="{D4A811AB-AB07-4B68-9D33-66517A385250}"/>
            </a:ext>
          </a:extLst>
        </xdr:cNvPr>
        <xdr:cNvSpPr/>
      </xdr:nvSpPr>
      <xdr:spPr>
        <a:xfrm>
          <a:off x="9588500" y="108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20458</xdr:rowOff>
    </xdr:from>
    <xdr:to>
      <xdr:col>46</xdr:col>
      <xdr:colOff>38100</xdr:colOff>
      <xdr:row>63</xdr:row>
      <xdr:rowOff>122058</xdr:rowOff>
    </xdr:to>
    <xdr:sp macro="" textlink="">
      <xdr:nvSpPr>
        <xdr:cNvPr id="226" name="フローチャート: 判断 225">
          <a:extLst>
            <a:ext uri="{FF2B5EF4-FFF2-40B4-BE49-F238E27FC236}">
              <a16:creationId xmlns:a16="http://schemas.microsoft.com/office/drawing/2014/main" id="{7E3EE8E0-4C73-49B7-976A-DEB4DDDBB8E1}"/>
            </a:ext>
          </a:extLst>
        </xdr:cNvPr>
        <xdr:cNvSpPr/>
      </xdr:nvSpPr>
      <xdr:spPr>
        <a:xfrm>
          <a:off x="8699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153653</xdr:rowOff>
    </xdr:from>
    <xdr:to>
      <xdr:col>41</xdr:col>
      <xdr:colOff>101600</xdr:colOff>
      <xdr:row>63</xdr:row>
      <xdr:rowOff>83803</xdr:rowOff>
    </xdr:to>
    <xdr:sp macro="" textlink="">
      <xdr:nvSpPr>
        <xdr:cNvPr id="227" name="フローチャート: 判断 226">
          <a:extLst>
            <a:ext uri="{FF2B5EF4-FFF2-40B4-BE49-F238E27FC236}">
              <a16:creationId xmlns:a16="http://schemas.microsoft.com/office/drawing/2014/main" id="{5C793634-D29C-42AC-8F0D-28D5E2BE0142}"/>
            </a:ext>
          </a:extLst>
        </xdr:cNvPr>
        <xdr:cNvSpPr/>
      </xdr:nvSpPr>
      <xdr:spPr>
        <a:xfrm>
          <a:off x="7810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154923</xdr:rowOff>
    </xdr:from>
    <xdr:to>
      <xdr:col>36</xdr:col>
      <xdr:colOff>165100</xdr:colOff>
      <xdr:row>63</xdr:row>
      <xdr:rowOff>85073</xdr:rowOff>
    </xdr:to>
    <xdr:sp macro="" textlink="">
      <xdr:nvSpPr>
        <xdr:cNvPr id="228" name="フローチャート: 判断 227">
          <a:extLst>
            <a:ext uri="{FF2B5EF4-FFF2-40B4-BE49-F238E27FC236}">
              <a16:creationId xmlns:a16="http://schemas.microsoft.com/office/drawing/2014/main" id="{855F9CD4-2745-4C91-8988-E44356B70DF6}"/>
            </a:ext>
          </a:extLst>
        </xdr:cNvPr>
        <xdr:cNvSpPr/>
      </xdr:nvSpPr>
      <xdr:spPr>
        <a:xfrm>
          <a:off x="6921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25FDC383-F436-443C-AA7E-2BCB9CC2081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93E1CAA6-6D6F-4D09-BF57-D6B22781D01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CE085322-D4FA-4627-8A30-177EC9D85BB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F8B36867-6FF7-4787-BD5A-A74139A022D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B4697C4E-BC14-4222-9FF6-718C3B6CE7D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24304</xdr:rowOff>
    </xdr:from>
    <xdr:to>
      <xdr:col>55</xdr:col>
      <xdr:colOff>50800</xdr:colOff>
      <xdr:row>64</xdr:row>
      <xdr:rowOff>125904</xdr:rowOff>
    </xdr:to>
    <xdr:sp macro="" textlink="">
      <xdr:nvSpPr>
        <xdr:cNvPr id="234" name="楕円 233">
          <a:extLst>
            <a:ext uri="{FF2B5EF4-FFF2-40B4-BE49-F238E27FC236}">
              <a16:creationId xmlns:a16="http://schemas.microsoft.com/office/drawing/2014/main" id="{BA6F8D9B-2B0C-4C3B-B95A-BB4A520AF4CE}"/>
            </a:ext>
          </a:extLst>
        </xdr:cNvPr>
        <xdr:cNvSpPr/>
      </xdr:nvSpPr>
      <xdr:spPr>
        <a:xfrm>
          <a:off x="10426700" y="1099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110681</xdr:rowOff>
    </xdr:from>
    <xdr:ext cx="469744" cy="259045"/>
    <xdr:sp macro="" textlink="">
      <xdr:nvSpPr>
        <xdr:cNvPr id="235" name="【橋りょう・トンネル】&#10;一人当たり有形固定資産（償却資産）額該当値テキスト">
          <a:extLst>
            <a:ext uri="{FF2B5EF4-FFF2-40B4-BE49-F238E27FC236}">
              <a16:creationId xmlns:a16="http://schemas.microsoft.com/office/drawing/2014/main" id="{52679F64-8032-40FD-B469-30D6600993CF}"/>
            </a:ext>
          </a:extLst>
        </xdr:cNvPr>
        <xdr:cNvSpPr txBox="1"/>
      </xdr:nvSpPr>
      <xdr:spPr>
        <a:xfrm>
          <a:off x="10515600" y="1091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24332</xdr:rowOff>
    </xdr:from>
    <xdr:to>
      <xdr:col>50</xdr:col>
      <xdr:colOff>165100</xdr:colOff>
      <xdr:row>64</xdr:row>
      <xdr:rowOff>125932</xdr:rowOff>
    </xdr:to>
    <xdr:sp macro="" textlink="">
      <xdr:nvSpPr>
        <xdr:cNvPr id="236" name="楕円 235">
          <a:extLst>
            <a:ext uri="{FF2B5EF4-FFF2-40B4-BE49-F238E27FC236}">
              <a16:creationId xmlns:a16="http://schemas.microsoft.com/office/drawing/2014/main" id="{A7B04145-56A8-4365-9648-0FF8B345EEB3}"/>
            </a:ext>
          </a:extLst>
        </xdr:cNvPr>
        <xdr:cNvSpPr/>
      </xdr:nvSpPr>
      <xdr:spPr>
        <a:xfrm>
          <a:off x="9588500" y="1099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75104</xdr:rowOff>
    </xdr:from>
    <xdr:to>
      <xdr:col>55</xdr:col>
      <xdr:colOff>0</xdr:colOff>
      <xdr:row>64</xdr:row>
      <xdr:rowOff>75132</xdr:rowOff>
    </xdr:to>
    <xdr:cxnSp macro="">
      <xdr:nvCxnSpPr>
        <xdr:cNvPr id="237" name="直線コネクタ 236">
          <a:extLst>
            <a:ext uri="{FF2B5EF4-FFF2-40B4-BE49-F238E27FC236}">
              <a16:creationId xmlns:a16="http://schemas.microsoft.com/office/drawing/2014/main" id="{28CF9574-806B-4940-BEBA-A157C9BA2B96}"/>
            </a:ext>
          </a:extLst>
        </xdr:cNvPr>
        <xdr:cNvCxnSpPr/>
      </xdr:nvCxnSpPr>
      <xdr:spPr>
        <a:xfrm flipV="1">
          <a:off x="9639300" y="11047904"/>
          <a:ext cx="838200" cy="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24341</xdr:rowOff>
    </xdr:from>
    <xdr:to>
      <xdr:col>46</xdr:col>
      <xdr:colOff>38100</xdr:colOff>
      <xdr:row>64</xdr:row>
      <xdr:rowOff>125941</xdr:rowOff>
    </xdr:to>
    <xdr:sp macro="" textlink="">
      <xdr:nvSpPr>
        <xdr:cNvPr id="238" name="楕円 237">
          <a:extLst>
            <a:ext uri="{FF2B5EF4-FFF2-40B4-BE49-F238E27FC236}">
              <a16:creationId xmlns:a16="http://schemas.microsoft.com/office/drawing/2014/main" id="{F5F6461E-8D31-4D53-B2DF-41B732BD573E}"/>
            </a:ext>
          </a:extLst>
        </xdr:cNvPr>
        <xdr:cNvSpPr/>
      </xdr:nvSpPr>
      <xdr:spPr>
        <a:xfrm>
          <a:off x="8699500" y="1099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75132</xdr:rowOff>
    </xdr:from>
    <xdr:to>
      <xdr:col>50</xdr:col>
      <xdr:colOff>114300</xdr:colOff>
      <xdr:row>64</xdr:row>
      <xdr:rowOff>75141</xdr:rowOff>
    </xdr:to>
    <xdr:cxnSp macro="">
      <xdr:nvCxnSpPr>
        <xdr:cNvPr id="239" name="直線コネクタ 238">
          <a:extLst>
            <a:ext uri="{FF2B5EF4-FFF2-40B4-BE49-F238E27FC236}">
              <a16:creationId xmlns:a16="http://schemas.microsoft.com/office/drawing/2014/main" id="{E604FD4C-C15D-4B7C-A998-E18A5367298E}"/>
            </a:ext>
          </a:extLst>
        </xdr:cNvPr>
        <xdr:cNvCxnSpPr/>
      </xdr:nvCxnSpPr>
      <xdr:spPr>
        <a:xfrm flipV="1">
          <a:off x="8750300" y="11047932"/>
          <a:ext cx="8890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24360</xdr:rowOff>
    </xdr:from>
    <xdr:to>
      <xdr:col>41</xdr:col>
      <xdr:colOff>101600</xdr:colOff>
      <xdr:row>64</xdr:row>
      <xdr:rowOff>125960</xdr:rowOff>
    </xdr:to>
    <xdr:sp macro="" textlink="">
      <xdr:nvSpPr>
        <xdr:cNvPr id="240" name="楕円 239">
          <a:extLst>
            <a:ext uri="{FF2B5EF4-FFF2-40B4-BE49-F238E27FC236}">
              <a16:creationId xmlns:a16="http://schemas.microsoft.com/office/drawing/2014/main" id="{14FB54A8-638C-48E1-98CA-ED62FF0CB0B3}"/>
            </a:ext>
          </a:extLst>
        </xdr:cNvPr>
        <xdr:cNvSpPr/>
      </xdr:nvSpPr>
      <xdr:spPr>
        <a:xfrm>
          <a:off x="7810500" y="109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75141</xdr:rowOff>
    </xdr:from>
    <xdr:to>
      <xdr:col>45</xdr:col>
      <xdr:colOff>177800</xdr:colOff>
      <xdr:row>64</xdr:row>
      <xdr:rowOff>75160</xdr:rowOff>
    </xdr:to>
    <xdr:cxnSp macro="">
      <xdr:nvCxnSpPr>
        <xdr:cNvPr id="241" name="直線コネクタ 240">
          <a:extLst>
            <a:ext uri="{FF2B5EF4-FFF2-40B4-BE49-F238E27FC236}">
              <a16:creationId xmlns:a16="http://schemas.microsoft.com/office/drawing/2014/main" id="{4BACBAC4-78C5-4859-97E0-4292C0AC9D43}"/>
            </a:ext>
          </a:extLst>
        </xdr:cNvPr>
        <xdr:cNvCxnSpPr/>
      </xdr:nvCxnSpPr>
      <xdr:spPr>
        <a:xfrm flipV="1">
          <a:off x="7861300" y="1104794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160052</xdr:rowOff>
    </xdr:from>
    <xdr:ext cx="690189" cy="259045"/>
    <xdr:sp macro="" textlink="">
      <xdr:nvSpPr>
        <xdr:cNvPr id="242" name="n_1aveValue【橋りょう・トンネル】&#10;一人当たり有形固定資産（償却資産）額">
          <a:extLst>
            <a:ext uri="{FF2B5EF4-FFF2-40B4-BE49-F238E27FC236}">
              <a16:creationId xmlns:a16="http://schemas.microsoft.com/office/drawing/2014/main" id="{966352F2-6364-46BD-A1CA-D87472274D1A}"/>
            </a:ext>
          </a:extLst>
        </xdr:cNvPr>
        <xdr:cNvSpPr txBox="1"/>
      </xdr:nvSpPr>
      <xdr:spPr>
        <a:xfrm>
          <a:off x="9281505" y="10618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138585</xdr:rowOff>
    </xdr:from>
    <xdr:ext cx="690189" cy="259045"/>
    <xdr:sp macro="" textlink="">
      <xdr:nvSpPr>
        <xdr:cNvPr id="243" name="n_2aveValue【橋りょう・トンネル】&#10;一人当たり有形固定資産（償却資産）額">
          <a:extLst>
            <a:ext uri="{FF2B5EF4-FFF2-40B4-BE49-F238E27FC236}">
              <a16:creationId xmlns:a16="http://schemas.microsoft.com/office/drawing/2014/main" id="{2BAB35BB-66C3-4130-9274-EC06415D2B54}"/>
            </a:ext>
          </a:extLst>
        </xdr:cNvPr>
        <xdr:cNvSpPr txBox="1"/>
      </xdr:nvSpPr>
      <xdr:spPr>
        <a:xfrm>
          <a:off x="8405205" y="10597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100330</xdr:rowOff>
    </xdr:from>
    <xdr:ext cx="690189" cy="259045"/>
    <xdr:sp macro="" textlink="">
      <xdr:nvSpPr>
        <xdr:cNvPr id="244" name="n_3aveValue【橋りょう・トンネル】&#10;一人当たり有形固定資産（償却資産）額">
          <a:extLst>
            <a:ext uri="{FF2B5EF4-FFF2-40B4-BE49-F238E27FC236}">
              <a16:creationId xmlns:a16="http://schemas.microsoft.com/office/drawing/2014/main" id="{40094080-0F62-41BB-BD85-ACD562ED5815}"/>
            </a:ext>
          </a:extLst>
        </xdr:cNvPr>
        <xdr:cNvSpPr txBox="1"/>
      </xdr:nvSpPr>
      <xdr:spPr>
        <a:xfrm>
          <a:off x="7516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101600</xdr:rowOff>
    </xdr:from>
    <xdr:ext cx="690189" cy="259045"/>
    <xdr:sp macro="" textlink="">
      <xdr:nvSpPr>
        <xdr:cNvPr id="245" name="n_4aveValue【橋りょう・トンネル】&#10;一人当たり有形固定資産（償却資産）額">
          <a:extLst>
            <a:ext uri="{FF2B5EF4-FFF2-40B4-BE49-F238E27FC236}">
              <a16:creationId xmlns:a16="http://schemas.microsoft.com/office/drawing/2014/main" id="{9923B9CE-488E-4096-AE91-3EAC7580C15C}"/>
            </a:ext>
          </a:extLst>
        </xdr:cNvPr>
        <xdr:cNvSpPr txBox="1"/>
      </xdr:nvSpPr>
      <xdr:spPr>
        <a:xfrm>
          <a:off x="66272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117059</xdr:rowOff>
    </xdr:from>
    <xdr:ext cx="469744" cy="259045"/>
    <xdr:sp macro="" textlink="">
      <xdr:nvSpPr>
        <xdr:cNvPr id="246" name="n_1mainValue【橋りょう・トンネル】&#10;一人当たり有形固定資産（償却資産）額">
          <a:extLst>
            <a:ext uri="{FF2B5EF4-FFF2-40B4-BE49-F238E27FC236}">
              <a16:creationId xmlns:a16="http://schemas.microsoft.com/office/drawing/2014/main" id="{BB19E317-F025-46A4-8B22-289CD1C6FE21}"/>
            </a:ext>
          </a:extLst>
        </xdr:cNvPr>
        <xdr:cNvSpPr txBox="1"/>
      </xdr:nvSpPr>
      <xdr:spPr>
        <a:xfrm>
          <a:off x="9391728" y="11089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117068</xdr:rowOff>
    </xdr:from>
    <xdr:ext cx="469744" cy="259045"/>
    <xdr:sp macro="" textlink="">
      <xdr:nvSpPr>
        <xdr:cNvPr id="247" name="n_2mainValue【橋りょう・トンネル】&#10;一人当たり有形固定資産（償却資産）額">
          <a:extLst>
            <a:ext uri="{FF2B5EF4-FFF2-40B4-BE49-F238E27FC236}">
              <a16:creationId xmlns:a16="http://schemas.microsoft.com/office/drawing/2014/main" id="{8089F852-2E07-4E12-8C3B-8A602F0BBE47}"/>
            </a:ext>
          </a:extLst>
        </xdr:cNvPr>
        <xdr:cNvSpPr txBox="1"/>
      </xdr:nvSpPr>
      <xdr:spPr>
        <a:xfrm>
          <a:off x="8515428" y="11089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117087</xdr:rowOff>
    </xdr:from>
    <xdr:ext cx="469744" cy="259045"/>
    <xdr:sp macro="" textlink="">
      <xdr:nvSpPr>
        <xdr:cNvPr id="248" name="n_3mainValue【橋りょう・トンネル】&#10;一人当たり有形固定資産（償却資産）額">
          <a:extLst>
            <a:ext uri="{FF2B5EF4-FFF2-40B4-BE49-F238E27FC236}">
              <a16:creationId xmlns:a16="http://schemas.microsoft.com/office/drawing/2014/main" id="{C53436FD-5938-4320-9AC0-A881929DE9C7}"/>
            </a:ext>
          </a:extLst>
        </xdr:cNvPr>
        <xdr:cNvSpPr txBox="1"/>
      </xdr:nvSpPr>
      <xdr:spPr>
        <a:xfrm>
          <a:off x="7626428" y="1108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9" name="正方形/長方形 248">
          <a:extLst>
            <a:ext uri="{FF2B5EF4-FFF2-40B4-BE49-F238E27FC236}">
              <a16:creationId xmlns:a16="http://schemas.microsoft.com/office/drawing/2014/main" id="{AC22F95C-BBA3-4965-9986-8AC150CF153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0" name="正方形/長方形 249">
          <a:extLst>
            <a:ext uri="{FF2B5EF4-FFF2-40B4-BE49-F238E27FC236}">
              <a16:creationId xmlns:a16="http://schemas.microsoft.com/office/drawing/2014/main" id="{69075ADC-2A3E-4D9F-BFAA-AF23D0F627E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1" name="正方形/長方形 250">
          <a:extLst>
            <a:ext uri="{FF2B5EF4-FFF2-40B4-BE49-F238E27FC236}">
              <a16:creationId xmlns:a16="http://schemas.microsoft.com/office/drawing/2014/main" id="{C944F7B6-B232-454A-A588-BAE57EAA3A7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2" name="正方形/長方形 251">
          <a:extLst>
            <a:ext uri="{FF2B5EF4-FFF2-40B4-BE49-F238E27FC236}">
              <a16:creationId xmlns:a16="http://schemas.microsoft.com/office/drawing/2014/main" id="{609164F0-E4A1-41B3-B3A9-D4324DE34C6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3" name="正方形/長方形 252">
          <a:extLst>
            <a:ext uri="{FF2B5EF4-FFF2-40B4-BE49-F238E27FC236}">
              <a16:creationId xmlns:a16="http://schemas.microsoft.com/office/drawing/2014/main" id="{EAF4F154-7705-48A0-8838-2EFDDD371F6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4" name="正方形/長方形 253">
          <a:extLst>
            <a:ext uri="{FF2B5EF4-FFF2-40B4-BE49-F238E27FC236}">
              <a16:creationId xmlns:a16="http://schemas.microsoft.com/office/drawing/2014/main" id="{C273D70B-2867-4F4E-A86F-C80AFD63283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5" name="正方形/長方形 254">
          <a:extLst>
            <a:ext uri="{FF2B5EF4-FFF2-40B4-BE49-F238E27FC236}">
              <a16:creationId xmlns:a16="http://schemas.microsoft.com/office/drawing/2014/main" id="{0F5F2E29-374E-4B8D-9F95-B39E09DB4C2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6" name="正方形/長方形 255">
          <a:extLst>
            <a:ext uri="{FF2B5EF4-FFF2-40B4-BE49-F238E27FC236}">
              <a16:creationId xmlns:a16="http://schemas.microsoft.com/office/drawing/2014/main" id="{82581625-C80A-4580-9F72-2141EF10E88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7" name="テキスト ボックス 256">
          <a:extLst>
            <a:ext uri="{FF2B5EF4-FFF2-40B4-BE49-F238E27FC236}">
              <a16:creationId xmlns:a16="http://schemas.microsoft.com/office/drawing/2014/main" id="{79BE1F1D-A3E1-4C56-AB2D-7B11C58D6D4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8" name="直線コネクタ 257">
          <a:extLst>
            <a:ext uri="{FF2B5EF4-FFF2-40B4-BE49-F238E27FC236}">
              <a16:creationId xmlns:a16="http://schemas.microsoft.com/office/drawing/2014/main" id="{460B66BF-61E8-4CA3-BF89-7FE8421F333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9" name="テキスト ボックス 258">
          <a:extLst>
            <a:ext uri="{FF2B5EF4-FFF2-40B4-BE49-F238E27FC236}">
              <a16:creationId xmlns:a16="http://schemas.microsoft.com/office/drawing/2014/main" id="{9DAE0682-9F5F-4BD9-9EEE-61BAD6BFF15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0" name="直線コネクタ 259">
          <a:extLst>
            <a:ext uri="{FF2B5EF4-FFF2-40B4-BE49-F238E27FC236}">
              <a16:creationId xmlns:a16="http://schemas.microsoft.com/office/drawing/2014/main" id="{1F676B99-4CBD-4804-BBF2-140002E71913}"/>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1" name="テキスト ボックス 260">
          <a:extLst>
            <a:ext uri="{FF2B5EF4-FFF2-40B4-BE49-F238E27FC236}">
              <a16:creationId xmlns:a16="http://schemas.microsoft.com/office/drawing/2014/main" id="{4CA7CEBF-9694-47FB-8172-C4B54B0F3D59}"/>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2" name="直線コネクタ 261">
          <a:extLst>
            <a:ext uri="{FF2B5EF4-FFF2-40B4-BE49-F238E27FC236}">
              <a16:creationId xmlns:a16="http://schemas.microsoft.com/office/drawing/2014/main" id="{1A4EFD2B-DFBF-42C5-B89F-AEFA30031AF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3" name="テキスト ボックス 262">
          <a:extLst>
            <a:ext uri="{FF2B5EF4-FFF2-40B4-BE49-F238E27FC236}">
              <a16:creationId xmlns:a16="http://schemas.microsoft.com/office/drawing/2014/main" id="{A3BECFBA-A39F-408A-86C6-C4A347D5CD57}"/>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4" name="直線コネクタ 263">
          <a:extLst>
            <a:ext uri="{FF2B5EF4-FFF2-40B4-BE49-F238E27FC236}">
              <a16:creationId xmlns:a16="http://schemas.microsoft.com/office/drawing/2014/main" id="{69EB9386-5152-4CF5-A23B-102CE3310E9C}"/>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5" name="テキスト ボックス 264">
          <a:extLst>
            <a:ext uri="{FF2B5EF4-FFF2-40B4-BE49-F238E27FC236}">
              <a16:creationId xmlns:a16="http://schemas.microsoft.com/office/drawing/2014/main" id="{CCF44AE3-A73B-41CE-B1DF-FD94DA097B2B}"/>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6" name="直線コネクタ 265">
          <a:extLst>
            <a:ext uri="{FF2B5EF4-FFF2-40B4-BE49-F238E27FC236}">
              <a16:creationId xmlns:a16="http://schemas.microsoft.com/office/drawing/2014/main" id="{3677A938-6B50-40C1-8231-ADBAC26DA4BF}"/>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7" name="テキスト ボックス 266">
          <a:extLst>
            <a:ext uri="{FF2B5EF4-FFF2-40B4-BE49-F238E27FC236}">
              <a16:creationId xmlns:a16="http://schemas.microsoft.com/office/drawing/2014/main" id="{09964911-A746-4D66-AF2A-5ED77B32D425}"/>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8" name="直線コネクタ 267">
          <a:extLst>
            <a:ext uri="{FF2B5EF4-FFF2-40B4-BE49-F238E27FC236}">
              <a16:creationId xmlns:a16="http://schemas.microsoft.com/office/drawing/2014/main" id="{AD10D7D4-9535-4FE9-BDB9-B0E1A7B9DF84}"/>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9" name="テキスト ボックス 268">
          <a:extLst>
            <a:ext uri="{FF2B5EF4-FFF2-40B4-BE49-F238E27FC236}">
              <a16:creationId xmlns:a16="http://schemas.microsoft.com/office/drawing/2014/main" id="{A48621A7-E170-4AF0-9BCE-95DAB0EED935}"/>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0" name="直線コネクタ 269">
          <a:extLst>
            <a:ext uri="{FF2B5EF4-FFF2-40B4-BE49-F238E27FC236}">
              <a16:creationId xmlns:a16="http://schemas.microsoft.com/office/drawing/2014/main" id="{F137459A-B239-4114-A837-EC406FFC17D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1" name="テキスト ボックス 270">
          <a:extLst>
            <a:ext uri="{FF2B5EF4-FFF2-40B4-BE49-F238E27FC236}">
              <a16:creationId xmlns:a16="http://schemas.microsoft.com/office/drawing/2014/main" id="{12E72721-D4A4-403E-BA36-A2C3AB64D639}"/>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2" name="直線コネクタ 271">
          <a:extLst>
            <a:ext uri="{FF2B5EF4-FFF2-40B4-BE49-F238E27FC236}">
              <a16:creationId xmlns:a16="http://schemas.microsoft.com/office/drawing/2014/main" id="{6ECB9995-73E9-4A72-A4AC-92BB6795567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公営住宅】&#10;有形固定資産減価償却率グラフ枠">
          <a:extLst>
            <a:ext uri="{FF2B5EF4-FFF2-40B4-BE49-F238E27FC236}">
              <a16:creationId xmlns:a16="http://schemas.microsoft.com/office/drawing/2014/main" id="{EA98EFD5-4A9A-4DF2-856D-22D9EBA5879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109945</xdr:rowOff>
    </xdr:from>
    <xdr:to>
      <xdr:col>24</xdr:col>
      <xdr:colOff>62865</xdr:colOff>
      <xdr:row>86</xdr:row>
      <xdr:rowOff>168729</xdr:rowOff>
    </xdr:to>
    <xdr:cxnSp macro="">
      <xdr:nvCxnSpPr>
        <xdr:cNvPr id="274" name="直線コネクタ 273">
          <a:extLst>
            <a:ext uri="{FF2B5EF4-FFF2-40B4-BE49-F238E27FC236}">
              <a16:creationId xmlns:a16="http://schemas.microsoft.com/office/drawing/2014/main" id="{FCEBE119-9265-4D0B-92FD-4A20D7B94E2C}"/>
            </a:ext>
          </a:extLst>
        </xdr:cNvPr>
        <xdr:cNvCxnSpPr/>
      </xdr:nvCxnSpPr>
      <xdr:spPr>
        <a:xfrm flipV="1">
          <a:off x="4634865" y="13483045"/>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75" name="【公営住宅】&#10;有形固定資産減価償却率最小値テキスト">
          <a:extLst>
            <a:ext uri="{FF2B5EF4-FFF2-40B4-BE49-F238E27FC236}">
              <a16:creationId xmlns:a16="http://schemas.microsoft.com/office/drawing/2014/main" id="{63304A6B-837B-421D-8DBB-410025931A36}"/>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76" name="直線コネクタ 275">
          <a:extLst>
            <a:ext uri="{FF2B5EF4-FFF2-40B4-BE49-F238E27FC236}">
              <a16:creationId xmlns:a16="http://schemas.microsoft.com/office/drawing/2014/main" id="{EF20CFE7-7009-4A7B-8EDC-C471741B9B38}"/>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56622</xdr:rowOff>
    </xdr:from>
    <xdr:ext cx="405111" cy="259045"/>
    <xdr:sp macro="" textlink="">
      <xdr:nvSpPr>
        <xdr:cNvPr id="277" name="【公営住宅】&#10;有形固定資産減価償却率最大値テキスト">
          <a:extLst>
            <a:ext uri="{FF2B5EF4-FFF2-40B4-BE49-F238E27FC236}">
              <a16:creationId xmlns:a16="http://schemas.microsoft.com/office/drawing/2014/main" id="{58802682-7243-4ADE-A4E3-CA1F87355E24}"/>
            </a:ext>
          </a:extLst>
        </xdr:cNvPr>
        <xdr:cNvSpPr txBox="1"/>
      </xdr:nvSpPr>
      <xdr:spPr>
        <a:xfrm>
          <a:off x="4673600" y="13258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109945</xdr:rowOff>
    </xdr:from>
    <xdr:to>
      <xdr:col>24</xdr:col>
      <xdr:colOff>152400</xdr:colOff>
      <xdr:row>78</xdr:row>
      <xdr:rowOff>109945</xdr:rowOff>
    </xdr:to>
    <xdr:cxnSp macro="">
      <xdr:nvCxnSpPr>
        <xdr:cNvPr id="278" name="直線コネクタ 277">
          <a:extLst>
            <a:ext uri="{FF2B5EF4-FFF2-40B4-BE49-F238E27FC236}">
              <a16:creationId xmlns:a16="http://schemas.microsoft.com/office/drawing/2014/main" id="{C5B496A9-7093-4E75-8354-FFB2EC5B077C}"/>
            </a:ext>
          </a:extLst>
        </xdr:cNvPr>
        <xdr:cNvCxnSpPr/>
      </xdr:nvCxnSpPr>
      <xdr:spPr>
        <a:xfrm>
          <a:off x="4546600" y="134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6548</xdr:rowOff>
    </xdr:from>
    <xdr:ext cx="405111" cy="259045"/>
    <xdr:sp macro="" textlink="">
      <xdr:nvSpPr>
        <xdr:cNvPr id="279" name="【公営住宅】&#10;有形固定資産減価償却率平均値テキスト">
          <a:extLst>
            <a:ext uri="{FF2B5EF4-FFF2-40B4-BE49-F238E27FC236}">
              <a16:creationId xmlns:a16="http://schemas.microsoft.com/office/drawing/2014/main" id="{088C3F6D-A30D-48CF-8D39-17220CCE6D72}"/>
            </a:ext>
          </a:extLst>
        </xdr:cNvPr>
        <xdr:cNvSpPr txBox="1"/>
      </xdr:nvSpPr>
      <xdr:spPr>
        <a:xfrm>
          <a:off x="4673600" y="142368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28121</xdr:rowOff>
    </xdr:from>
    <xdr:to>
      <xdr:col>24</xdr:col>
      <xdr:colOff>114300</xdr:colOff>
      <xdr:row>83</xdr:row>
      <xdr:rowOff>129721</xdr:rowOff>
    </xdr:to>
    <xdr:sp macro="" textlink="">
      <xdr:nvSpPr>
        <xdr:cNvPr id="280" name="フローチャート: 判断 279">
          <a:extLst>
            <a:ext uri="{FF2B5EF4-FFF2-40B4-BE49-F238E27FC236}">
              <a16:creationId xmlns:a16="http://schemas.microsoft.com/office/drawing/2014/main" id="{7CAA3538-E12D-4E66-91A1-55918270B3CC}"/>
            </a:ext>
          </a:extLst>
        </xdr:cNvPr>
        <xdr:cNvSpPr/>
      </xdr:nvSpPr>
      <xdr:spPr>
        <a:xfrm>
          <a:off x="45847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281" name="フローチャート: 判断 280">
          <a:extLst>
            <a:ext uri="{FF2B5EF4-FFF2-40B4-BE49-F238E27FC236}">
              <a16:creationId xmlns:a16="http://schemas.microsoft.com/office/drawing/2014/main" id="{19E1BC97-EEA9-4BC3-BAAE-38746CA55CFA}"/>
            </a:ext>
          </a:extLst>
        </xdr:cNvPr>
        <xdr:cNvSpPr/>
      </xdr:nvSpPr>
      <xdr:spPr>
        <a:xfrm>
          <a:off x="3746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168548</xdr:rowOff>
    </xdr:from>
    <xdr:to>
      <xdr:col>15</xdr:col>
      <xdr:colOff>101600</xdr:colOff>
      <xdr:row>83</xdr:row>
      <xdr:rowOff>98698</xdr:rowOff>
    </xdr:to>
    <xdr:sp macro="" textlink="">
      <xdr:nvSpPr>
        <xdr:cNvPr id="282" name="フローチャート: 判断 281">
          <a:extLst>
            <a:ext uri="{FF2B5EF4-FFF2-40B4-BE49-F238E27FC236}">
              <a16:creationId xmlns:a16="http://schemas.microsoft.com/office/drawing/2014/main" id="{97F9A14A-E82D-4D71-B055-5AD91970ACC6}"/>
            </a:ext>
          </a:extLst>
        </xdr:cNvPr>
        <xdr:cNvSpPr/>
      </xdr:nvSpPr>
      <xdr:spPr>
        <a:xfrm>
          <a:off x="2857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363</xdr:rowOff>
    </xdr:from>
    <xdr:to>
      <xdr:col>10</xdr:col>
      <xdr:colOff>165100</xdr:colOff>
      <xdr:row>83</xdr:row>
      <xdr:rowOff>101963</xdr:rowOff>
    </xdr:to>
    <xdr:sp macro="" textlink="">
      <xdr:nvSpPr>
        <xdr:cNvPr id="283" name="フローチャート: 判断 282">
          <a:extLst>
            <a:ext uri="{FF2B5EF4-FFF2-40B4-BE49-F238E27FC236}">
              <a16:creationId xmlns:a16="http://schemas.microsoft.com/office/drawing/2014/main" id="{1794550C-0F8E-4C9B-9F94-E743297ACB9E}"/>
            </a:ext>
          </a:extLst>
        </xdr:cNvPr>
        <xdr:cNvSpPr/>
      </xdr:nvSpPr>
      <xdr:spPr>
        <a:xfrm>
          <a:off x="19685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57513</xdr:rowOff>
    </xdr:from>
    <xdr:to>
      <xdr:col>6</xdr:col>
      <xdr:colOff>38100</xdr:colOff>
      <xdr:row>83</xdr:row>
      <xdr:rowOff>159113</xdr:rowOff>
    </xdr:to>
    <xdr:sp macro="" textlink="">
      <xdr:nvSpPr>
        <xdr:cNvPr id="284" name="フローチャート: 判断 283">
          <a:extLst>
            <a:ext uri="{FF2B5EF4-FFF2-40B4-BE49-F238E27FC236}">
              <a16:creationId xmlns:a16="http://schemas.microsoft.com/office/drawing/2014/main" id="{D8527F72-6820-4C07-8C12-28EB9F7D15B3}"/>
            </a:ext>
          </a:extLst>
        </xdr:cNvPr>
        <xdr:cNvSpPr/>
      </xdr:nvSpPr>
      <xdr:spPr>
        <a:xfrm>
          <a:off x="1079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id="{FF3BE5F7-51BA-433B-B129-12133A39D3B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3C4208F0-A77A-49BE-9490-98576DB3840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4AF6B65B-98D2-4C4B-A9BE-92C36D3C864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A6EFD04F-7383-477E-B8DD-7A5BB730939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B9C354AE-A11A-44BF-BC08-19EAEACBDD2D}"/>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130992</xdr:rowOff>
    </xdr:from>
    <xdr:to>
      <xdr:col>24</xdr:col>
      <xdr:colOff>114300</xdr:colOff>
      <xdr:row>82</xdr:row>
      <xdr:rowOff>61142</xdr:rowOff>
    </xdr:to>
    <xdr:sp macro="" textlink="">
      <xdr:nvSpPr>
        <xdr:cNvPr id="290" name="楕円 289">
          <a:extLst>
            <a:ext uri="{FF2B5EF4-FFF2-40B4-BE49-F238E27FC236}">
              <a16:creationId xmlns:a16="http://schemas.microsoft.com/office/drawing/2014/main" id="{549BE8C6-D584-4BD9-B85E-15D8D41133ED}"/>
            </a:ext>
          </a:extLst>
        </xdr:cNvPr>
        <xdr:cNvSpPr/>
      </xdr:nvSpPr>
      <xdr:spPr>
        <a:xfrm>
          <a:off x="4584700" y="1401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153869</xdr:rowOff>
    </xdr:from>
    <xdr:ext cx="405111" cy="259045"/>
    <xdr:sp macro="" textlink="">
      <xdr:nvSpPr>
        <xdr:cNvPr id="291" name="【公営住宅】&#10;有形固定資産減価償却率該当値テキスト">
          <a:extLst>
            <a:ext uri="{FF2B5EF4-FFF2-40B4-BE49-F238E27FC236}">
              <a16:creationId xmlns:a16="http://schemas.microsoft.com/office/drawing/2014/main" id="{A80FEAB0-6DA6-49F6-BF0B-D5184169A1D2}"/>
            </a:ext>
          </a:extLst>
        </xdr:cNvPr>
        <xdr:cNvSpPr txBox="1"/>
      </xdr:nvSpPr>
      <xdr:spPr>
        <a:xfrm>
          <a:off x="4673600" y="13869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96701</xdr:rowOff>
    </xdr:from>
    <xdr:to>
      <xdr:col>20</xdr:col>
      <xdr:colOff>38100</xdr:colOff>
      <xdr:row>82</xdr:row>
      <xdr:rowOff>26851</xdr:rowOff>
    </xdr:to>
    <xdr:sp macro="" textlink="">
      <xdr:nvSpPr>
        <xdr:cNvPr id="292" name="楕円 291">
          <a:extLst>
            <a:ext uri="{FF2B5EF4-FFF2-40B4-BE49-F238E27FC236}">
              <a16:creationId xmlns:a16="http://schemas.microsoft.com/office/drawing/2014/main" id="{FD6FE618-9992-465A-B028-411C8C6E8056}"/>
            </a:ext>
          </a:extLst>
        </xdr:cNvPr>
        <xdr:cNvSpPr/>
      </xdr:nvSpPr>
      <xdr:spPr>
        <a:xfrm>
          <a:off x="3746500" y="1398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147501</xdr:rowOff>
    </xdr:from>
    <xdr:to>
      <xdr:col>24</xdr:col>
      <xdr:colOff>63500</xdr:colOff>
      <xdr:row>82</xdr:row>
      <xdr:rowOff>10342</xdr:rowOff>
    </xdr:to>
    <xdr:cxnSp macro="">
      <xdr:nvCxnSpPr>
        <xdr:cNvPr id="293" name="直線コネクタ 292">
          <a:extLst>
            <a:ext uri="{FF2B5EF4-FFF2-40B4-BE49-F238E27FC236}">
              <a16:creationId xmlns:a16="http://schemas.microsoft.com/office/drawing/2014/main" id="{75036770-F09B-497D-84B5-4EEBE5031663}"/>
            </a:ext>
          </a:extLst>
        </xdr:cNvPr>
        <xdr:cNvCxnSpPr/>
      </xdr:nvCxnSpPr>
      <xdr:spPr>
        <a:xfrm>
          <a:off x="3797300" y="14034951"/>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46082</xdr:rowOff>
    </xdr:from>
    <xdr:to>
      <xdr:col>15</xdr:col>
      <xdr:colOff>101600</xdr:colOff>
      <xdr:row>81</xdr:row>
      <xdr:rowOff>147682</xdr:rowOff>
    </xdr:to>
    <xdr:sp macro="" textlink="">
      <xdr:nvSpPr>
        <xdr:cNvPr id="294" name="楕円 293">
          <a:extLst>
            <a:ext uri="{FF2B5EF4-FFF2-40B4-BE49-F238E27FC236}">
              <a16:creationId xmlns:a16="http://schemas.microsoft.com/office/drawing/2014/main" id="{2B27FE42-5292-4715-9968-7ECE8490F662}"/>
            </a:ext>
          </a:extLst>
        </xdr:cNvPr>
        <xdr:cNvSpPr/>
      </xdr:nvSpPr>
      <xdr:spPr>
        <a:xfrm>
          <a:off x="2857500" y="1393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96882</xdr:rowOff>
    </xdr:from>
    <xdr:to>
      <xdr:col>19</xdr:col>
      <xdr:colOff>177800</xdr:colOff>
      <xdr:row>81</xdr:row>
      <xdr:rowOff>147501</xdr:rowOff>
    </xdr:to>
    <xdr:cxnSp macro="">
      <xdr:nvCxnSpPr>
        <xdr:cNvPr id="295" name="直線コネクタ 294">
          <a:extLst>
            <a:ext uri="{FF2B5EF4-FFF2-40B4-BE49-F238E27FC236}">
              <a16:creationId xmlns:a16="http://schemas.microsoft.com/office/drawing/2014/main" id="{3659371A-A874-401F-8F9B-8F24791B8148}"/>
            </a:ext>
          </a:extLst>
        </xdr:cNvPr>
        <xdr:cNvCxnSpPr/>
      </xdr:nvCxnSpPr>
      <xdr:spPr>
        <a:xfrm>
          <a:off x="2908300" y="13984332"/>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33020</xdr:rowOff>
    </xdr:from>
    <xdr:to>
      <xdr:col>10</xdr:col>
      <xdr:colOff>165100</xdr:colOff>
      <xdr:row>81</xdr:row>
      <xdr:rowOff>134620</xdr:rowOff>
    </xdr:to>
    <xdr:sp macro="" textlink="">
      <xdr:nvSpPr>
        <xdr:cNvPr id="296" name="楕円 295">
          <a:extLst>
            <a:ext uri="{FF2B5EF4-FFF2-40B4-BE49-F238E27FC236}">
              <a16:creationId xmlns:a16="http://schemas.microsoft.com/office/drawing/2014/main" id="{DE5284CB-65DB-45B1-8C2E-F2E533E917D9}"/>
            </a:ext>
          </a:extLst>
        </xdr:cNvPr>
        <xdr:cNvSpPr/>
      </xdr:nvSpPr>
      <xdr:spPr>
        <a:xfrm>
          <a:off x="19685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83820</xdr:rowOff>
    </xdr:from>
    <xdr:to>
      <xdr:col>15</xdr:col>
      <xdr:colOff>50800</xdr:colOff>
      <xdr:row>81</xdr:row>
      <xdr:rowOff>96882</xdr:rowOff>
    </xdr:to>
    <xdr:cxnSp macro="">
      <xdr:nvCxnSpPr>
        <xdr:cNvPr id="297" name="直線コネクタ 296">
          <a:extLst>
            <a:ext uri="{FF2B5EF4-FFF2-40B4-BE49-F238E27FC236}">
              <a16:creationId xmlns:a16="http://schemas.microsoft.com/office/drawing/2014/main" id="{1B74E775-D31D-4EE8-BF55-001971833C3A}"/>
            </a:ext>
          </a:extLst>
        </xdr:cNvPr>
        <xdr:cNvCxnSpPr/>
      </xdr:nvCxnSpPr>
      <xdr:spPr>
        <a:xfrm>
          <a:off x="2019300" y="13971270"/>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81659</xdr:rowOff>
    </xdr:from>
    <xdr:ext cx="405111" cy="259045"/>
    <xdr:sp macro="" textlink="">
      <xdr:nvSpPr>
        <xdr:cNvPr id="298" name="n_1aveValue【公営住宅】&#10;有形固定資産減価償却率">
          <a:extLst>
            <a:ext uri="{FF2B5EF4-FFF2-40B4-BE49-F238E27FC236}">
              <a16:creationId xmlns:a16="http://schemas.microsoft.com/office/drawing/2014/main" id="{D34E43BB-4AAC-499A-844B-EFF1843C15CD}"/>
            </a:ext>
          </a:extLst>
        </xdr:cNvPr>
        <xdr:cNvSpPr txBox="1"/>
      </xdr:nvSpPr>
      <xdr:spPr>
        <a:xfrm>
          <a:off x="35820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89825</xdr:rowOff>
    </xdr:from>
    <xdr:ext cx="405111" cy="259045"/>
    <xdr:sp macro="" textlink="">
      <xdr:nvSpPr>
        <xdr:cNvPr id="299" name="n_2aveValue【公営住宅】&#10;有形固定資産減価償却率">
          <a:extLst>
            <a:ext uri="{FF2B5EF4-FFF2-40B4-BE49-F238E27FC236}">
              <a16:creationId xmlns:a16="http://schemas.microsoft.com/office/drawing/2014/main" id="{CA99C547-A5BB-40CD-81D4-A11B990D515E}"/>
            </a:ext>
          </a:extLst>
        </xdr:cNvPr>
        <xdr:cNvSpPr txBox="1"/>
      </xdr:nvSpPr>
      <xdr:spPr>
        <a:xfrm>
          <a:off x="27057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93090</xdr:rowOff>
    </xdr:from>
    <xdr:ext cx="405111" cy="259045"/>
    <xdr:sp macro="" textlink="">
      <xdr:nvSpPr>
        <xdr:cNvPr id="300" name="n_3aveValue【公営住宅】&#10;有形固定資産減価償却率">
          <a:extLst>
            <a:ext uri="{FF2B5EF4-FFF2-40B4-BE49-F238E27FC236}">
              <a16:creationId xmlns:a16="http://schemas.microsoft.com/office/drawing/2014/main" id="{548A4AF6-EB52-4B64-90B2-B0CAD611D0C4}"/>
            </a:ext>
          </a:extLst>
        </xdr:cNvPr>
        <xdr:cNvSpPr txBox="1"/>
      </xdr:nvSpPr>
      <xdr:spPr>
        <a:xfrm>
          <a:off x="1816744" y="1432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4190</xdr:rowOff>
    </xdr:from>
    <xdr:ext cx="405111" cy="259045"/>
    <xdr:sp macro="" textlink="">
      <xdr:nvSpPr>
        <xdr:cNvPr id="301" name="n_4aveValue【公営住宅】&#10;有形固定資産減価償却率">
          <a:extLst>
            <a:ext uri="{FF2B5EF4-FFF2-40B4-BE49-F238E27FC236}">
              <a16:creationId xmlns:a16="http://schemas.microsoft.com/office/drawing/2014/main" id="{B9E3B56B-4116-49BE-B505-025D8EA62205}"/>
            </a:ext>
          </a:extLst>
        </xdr:cNvPr>
        <xdr:cNvSpPr txBox="1"/>
      </xdr:nvSpPr>
      <xdr:spPr>
        <a:xfrm>
          <a:off x="927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43378</xdr:rowOff>
    </xdr:from>
    <xdr:ext cx="405111" cy="259045"/>
    <xdr:sp macro="" textlink="">
      <xdr:nvSpPr>
        <xdr:cNvPr id="302" name="n_1mainValue【公営住宅】&#10;有形固定資産減価償却率">
          <a:extLst>
            <a:ext uri="{FF2B5EF4-FFF2-40B4-BE49-F238E27FC236}">
              <a16:creationId xmlns:a16="http://schemas.microsoft.com/office/drawing/2014/main" id="{ED70D093-631E-4412-A14F-711308415670}"/>
            </a:ext>
          </a:extLst>
        </xdr:cNvPr>
        <xdr:cNvSpPr txBox="1"/>
      </xdr:nvSpPr>
      <xdr:spPr>
        <a:xfrm>
          <a:off x="3582044" y="1375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164209</xdr:rowOff>
    </xdr:from>
    <xdr:ext cx="405111" cy="259045"/>
    <xdr:sp macro="" textlink="">
      <xdr:nvSpPr>
        <xdr:cNvPr id="303" name="n_2mainValue【公営住宅】&#10;有形固定資産減価償却率">
          <a:extLst>
            <a:ext uri="{FF2B5EF4-FFF2-40B4-BE49-F238E27FC236}">
              <a16:creationId xmlns:a16="http://schemas.microsoft.com/office/drawing/2014/main" id="{53E1662E-3FC5-4808-9C81-7D0453DA0572}"/>
            </a:ext>
          </a:extLst>
        </xdr:cNvPr>
        <xdr:cNvSpPr txBox="1"/>
      </xdr:nvSpPr>
      <xdr:spPr>
        <a:xfrm>
          <a:off x="2705744" y="13708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151147</xdr:rowOff>
    </xdr:from>
    <xdr:ext cx="405111" cy="259045"/>
    <xdr:sp macro="" textlink="">
      <xdr:nvSpPr>
        <xdr:cNvPr id="304" name="n_3mainValue【公営住宅】&#10;有形固定資産減価償却率">
          <a:extLst>
            <a:ext uri="{FF2B5EF4-FFF2-40B4-BE49-F238E27FC236}">
              <a16:creationId xmlns:a16="http://schemas.microsoft.com/office/drawing/2014/main" id="{02D7D99E-77C5-471E-A3A3-C376EA310130}"/>
            </a:ext>
          </a:extLst>
        </xdr:cNvPr>
        <xdr:cNvSpPr txBox="1"/>
      </xdr:nvSpPr>
      <xdr:spPr>
        <a:xfrm>
          <a:off x="181674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5" name="正方形/長方形 304">
          <a:extLst>
            <a:ext uri="{FF2B5EF4-FFF2-40B4-BE49-F238E27FC236}">
              <a16:creationId xmlns:a16="http://schemas.microsoft.com/office/drawing/2014/main" id="{D074BB9A-CBBD-4DFB-B8AA-388A7654ACE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6" name="正方形/長方形 305">
          <a:extLst>
            <a:ext uri="{FF2B5EF4-FFF2-40B4-BE49-F238E27FC236}">
              <a16:creationId xmlns:a16="http://schemas.microsoft.com/office/drawing/2014/main" id="{445766D2-5728-4EA4-BEA5-BAF14E57B172}"/>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7" name="正方形/長方形 306">
          <a:extLst>
            <a:ext uri="{FF2B5EF4-FFF2-40B4-BE49-F238E27FC236}">
              <a16:creationId xmlns:a16="http://schemas.microsoft.com/office/drawing/2014/main" id="{B1A39913-C260-4819-AD56-6FDC57215B8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8" name="正方形/長方形 307">
          <a:extLst>
            <a:ext uri="{FF2B5EF4-FFF2-40B4-BE49-F238E27FC236}">
              <a16:creationId xmlns:a16="http://schemas.microsoft.com/office/drawing/2014/main" id="{95491FB6-FC96-4980-9C89-1F0AEE4866C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9" name="正方形/長方形 308">
          <a:extLst>
            <a:ext uri="{FF2B5EF4-FFF2-40B4-BE49-F238E27FC236}">
              <a16:creationId xmlns:a16="http://schemas.microsoft.com/office/drawing/2014/main" id="{EDE3CD71-81E7-4ADE-A538-0DF345419C1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0" name="正方形/長方形 309">
          <a:extLst>
            <a:ext uri="{FF2B5EF4-FFF2-40B4-BE49-F238E27FC236}">
              <a16:creationId xmlns:a16="http://schemas.microsoft.com/office/drawing/2014/main" id="{61BA884E-89FA-4935-8921-00FA86F99AD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1" name="正方形/長方形 310">
          <a:extLst>
            <a:ext uri="{FF2B5EF4-FFF2-40B4-BE49-F238E27FC236}">
              <a16:creationId xmlns:a16="http://schemas.microsoft.com/office/drawing/2014/main" id="{0111331E-7B13-427C-BBBC-62CD132B7CC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2" name="正方形/長方形 311">
          <a:extLst>
            <a:ext uri="{FF2B5EF4-FFF2-40B4-BE49-F238E27FC236}">
              <a16:creationId xmlns:a16="http://schemas.microsoft.com/office/drawing/2014/main" id="{103D1E6F-345C-4A59-BACE-E025DE8E955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3" name="テキスト ボックス 312">
          <a:extLst>
            <a:ext uri="{FF2B5EF4-FFF2-40B4-BE49-F238E27FC236}">
              <a16:creationId xmlns:a16="http://schemas.microsoft.com/office/drawing/2014/main" id="{434F3D5C-749D-47D0-8663-0B1578F9E76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4" name="直線コネクタ 313">
          <a:extLst>
            <a:ext uri="{FF2B5EF4-FFF2-40B4-BE49-F238E27FC236}">
              <a16:creationId xmlns:a16="http://schemas.microsoft.com/office/drawing/2014/main" id="{53ADBEAF-56DC-49F8-AFFA-959B351092A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5" name="直線コネクタ 314">
          <a:extLst>
            <a:ext uri="{FF2B5EF4-FFF2-40B4-BE49-F238E27FC236}">
              <a16:creationId xmlns:a16="http://schemas.microsoft.com/office/drawing/2014/main" id="{7A284C89-1EEC-44CF-B3FC-EDA402C0B1A7}"/>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6" name="テキスト ボックス 315">
          <a:extLst>
            <a:ext uri="{FF2B5EF4-FFF2-40B4-BE49-F238E27FC236}">
              <a16:creationId xmlns:a16="http://schemas.microsoft.com/office/drawing/2014/main" id="{B702BE12-58ED-4378-B5F8-3CA21DD5ADF6}"/>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7" name="直線コネクタ 316">
          <a:extLst>
            <a:ext uri="{FF2B5EF4-FFF2-40B4-BE49-F238E27FC236}">
              <a16:creationId xmlns:a16="http://schemas.microsoft.com/office/drawing/2014/main" id="{43CF1758-8110-448D-AC2C-D9E50887B076}"/>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8" name="テキスト ボックス 317">
          <a:extLst>
            <a:ext uri="{FF2B5EF4-FFF2-40B4-BE49-F238E27FC236}">
              <a16:creationId xmlns:a16="http://schemas.microsoft.com/office/drawing/2014/main" id="{70671D56-A229-479F-8AD1-409CAF6E48B6}"/>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9" name="直線コネクタ 318">
          <a:extLst>
            <a:ext uri="{FF2B5EF4-FFF2-40B4-BE49-F238E27FC236}">
              <a16:creationId xmlns:a16="http://schemas.microsoft.com/office/drawing/2014/main" id="{595B73CA-C1D1-4504-B779-D8B9EF0BE777}"/>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20" name="テキスト ボックス 319">
          <a:extLst>
            <a:ext uri="{FF2B5EF4-FFF2-40B4-BE49-F238E27FC236}">
              <a16:creationId xmlns:a16="http://schemas.microsoft.com/office/drawing/2014/main" id="{CCA3D00B-7366-48A7-AEB7-727D9D1ED377}"/>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1" name="直線コネクタ 320">
          <a:extLst>
            <a:ext uri="{FF2B5EF4-FFF2-40B4-BE49-F238E27FC236}">
              <a16:creationId xmlns:a16="http://schemas.microsoft.com/office/drawing/2014/main" id="{B324712E-C8CF-4DE2-B68F-C0B3F3466F62}"/>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22" name="テキスト ボックス 321">
          <a:extLst>
            <a:ext uri="{FF2B5EF4-FFF2-40B4-BE49-F238E27FC236}">
              <a16:creationId xmlns:a16="http://schemas.microsoft.com/office/drawing/2014/main" id="{CD1A197A-610C-487B-B451-DA8C490B67B2}"/>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a:extLst>
            <a:ext uri="{FF2B5EF4-FFF2-40B4-BE49-F238E27FC236}">
              <a16:creationId xmlns:a16="http://schemas.microsoft.com/office/drawing/2014/main" id="{18374391-4984-4D70-A35F-5C16641F98E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4" name="テキスト ボックス 323">
          <a:extLst>
            <a:ext uri="{FF2B5EF4-FFF2-40B4-BE49-F238E27FC236}">
              <a16:creationId xmlns:a16="http://schemas.microsoft.com/office/drawing/2014/main" id="{D06282AD-4415-49B3-BDCC-89CF38458CE4}"/>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公営住宅】&#10;一人当たり面積グラフ枠">
          <a:extLst>
            <a:ext uri="{FF2B5EF4-FFF2-40B4-BE49-F238E27FC236}">
              <a16:creationId xmlns:a16="http://schemas.microsoft.com/office/drawing/2014/main" id="{00D14CB5-4C14-4544-B998-2E6729E817B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159624</xdr:rowOff>
    </xdr:from>
    <xdr:to>
      <xdr:col>54</xdr:col>
      <xdr:colOff>189865</xdr:colOff>
      <xdr:row>86</xdr:row>
      <xdr:rowOff>22236</xdr:rowOff>
    </xdr:to>
    <xdr:cxnSp macro="">
      <xdr:nvCxnSpPr>
        <xdr:cNvPr id="326" name="直線コネクタ 325">
          <a:extLst>
            <a:ext uri="{FF2B5EF4-FFF2-40B4-BE49-F238E27FC236}">
              <a16:creationId xmlns:a16="http://schemas.microsoft.com/office/drawing/2014/main" id="{4998F837-D284-432B-ACB0-E2CAD193C524}"/>
            </a:ext>
          </a:extLst>
        </xdr:cNvPr>
        <xdr:cNvCxnSpPr/>
      </xdr:nvCxnSpPr>
      <xdr:spPr>
        <a:xfrm flipV="1">
          <a:off x="10476865" y="13361274"/>
          <a:ext cx="0" cy="1405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26063</xdr:rowOff>
    </xdr:from>
    <xdr:ext cx="469744" cy="259045"/>
    <xdr:sp macro="" textlink="">
      <xdr:nvSpPr>
        <xdr:cNvPr id="327" name="【公営住宅】&#10;一人当たり面積最小値テキスト">
          <a:extLst>
            <a:ext uri="{FF2B5EF4-FFF2-40B4-BE49-F238E27FC236}">
              <a16:creationId xmlns:a16="http://schemas.microsoft.com/office/drawing/2014/main" id="{2CB7AAF1-59B9-4547-A365-8E3AE60BEC9A}"/>
            </a:ext>
          </a:extLst>
        </xdr:cNvPr>
        <xdr:cNvSpPr txBox="1"/>
      </xdr:nvSpPr>
      <xdr:spPr>
        <a:xfrm>
          <a:off x="10515600" y="1477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22236</xdr:rowOff>
    </xdr:from>
    <xdr:to>
      <xdr:col>55</xdr:col>
      <xdr:colOff>88900</xdr:colOff>
      <xdr:row>86</xdr:row>
      <xdr:rowOff>22236</xdr:rowOff>
    </xdr:to>
    <xdr:cxnSp macro="">
      <xdr:nvCxnSpPr>
        <xdr:cNvPr id="328" name="直線コネクタ 327">
          <a:extLst>
            <a:ext uri="{FF2B5EF4-FFF2-40B4-BE49-F238E27FC236}">
              <a16:creationId xmlns:a16="http://schemas.microsoft.com/office/drawing/2014/main" id="{80B9E22D-D7FA-45B2-8891-D421294E68C3}"/>
            </a:ext>
          </a:extLst>
        </xdr:cNvPr>
        <xdr:cNvCxnSpPr/>
      </xdr:nvCxnSpPr>
      <xdr:spPr>
        <a:xfrm>
          <a:off x="10388600" y="14766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106301</xdr:rowOff>
    </xdr:from>
    <xdr:ext cx="534377" cy="259045"/>
    <xdr:sp macro="" textlink="">
      <xdr:nvSpPr>
        <xdr:cNvPr id="329" name="【公営住宅】&#10;一人当たり面積最大値テキスト">
          <a:extLst>
            <a:ext uri="{FF2B5EF4-FFF2-40B4-BE49-F238E27FC236}">
              <a16:creationId xmlns:a16="http://schemas.microsoft.com/office/drawing/2014/main" id="{348D6293-1A81-47D7-ADB2-F92981C83B5E}"/>
            </a:ext>
          </a:extLst>
        </xdr:cNvPr>
        <xdr:cNvSpPr txBox="1"/>
      </xdr:nvSpPr>
      <xdr:spPr>
        <a:xfrm>
          <a:off x="10515600" y="1313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159624</xdr:rowOff>
    </xdr:from>
    <xdr:to>
      <xdr:col>55</xdr:col>
      <xdr:colOff>88900</xdr:colOff>
      <xdr:row>77</xdr:row>
      <xdr:rowOff>159624</xdr:rowOff>
    </xdr:to>
    <xdr:cxnSp macro="">
      <xdr:nvCxnSpPr>
        <xdr:cNvPr id="330" name="直線コネクタ 329">
          <a:extLst>
            <a:ext uri="{FF2B5EF4-FFF2-40B4-BE49-F238E27FC236}">
              <a16:creationId xmlns:a16="http://schemas.microsoft.com/office/drawing/2014/main" id="{5C645CD5-C564-4ADB-8BB9-5565895D1E30}"/>
            </a:ext>
          </a:extLst>
        </xdr:cNvPr>
        <xdr:cNvCxnSpPr/>
      </xdr:nvCxnSpPr>
      <xdr:spPr>
        <a:xfrm>
          <a:off x="10388600" y="13361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126570</xdr:rowOff>
    </xdr:from>
    <xdr:ext cx="469744" cy="259045"/>
    <xdr:sp macro="" textlink="">
      <xdr:nvSpPr>
        <xdr:cNvPr id="331" name="【公営住宅】&#10;一人当たり面積平均値テキスト">
          <a:extLst>
            <a:ext uri="{FF2B5EF4-FFF2-40B4-BE49-F238E27FC236}">
              <a16:creationId xmlns:a16="http://schemas.microsoft.com/office/drawing/2014/main" id="{68694081-1982-4140-B51C-AB57C27E0FED}"/>
            </a:ext>
          </a:extLst>
        </xdr:cNvPr>
        <xdr:cNvSpPr txBox="1"/>
      </xdr:nvSpPr>
      <xdr:spPr>
        <a:xfrm>
          <a:off x="10515600" y="145283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148143</xdr:rowOff>
    </xdr:from>
    <xdr:to>
      <xdr:col>55</xdr:col>
      <xdr:colOff>50800</xdr:colOff>
      <xdr:row>85</xdr:row>
      <xdr:rowOff>78293</xdr:rowOff>
    </xdr:to>
    <xdr:sp macro="" textlink="">
      <xdr:nvSpPr>
        <xdr:cNvPr id="332" name="フローチャート: 判断 331">
          <a:extLst>
            <a:ext uri="{FF2B5EF4-FFF2-40B4-BE49-F238E27FC236}">
              <a16:creationId xmlns:a16="http://schemas.microsoft.com/office/drawing/2014/main" id="{2A41EB54-451D-4835-A857-D60046DFC079}"/>
            </a:ext>
          </a:extLst>
        </xdr:cNvPr>
        <xdr:cNvSpPr/>
      </xdr:nvSpPr>
      <xdr:spPr>
        <a:xfrm>
          <a:off x="10426700" y="14549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152853</xdr:rowOff>
    </xdr:from>
    <xdr:to>
      <xdr:col>50</xdr:col>
      <xdr:colOff>165100</xdr:colOff>
      <xdr:row>85</xdr:row>
      <xdr:rowOff>83003</xdr:rowOff>
    </xdr:to>
    <xdr:sp macro="" textlink="">
      <xdr:nvSpPr>
        <xdr:cNvPr id="333" name="フローチャート: 判断 332">
          <a:extLst>
            <a:ext uri="{FF2B5EF4-FFF2-40B4-BE49-F238E27FC236}">
              <a16:creationId xmlns:a16="http://schemas.microsoft.com/office/drawing/2014/main" id="{42AD53FB-91B1-44E2-A2C0-5982E0C9E271}"/>
            </a:ext>
          </a:extLst>
        </xdr:cNvPr>
        <xdr:cNvSpPr/>
      </xdr:nvSpPr>
      <xdr:spPr>
        <a:xfrm>
          <a:off x="9588500" y="1455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148098</xdr:rowOff>
    </xdr:from>
    <xdr:to>
      <xdr:col>46</xdr:col>
      <xdr:colOff>38100</xdr:colOff>
      <xdr:row>85</xdr:row>
      <xdr:rowOff>78248</xdr:rowOff>
    </xdr:to>
    <xdr:sp macro="" textlink="">
      <xdr:nvSpPr>
        <xdr:cNvPr id="334" name="フローチャート: 判断 333">
          <a:extLst>
            <a:ext uri="{FF2B5EF4-FFF2-40B4-BE49-F238E27FC236}">
              <a16:creationId xmlns:a16="http://schemas.microsoft.com/office/drawing/2014/main" id="{E01BF73E-398B-4CCB-87DE-A217631EDBB1}"/>
            </a:ext>
          </a:extLst>
        </xdr:cNvPr>
        <xdr:cNvSpPr/>
      </xdr:nvSpPr>
      <xdr:spPr>
        <a:xfrm>
          <a:off x="8699500" y="1454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121946</xdr:rowOff>
    </xdr:from>
    <xdr:to>
      <xdr:col>41</xdr:col>
      <xdr:colOff>101600</xdr:colOff>
      <xdr:row>85</xdr:row>
      <xdr:rowOff>52096</xdr:rowOff>
    </xdr:to>
    <xdr:sp macro="" textlink="">
      <xdr:nvSpPr>
        <xdr:cNvPr id="335" name="フローチャート: 判断 334">
          <a:extLst>
            <a:ext uri="{FF2B5EF4-FFF2-40B4-BE49-F238E27FC236}">
              <a16:creationId xmlns:a16="http://schemas.microsoft.com/office/drawing/2014/main" id="{D7E8BE23-28F6-4CB7-85D3-A12424519171}"/>
            </a:ext>
          </a:extLst>
        </xdr:cNvPr>
        <xdr:cNvSpPr/>
      </xdr:nvSpPr>
      <xdr:spPr>
        <a:xfrm>
          <a:off x="7810500" y="145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134107</xdr:rowOff>
    </xdr:from>
    <xdr:to>
      <xdr:col>36</xdr:col>
      <xdr:colOff>165100</xdr:colOff>
      <xdr:row>85</xdr:row>
      <xdr:rowOff>64257</xdr:rowOff>
    </xdr:to>
    <xdr:sp macro="" textlink="">
      <xdr:nvSpPr>
        <xdr:cNvPr id="336" name="フローチャート: 判断 335">
          <a:extLst>
            <a:ext uri="{FF2B5EF4-FFF2-40B4-BE49-F238E27FC236}">
              <a16:creationId xmlns:a16="http://schemas.microsoft.com/office/drawing/2014/main" id="{EF5FB8BD-417C-4E2C-AB71-1C9DDF420B64}"/>
            </a:ext>
          </a:extLst>
        </xdr:cNvPr>
        <xdr:cNvSpPr/>
      </xdr:nvSpPr>
      <xdr:spPr>
        <a:xfrm>
          <a:off x="6921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id="{844D267B-E85A-4257-B431-16E5BDF3F07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D6FB60CE-0E0A-4E38-B826-CE920D0B3B9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90539D1F-C5AE-4D7B-8637-AEA184B00E9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14697A8C-FF7F-4FDB-B665-FF4C29979F7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97520CB3-1E4B-407E-A476-AF8BC1ABAF0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46645</xdr:rowOff>
    </xdr:from>
    <xdr:to>
      <xdr:col>55</xdr:col>
      <xdr:colOff>50800</xdr:colOff>
      <xdr:row>84</xdr:row>
      <xdr:rowOff>148245</xdr:rowOff>
    </xdr:to>
    <xdr:sp macro="" textlink="">
      <xdr:nvSpPr>
        <xdr:cNvPr id="342" name="楕円 341">
          <a:extLst>
            <a:ext uri="{FF2B5EF4-FFF2-40B4-BE49-F238E27FC236}">
              <a16:creationId xmlns:a16="http://schemas.microsoft.com/office/drawing/2014/main" id="{F7F13225-C1F4-4726-9B8D-253514319C37}"/>
            </a:ext>
          </a:extLst>
        </xdr:cNvPr>
        <xdr:cNvSpPr/>
      </xdr:nvSpPr>
      <xdr:spPr>
        <a:xfrm>
          <a:off x="10426700" y="1444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69522</xdr:rowOff>
    </xdr:from>
    <xdr:ext cx="469744" cy="259045"/>
    <xdr:sp macro="" textlink="">
      <xdr:nvSpPr>
        <xdr:cNvPr id="343" name="【公営住宅】&#10;一人当たり面積該当値テキスト">
          <a:extLst>
            <a:ext uri="{FF2B5EF4-FFF2-40B4-BE49-F238E27FC236}">
              <a16:creationId xmlns:a16="http://schemas.microsoft.com/office/drawing/2014/main" id="{98FC0DA1-F1A8-40C7-AC9D-2A3569E6C777}"/>
            </a:ext>
          </a:extLst>
        </xdr:cNvPr>
        <xdr:cNvSpPr txBox="1"/>
      </xdr:nvSpPr>
      <xdr:spPr>
        <a:xfrm>
          <a:off x="10515600" y="1429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54006</xdr:rowOff>
    </xdr:from>
    <xdr:to>
      <xdr:col>50</xdr:col>
      <xdr:colOff>165100</xdr:colOff>
      <xdr:row>84</xdr:row>
      <xdr:rowOff>155606</xdr:rowOff>
    </xdr:to>
    <xdr:sp macro="" textlink="">
      <xdr:nvSpPr>
        <xdr:cNvPr id="344" name="楕円 343">
          <a:extLst>
            <a:ext uri="{FF2B5EF4-FFF2-40B4-BE49-F238E27FC236}">
              <a16:creationId xmlns:a16="http://schemas.microsoft.com/office/drawing/2014/main" id="{4C9F1677-5757-460E-8A8F-DD7B35EC2CE3}"/>
            </a:ext>
          </a:extLst>
        </xdr:cNvPr>
        <xdr:cNvSpPr/>
      </xdr:nvSpPr>
      <xdr:spPr>
        <a:xfrm>
          <a:off x="9588500" y="1445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97445</xdr:rowOff>
    </xdr:from>
    <xdr:to>
      <xdr:col>55</xdr:col>
      <xdr:colOff>0</xdr:colOff>
      <xdr:row>84</xdr:row>
      <xdr:rowOff>104806</xdr:rowOff>
    </xdr:to>
    <xdr:cxnSp macro="">
      <xdr:nvCxnSpPr>
        <xdr:cNvPr id="345" name="直線コネクタ 344">
          <a:extLst>
            <a:ext uri="{FF2B5EF4-FFF2-40B4-BE49-F238E27FC236}">
              <a16:creationId xmlns:a16="http://schemas.microsoft.com/office/drawing/2014/main" id="{0820FEE3-F34A-4FA7-A532-1682C90785E9}"/>
            </a:ext>
          </a:extLst>
        </xdr:cNvPr>
        <xdr:cNvCxnSpPr/>
      </xdr:nvCxnSpPr>
      <xdr:spPr>
        <a:xfrm flipV="1">
          <a:off x="9639300" y="14499245"/>
          <a:ext cx="838200" cy="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58623</xdr:rowOff>
    </xdr:from>
    <xdr:to>
      <xdr:col>46</xdr:col>
      <xdr:colOff>38100</xdr:colOff>
      <xdr:row>84</xdr:row>
      <xdr:rowOff>160223</xdr:rowOff>
    </xdr:to>
    <xdr:sp macro="" textlink="">
      <xdr:nvSpPr>
        <xdr:cNvPr id="346" name="楕円 345">
          <a:extLst>
            <a:ext uri="{FF2B5EF4-FFF2-40B4-BE49-F238E27FC236}">
              <a16:creationId xmlns:a16="http://schemas.microsoft.com/office/drawing/2014/main" id="{996345C1-DD48-4F6A-967A-B42C12230D67}"/>
            </a:ext>
          </a:extLst>
        </xdr:cNvPr>
        <xdr:cNvSpPr/>
      </xdr:nvSpPr>
      <xdr:spPr>
        <a:xfrm>
          <a:off x="8699500" y="1446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104806</xdr:rowOff>
    </xdr:from>
    <xdr:to>
      <xdr:col>50</xdr:col>
      <xdr:colOff>114300</xdr:colOff>
      <xdr:row>84</xdr:row>
      <xdr:rowOff>109423</xdr:rowOff>
    </xdr:to>
    <xdr:cxnSp macro="">
      <xdr:nvCxnSpPr>
        <xdr:cNvPr id="347" name="直線コネクタ 346">
          <a:extLst>
            <a:ext uri="{FF2B5EF4-FFF2-40B4-BE49-F238E27FC236}">
              <a16:creationId xmlns:a16="http://schemas.microsoft.com/office/drawing/2014/main" id="{EA40FDB0-FE96-4A58-A1B1-2E0F724F6C85}"/>
            </a:ext>
          </a:extLst>
        </xdr:cNvPr>
        <xdr:cNvCxnSpPr/>
      </xdr:nvCxnSpPr>
      <xdr:spPr>
        <a:xfrm flipV="1">
          <a:off x="8750300" y="14506606"/>
          <a:ext cx="889000" cy="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63286</xdr:rowOff>
    </xdr:from>
    <xdr:to>
      <xdr:col>41</xdr:col>
      <xdr:colOff>101600</xdr:colOff>
      <xdr:row>84</xdr:row>
      <xdr:rowOff>164886</xdr:rowOff>
    </xdr:to>
    <xdr:sp macro="" textlink="">
      <xdr:nvSpPr>
        <xdr:cNvPr id="348" name="楕円 347">
          <a:extLst>
            <a:ext uri="{FF2B5EF4-FFF2-40B4-BE49-F238E27FC236}">
              <a16:creationId xmlns:a16="http://schemas.microsoft.com/office/drawing/2014/main" id="{32415066-1088-4994-A833-303EFFAD5782}"/>
            </a:ext>
          </a:extLst>
        </xdr:cNvPr>
        <xdr:cNvSpPr/>
      </xdr:nvSpPr>
      <xdr:spPr>
        <a:xfrm>
          <a:off x="7810500" y="1446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109423</xdr:rowOff>
    </xdr:from>
    <xdr:to>
      <xdr:col>45</xdr:col>
      <xdr:colOff>177800</xdr:colOff>
      <xdr:row>84</xdr:row>
      <xdr:rowOff>114086</xdr:rowOff>
    </xdr:to>
    <xdr:cxnSp macro="">
      <xdr:nvCxnSpPr>
        <xdr:cNvPr id="349" name="直線コネクタ 348">
          <a:extLst>
            <a:ext uri="{FF2B5EF4-FFF2-40B4-BE49-F238E27FC236}">
              <a16:creationId xmlns:a16="http://schemas.microsoft.com/office/drawing/2014/main" id="{A83EBCF5-5314-4103-83E6-72938572C8F1}"/>
            </a:ext>
          </a:extLst>
        </xdr:cNvPr>
        <xdr:cNvCxnSpPr/>
      </xdr:nvCxnSpPr>
      <xdr:spPr>
        <a:xfrm flipV="1">
          <a:off x="7861300" y="14511223"/>
          <a:ext cx="8890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74130</xdr:rowOff>
    </xdr:from>
    <xdr:ext cx="469744" cy="259045"/>
    <xdr:sp macro="" textlink="">
      <xdr:nvSpPr>
        <xdr:cNvPr id="350" name="n_1aveValue【公営住宅】&#10;一人当たり面積">
          <a:extLst>
            <a:ext uri="{FF2B5EF4-FFF2-40B4-BE49-F238E27FC236}">
              <a16:creationId xmlns:a16="http://schemas.microsoft.com/office/drawing/2014/main" id="{97F062B8-6E22-4768-9B12-6BD9256EC3BE}"/>
            </a:ext>
          </a:extLst>
        </xdr:cNvPr>
        <xdr:cNvSpPr txBox="1"/>
      </xdr:nvSpPr>
      <xdr:spPr>
        <a:xfrm>
          <a:off x="9391727" y="1464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69375</xdr:rowOff>
    </xdr:from>
    <xdr:ext cx="469744" cy="259045"/>
    <xdr:sp macro="" textlink="">
      <xdr:nvSpPr>
        <xdr:cNvPr id="351" name="n_2aveValue【公営住宅】&#10;一人当たり面積">
          <a:extLst>
            <a:ext uri="{FF2B5EF4-FFF2-40B4-BE49-F238E27FC236}">
              <a16:creationId xmlns:a16="http://schemas.microsoft.com/office/drawing/2014/main" id="{D31FB6A3-FD20-42BA-88E0-95E606499953}"/>
            </a:ext>
          </a:extLst>
        </xdr:cNvPr>
        <xdr:cNvSpPr txBox="1"/>
      </xdr:nvSpPr>
      <xdr:spPr>
        <a:xfrm>
          <a:off x="8515427" y="1464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43223</xdr:rowOff>
    </xdr:from>
    <xdr:ext cx="469744" cy="259045"/>
    <xdr:sp macro="" textlink="">
      <xdr:nvSpPr>
        <xdr:cNvPr id="352" name="n_3aveValue【公営住宅】&#10;一人当たり面積">
          <a:extLst>
            <a:ext uri="{FF2B5EF4-FFF2-40B4-BE49-F238E27FC236}">
              <a16:creationId xmlns:a16="http://schemas.microsoft.com/office/drawing/2014/main" id="{1EE6C7E7-ACED-4914-87BB-0A6317D5119F}"/>
            </a:ext>
          </a:extLst>
        </xdr:cNvPr>
        <xdr:cNvSpPr txBox="1"/>
      </xdr:nvSpPr>
      <xdr:spPr>
        <a:xfrm>
          <a:off x="7626427" y="1461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80784</xdr:rowOff>
    </xdr:from>
    <xdr:ext cx="469744" cy="259045"/>
    <xdr:sp macro="" textlink="">
      <xdr:nvSpPr>
        <xdr:cNvPr id="353" name="n_4aveValue【公営住宅】&#10;一人当たり面積">
          <a:extLst>
            <a:ext uri="{FF2B5EF4-FFF2-40B4-BE49-F238E27FC236}">
              <a16:creationId xmlns:a16="http://schemas.microsoft.com/office/drawing/2014/main" id="{B2634825-86DB-4089-9041-EF49F6AD4019}"/>
            </a:ext>
          </a:extLst>
        </xdr:cNvPr>
        <xdr:cNvSpPr txBox="1"/>
      </xdr:nvSpPr>
      <xdr:spPr>
        <a:xfrm>
          <a:off x="6737427" y="1431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683</xdr:rowOff>
    </xdr:from>
    <xdr:ext cx="469744" cy="259045"/>
    <xdr:sp macro="" textlink="">
      <xdr:nvSpPr>
        <xdr:cNvPr id="354" name="n_1mainValue【公営住宅】&#10;一人当たり面積">
          <a:extLst>
            <a:ext uri="{FF2B5EF4-FFF2-40B4-BE49-F238E27FC236}">
              <a16:creationId xmlns:a16="http://schemas.microsoft.com/office/drawing/2014/main" id="{ABEEC89C-DACD-4C14-81B0-D6783C64A14C}"/>
            </a:ext>
          </a:extLst>
        </xdr:cNvPr>
        <xdr:cNvSpPr txBox="1"/>
      </xdr:nvSpPr>
      <xdr:spPr>
        <a:xfrm>
          <a:off x="9391727" y="14231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5300</xdr:rowOff>
    </xdr:from>
    <xdr:ext cx="469744" cy="259045"/>
    <xdr:sp macro="" textlink="">
      <xdr:nvSpPr>
        <xdr:cNvPr id="355" name="n_2mainValue【公営住宅】&#10;一人当たり面積">
          <a:extLst>
            <a:ext uri="{FF2B5EF4-FFF2-40B4-BE49-F238E27FC236}">
              <a16:creationId xmlns:a16="http://schemas.microsoft.com/office/drawing/2014/main" id="{3AD9F77F-8049-4BD6-B64D-4192794204FA}"/>
            </a:ext>
          </a:extLst>
        </xdr:cNvPr>
        <xdr:cNvSpPr txBox="1"/>
      </xdr:nvSpPr>
      <xdr:spPr>
        <a:xfrm>
          <a:off x="8515427" y="14235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9963</xdr:rowOff>
    </xdr:from>
    <xdr:ext cx="469744" cy="259045"/>
    <xdr:sp macro="" textlink="">
      <xdr:nvSpPr>
        <xdr:cNvPr id="356" name="n_3mainValue【公営住宅】&#10;一人当たり面積">
          <a:extLst>
            <a:ext uri="{FF2B5EF4-FFF2-40B4-BE49-F238E27FC236}">
              <a16:creationId xmlns:a16="http://schemas.microsoft.com/office/drawing/2014/main" id="{4A7454B8-D889-4FA2-BA13-8808FCAC51F8}"/>
            </a:ext>
          </a:extLst>
        </xdr:cNvPr>
        <xdr:cNvSpPr txBox="1"/>
      </xdr:nvSpPr>
      <xdr:spPr>
        <a:xfrm>
          <a:off x="7626427" y="1424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a:extLst>
            <a:ext uri="{FF2B5EF4-FFF2-40B4-BE49-F238E27FC236}">
              <a16:creationId xmlns:a16="http://schemas.microsoft.com/office/drawing/2014/main" id="{91A7ED87-CCD7-4510-9E95-B8AED20BBC7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a:extLst>
            <a:ext uri="{FF2B5EF4-FFF2-40B4-BE49-F238E27FC236}">
              <a16:creationId xmlns:a16="http://schemas.microsoft.com/office/drawing/2014/main" id="{5D5CC59B-479C-4DC9-A71D-13883E5C294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a:extLst>
            <a:ext uri="{FF2B5EF4-FFF2-40B4-BE49-F238E27FC236}">
              <a16:creationId xmlns:a16="http://schemas.microsoft.com/office/drawing/2014/main" id="{3FA0D371-D23C-42F8-B3AB-2DA3DDBCADF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a:extLst>
            <a:ext uri="{FF2B5EF4-FFF2-40B4-BE49-F238E27FC236}">
              <a16:creationId xmlns:a16="http://schemas.microsoft.com/office/drawing/2014/main" id="{728C55BE-958E-45FA-8DFC-B0A71BDA0CF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a:extLst>
            <a:ext uri="{FF2B5EF4-FFF2-40B4-BE49-F238E27FC236}">
              <a16:creationId xmlns:a16="http://schemas.microsoft.com/office/drawing/2014/main" id="{F0687F2B-990E-4E23-A10E-C37408435D5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a:extLst>
            <a:ext uri="{FF2B5EF4-FFF2-40B4-BE49-F238E27FC236}">
              <a16:creationId xmlns:a16="http://schemas.microsoft.com/office/drawing/2014/main" id="{4AB3E48A-CFAD-4229-B55A-6C971F3F980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a:extLst>
            <a:ext uri="{FF2B5EF4-FFF2-40B4-BE49-F238E27FC236}">
              <a16:creationId xmlns:a16="http://schemas.microsoft.com/office/drawing/2014/main" id="{D82E14CB-55F0-4975-BF2F-E60E942AAC7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a:extLst>
            <a:ext uri="{FF2B5EF4-FFF2-40B4-BE49-F238E27FC236}">
              <a16:creationId xmlns:a16="http://schemas.microsoft.com/office/drawing/2014/main" id="{96F6D369-A429-4BFE-B93E-8480FB4863C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5" name="テキスト ボックス 364">
          <a:extLst>
            <a:ext uri="{FF2B5EF4-FFF2-40B4-BE49-F238E27FC236}">
              <a16:creationId xmlns:a16="http://schemas.microsoft.com/office/drawing/2014/main" id="{8DBF8A1E-A376-42CE-A6FE-2F1B9D318AC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6" name="直線コネクタ 365">
          <a:extLst>
            <a:ext uri="{FF2B5EF4-FFF2-40B4-BE49-F238E27FC236}">
              <a16:creationId xmlns:a16="http://schemas.microsoft.com/office/drawing/2014/main" id="{E32F57B4-5259-4740-A32E-DC644187B2E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7" name="テキスト ボックス 366">
          <a:extLst>
            <a:ext uri="{FF2B5EF4-FFF2-40B4-BE49-F238E27FC236}">
              <a16:creationId xmlns:a16="http://schemas.microsoft.com/office/drawing/2014/main" id="{CCDBA762-3F00-4AAD-B207-2EB42CD9FE9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8" name="直線コネクタ 367">
          <a:extLst>
            <a:ext uri="{FF2B5EF4-FFF2-40B4-BE49-F238E27FC236}">
              <a16:creationId xmlns:a16="http://schemas.microsoft.com/office/drawing/2014/main" id="{5F8E313B-9A7D-4826-9BA4-B8A42AE0DD9F}"/>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9" name="テキスト ボックス 368">
          <a:extLst>
            <a:ext uri="{FF2B5EF4-FFF2-40B4-BE49-F238E27FC236}">
              <a16:creationId xmlns:a16="http://schemas.microsoft.com/office/drawing/2014/main" id="{BD44C04F-3811-482C-A58F-5CC98AC73C13}"/>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0" name="直線コネクタ 369">
          <a:extLst>
            <a:ext uri="{FF2B5EF4-FFF2-40B4-BE49-F238E27FC236}">
              <a16:creationId xmlns:a16="http://schemas.microsoft.com/office/drawing/2014/main" id="{D5DCD05C-CA60-4DC3-8CCD-D3F24D9ED543}"/>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1" name="テキスト ボックス 370">
          <a:extLst>
            <a:ext uri="{FF2B5EF4-FFF2-40B4-BE49-F238E27FC236}">
              <a16:creationId xmlns:a16="http://schemas.microsoft.com/office/drawing/2014/main" id="{40319711-BB62-43B5-8A57-0C6DB792D93C}"/>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2" name="直線コネクタ 371">
          <a:extLst>
            <a:ext uri="{FF2B5EF4-FFF2-40B4-BE49-F238E27FC236}">
              <a16:creationId xmlns:a16="http://schemas.microsoft.com/office/drawing/2014/main" id="{FAFB6236-A5EC-486C-BAB1-0A3BE4D8670D}"/>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3" name="テキスト ボックス 372">
          <a:extLst>
            <a:ext uri="{FF2B5EF4-FFF2-40B4-BE49-F238E27FC236}">
              <a16:creationId xmlns:a16="http://schemas.microsoft.com/office/drawing/2014/main" id="{765C7204-D895-4A9B-8215-41F0EC934757}"/>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4" name="直線コネクタ 373">
          <a:extLst>
            <a:ext uri="{FF2B5EF4-FFF2-40B4-BE49-F238E27FC236}">
              <a16:creationId xmlns:a16="http://schemas.microsoft.com/office/drawing/2014/main" id="{94DCC678-B9CE-4993-945C-27024FEE6A45}"/>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5" name="テキスト ボックス 374">
          <a:extLst>
            <a:ext uri="{FF2B5EF4-FFF2-40B4-BE49-F238E27FC236}">
              <a16:creationId xmlns:a16="http://schemas.microsoft.com/office/drawing/2014/main" id="{D562784D-A1CD-494C-A6D5-ADAAD4DB06F6}"/>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6" name="直線コネクタ 375">
          <a:extLst>
            <a:ext uri="{FF2B5EF4-FFF2-40B4-BE49-F238E27FC236}">
              <a16:creationId xmlns:a16="http://schemas.microsoft.com/office/drawing/2014/main" id="{56A989E5-623E-4140-A05B-F2A2FCE9367E}"/>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7" name="テキスト ボックス 376">
          <a:extLst>
            <a:ext uri="{FF2B5EF4-FFF2-40B4-BE49-F238E27FC236}">
              <a16:creationId xmlns:a16="http://schemas.microsoft.com/office/drawing/2014/main" id="{8EEAF448-0837-4563-908A-4A69264F32B4}"/>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8" name="直線コネクタ 377">
          <a:extLst>
            <a:ext uri="{FF2B5EF4-FFF2-40B4-BE49-F238E27FC236}">
              <a16:creationId xmlns:a16="http://schemas.microsoft.com/office/drawing/2014/main" id="{83A32277-5881-42D2-B4B2-D1006DFCAAD5}"/>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9" name="テキスト ボックス 378">
          <a:extLst>
            <a:ext uri="{FF2B5EF4-FFF2-40B4-BE49-F238E27FC236}">
              <a16:creationId xmlns:a16="http://schemas.microsoft.com/office/drawing/2014/main" id="{3197FEBD-0A1B-499C-92A9-C2670717C8A8}"/>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a:extLst>
            <a:ext uri="{FF2B5EF4-FFF2-40B4-BE49-F238E27FC236}">
              <a16:creationId xmlns:a16="http://schemas.microsoft.com/office/drawing/2014/main" id="{F4CACEC9-88E4-421D-A2FD-2212B52C5128}"/>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港湾・漁港】&#10;有形固定資産減価償却率グラフ枠">
          <a:extLst>
            <a:ext uri="{FF2B5EF4-FFF2-40B4-BE49-F238E27FC236}">
              <a16:creationId xmlns:a16="http://schemas.microsoft.com/office/drawing/2014/main" id="{CF39E776-A170-46B0-B52E-B32DDDADED7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141514</xdr:rowOff>
    </xdr:from>
    <xdr:to>
      <xdr:col>24</xdr:col>
      <xdr:colOff>62865</xdr:colOff>
      <xdr:row>109</xdr:row>
      <xdr:rowOff>33745</xdr:rowOff>
    </xdr:to>
    <xdr:cxnSp macro="">
      <xdr:nvCxnSpPr>
        <xdr:cNvPr id="382" name="直線コネクタ 381">
          <a:extLst>
            <a:ext uri="{FF2B5EF4-FFF2-40B4-BE49-F238E27FC236}">
              <a16:creationId xmlns:a16="http://schemas.microsoft.com/office/drawing/2014/main" id="{CD64C52A-9D55-4E82-B483-13222AAB25ED}"/>
            </a:ext>
          </a:extLst>
        </xdr:cNvPr>
        <xdr:cNvCxnSpPr/>
      </xdr:nvCxnSpPr>
      <xdr:spPr>
        <a:xfrm flipV="1">
          <a:off x="4634865" y="17286514"/>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37572</xdr:rowOff>
    </xdr:from>
    <xdr:ext cx="405111" cy="259045"/>
    <xdr:sp macro="" textlink="">
      <xdr:nvSpPr>
        <xdr:cNvPr id="383" name="【港湾・漁港】&#10;有形固定資産減価償却率最小値テキスト">
          <a:extLst>
            <a:ext uri="{FF2B5EF4-FFF2-40B4-BE49-F238E27FC236}">
              <a16:creationId xmlns:a16="http://schemas.microsoft.com/office/drawing/2014/main" id="{0BD6E6C6-8812-47F5-8CEC-FB984E89FFC1}"/>
            </a:ext>
          </a:extLst>
        </xdr:cNvPr>
        <xdr:cNvSpPr txBox="1"/>
      </xdr:nvSpPr>
      <xdr:spPr>
        <a:xfrm>
          <a:off x="4673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33745</xdr:rowOff>
    </xdr:from>
    <xdr:to>
      <xdr:col>24</xdr:col>
      <xdr:colOff>152400</xdr:colOff>
      <xdr:row>109</xdr:row>
      <xdr:rowOff>33745</xdr:rowOff>
    </xdr:to>
    <xdr:cxnSp macro="">
      <xdr:nvCxnSpPr>
        <xdr:cNvPr id="384" name="直線コネクタ 383">
          <a:extLst>
            <a:ext uri="{FF2B5EF4-FFF2-40B4-BE49-F238E27FC236}">
              <a16:creationId xmlns:a16="http://schemas.microsoft.com/office/drawing/2014/main" id="{F5E0E49C-8AEB-47BE-9271-67F9D4B2EC7B}"/>
            </a:ext>
          </a:extLst>
        </xdr:cNvPr>
        <xdr:cNvCxnSpPr/>
      </xdr:nvCxnSpPr>
      <xdr:spPr>
        <a:xfrm>
          <a:off x="4546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88191</xdr:rowOff>
    </xdr:from>
    <xdr:ext cx="405111" cy="259045"/>
    <xdr:sp macro="" textlink="">
      <xdr:nvSpPr>
        <xdr:cNvPr id="385" name="【港湾・漁港】&#10;有形固定資産減価償却率最大値テキスト">
          <a:extLst>
            <a:ext uri="{FF2B5EF4-FFF2-40B4-BE49-F238E27FC236}">
              <a16:creationId xmlns:a16="http://schemas.microsoft.com/office/drawing/2014/main" id="{EEC80F6E-7EF3-4089-A41A-085A1C4AA835}"/>
            </a:ext>
          </a:extLst>
        </xdr:cNvPr>
        <xdr:cNvSpPr txBox="1"/>
      </xdr:nvSpPr>
      <xdr:spPr>
        <a:xfrm>
          <a:off x="4673600" y="1706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141514</xdr:rowOff>
    </xdr:from>
    <xdr:to>
      <xdr:col>24</xdr:col>
      <xdr:colOff>152400</xdr:colOff>
      <xdr:row>100</xdr:row>
      <xdr:rowOff>141514</xdr:rowOff>
    </xdr:to>
    <xdr:cxnSp macro="">
      <xdr:nvCxnSpPr>
        <xdr:cNvPr id="386" name="直線コネクタ 385">
          <a:extLst>
            <a:ext uri="{FF2B5EF4-FFF2-40B4-BE49-F238E27FC236}">
              <a16:creationId xmlns:a16="http://schemas.microsoft.com/office/drawing/2014/main" id="{B7475579-D1F4-482F-AC04-CE8E1385CEA4}"/>
            </a:ext>
          </a:extLst>
        </xdr:cNvPr>
        <xdr:cNvCxnSpPr/>
      </xdr:nvCxnSpPr>
      <xdr:spPr>
        <a:xfrm>
          <a:off x="4546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12354</xdr:rowOff>
    </xdr:from>
    <xdr:ext cx="405111" cy="259045"/>
    <xdr:sp macro="" textlink="">
      <xdr:nvSpPr>
        <xdr:cNvPr id="387" name="【港湾・漁港】&#10;有形固定資産減価償却率平均値テキスト">
          <a:extLst>
            <a:ext uri="{FF2B5EF4-FFF2-40B4-BE49-F238E27FC236}">
              <a16:creationId xmlns:a16="http://schemas.microsoft.com/office/drawing/2014/main" id="{F5865A3A-C7AF-4D6E-9744-BD376634845F}"/>
            </a:ext>
          </a:extLst>
        </xdr:cNvPr>
        <xdr:cNvSpPr txBox="1"/>
      </xdr:nvSpPr>
      <xdr:spPr>
        <a:xfrm>
          <a:off x="4673600" y="178431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160927</xdr:rowOff>
    </xdr:from>
    <xdr:to>
      <xdr:col>24</xdr:col>
      <xdr:colOff>114300</xdr:colOff>
      <xdr:row>105</xdr:row>
      <xdr:rowOff>91077</xdr:rowOff>
    </xdr:to>
    <xdr:sp macro="" textlink="">
      <xdr:nvSpPr>
        <xdr:cNvPr id="388" name="フローチャート: 判断 387">
          <a:extLst>
            <a:ext uri="{FF2B5EF4-FFF2-40B4-BE49-F238E27FC236}">
              <a16:creationId xmlns:a16="http://schemas.microsoft.com/office/drawing/2014/main" id="{7332BC91-B006-44B3-9FA1-5385B3AAB027}"/>
            </a:ext>
          </a:extLst>
        </xdr:cNvPr>
        <xdr:cNvSpPr/>
      </xdr:nvSpPr>
      <xdr:spPr>
        <a:xfrm>
          <a:off x="45847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129902</xdr:rowOff>
    </xdr:from>
    <xdr:to>
      <xdr:col>20</xdr:col>
      <xdr:colOff>38100</xdr:colOff>
      <xdr:row>105</xdr:row>
      <xdr:rowOff>60052</xdr:rowOff>
    </xdr:to>
    <xdr:sp macro="" textlink="">
      <xdr:nvSpPr>
        <xdr:cNvPr id="389" name="フローチャート: 判断 388">
          <a:extLst>
            <a:ext uri="{FF2B5EF4-FFF2-40B4-BE49-F238E27FC236}">
              <a16:creationId xmlns:a16="http://schemas.microsoft.com/office/drawing/2014/main" id="{BE07D638-E580-4D0F-8249-4ED3FB520EAE}"/>
            </a:ext>
          </a:extLst>
        </xdr:cNvPr>
        <xdr:cNvSpPr/>
      </xdr:nvSpPr>
      <xdr:spPr>
        <a:xfrm>
          <a:off x="3746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48261</xdr:rowOff>
    </xdr:from>
    <xdr:to>
      <xdr:col>15</xdr:col>
      <xdr:colOff>101600</xdr:colOff>
      <xdr:row>104</xdr:row>
      <xdr:rowOff>149861</xdr:rowOff>
    </xdr:to>
    <xdr:sp macro="" textlink="">
      <xdr:nvSpPr>
        <xdr:cNvPr id="390" name="フローチャート: 判断 389">
          <a:extLst>
            <a:ext uri="{FF2B5EF4-FFF2-40B4-BE49-F238E27FC236}">
              <a16:creationId xmlns:a16="http://schemas.microsoft.com/office/drawing/2014/main" id="{E57DD341-5132-4E7C-ACF4-94DECE557CBF}"/>
            </a:ext>
          </a:extLst>
        </xdr:cNvPr>
        <xdr:cNvSpPr/>
      </xdr:nvSpPr>
      <xdr:spPr>
        <a:xfrm>
          <a:off x="2857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33564</xdr:rowOff>
    </xdr:from>
    <xdr:to>
      <xdr:col>10</xdr:col>
      <xdr:colOff>165100</xdr:colOff>
      <xdr:row>104</xdr:row>
      <xdr:rowOff>135164</xdr:rowOff>
    </xdr:to>
    <xdr:sp macro="" textlink="">
      <xdr:nvSpPr>
        <xdr:cNvPr id="391" name="フローチャート: 判断 390">
          <a:extLst>
            <a:ext uri="{FF2B5EF4-FFF2-40B4-BE49-F238E27FC236}">
              <a16:creationId xmlns:a16="http://schemas.microsoft.com/office/drawing/2014/main" id="{AD63F82F-F260-4782-8697-157640EB439E}"/>
            </a:ext>
          </a:extLst>
        </xdr:cNvPr>
        <xdr:cNvSpPr/>
      </xdr:nvSpPr>
      <xdr:spPr>
        <a:xfrm>
          <a:off x="19685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22134</xdr:rowOff>
    </xdr:from>
    <xdr:to>
      <xdr:col>6</xdr:col>
      <xdr:colOff>38100</xdr:colOff>
      <xdr:row>104</xdr:row>
      <xdr:rowOff>123734</xdr:rowOff>
    </xdr:to>
    <xdr:sp macro="" textlink="">
      <xdr:nvSpPr>
        <xdr:cNvPr id="392" name="フローチャート: 判断 391">
          <a:extLst>
            <a:ext uri="{FF2B5EF4-FFF2-40B4-BE49-F238E27FC236}">
              <a16:creationId xmlns:a16="http://schemas.microsoft.com/office/drawing/2014/main" id="{542E98AE-7ECC-4028-8077-907972E23472}"/>
            </a:ext>
          </a:extLst>
        </xdr:cNvPr>
        <xdr:cNvSpPr/>
      </xdr:nvSpPr>
      <xdr:spPr>
        <a:xfrm>
          <a:off x="1079500" y="1785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3" name="テキスト ボックス 392">
          <a:extLst>
            <a:ext uri="{FF2B5EF4-FFF2-40B4-BE49-F238E27FC236}">
              <a16:creationId xmlns:a16="http://schemas.microsoft.com/office/drawing/2014/main" id="{B81E7D74-2765-4A00-8A35-2C2D2530B2FE}"/>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id="{8A36FEC0-2F04-4D84-A975-F2F9A85E64F8}"/>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5" name="テキスト ボックス 394">
          <a:extLst>
            <a:ext uri="{FF2B5EF4-FFF2-40B4-BE49-F238E27FC236}">
              <a16:creationId xmlns:a16="http://schemas.microsoft.com/office/drawing/2014/main" id="{F7A1DCC6-D9B7-4D69-8E9A-061058916219}"/>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6" name="テキスト ボックス 395">
          <a:extLst>
            <a:ext uri="{FF2B5EF4-FFF2-40B4-BE49-F238E27FC236}">
              <a16:creationId xmlns:a16="http://schemas.microsoft.com/office/drawing/2014/main" id="{154842B0-39ED-4148-9231-9A49476E5502}"/>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7" name="テキスト ボックス 396">
          <a:extLst>
            <a:ext uri="{FF2B5EF4-FFF2-40B4-BE49-F238E27FC236}">
              <a16:creationId xmlns:a16="http://schemas.microsoft.com/office/drawing/2014/main" id="{0E961766-B219-4593-BF93-DD1E7451623F}"/>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7438</xdr:rowOff>
    </xdr:from>
    <xdr:to>
      <xdr:col>24</xdr:col>
      <xdr:colOff>114300</xdr:colOff>
      <xdr:row>108</xdr:row>
      <xdr:rowOff>109038</xdr:rowOff>
    </xdr:to>
    <xdr:sp macro="" textlink="">
      <xdr:nvSpPr>
        <xdr:cNvPr id="398" name="楕円 397">
          <a:extLst>
            <a:ext uri="{FF2B5EF4-FFF2-40B4-BE49-F238E27FC236}">
              <a16:creationId xmlns:a16="http://schemas.microsoft.com/office/drawing/2014/main" id="{65B0DA1D-0E13-4251-ACBD-AE72FF99612E}"/>
            </a:ext>
          </a:extLst>
        </xdr:cNvPr>
        <xdr:cNvSpPr/>
      </xdr:nvSpPr>
      <xdr:spPr>
        <a:xfrm>
          <a:off x="4584700" y="1852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157315</xdr:rowOff>
    </xdr:from>
    <xdr:ext cx="405111" cy="259045"/>
    <xdr:sp macro="" textlink="">
      <xdr:nvSpPr>
        <xdr:cNvPr id="399" name="【港湾・漁港】&#10;有形固定資産減価償却率該当値テキスト">
          <a:extLst>
            <a:ext uri="{FF2B5EF4-FFF2-40B4-BE49-F238E27FC236}">
              <a16:creationId xmlns:a16="http://schemas.microsoft.com/office/drawing/2014/main" id="{B2A05E3B-247F-419B-8C7B-9908963535D2}"/>
            </a:ext>
          </a:extLst>
        </xdr:cNvPr>
        <xdr:cNvSpPr txBox="1"/>
      </xdr:nvSpPr>
      <xdr:spPr>
        <a:xfrm>
          <a:off x="4673600" y="1850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31931</xdr:rowOff>
    </xdr:from>
    <xdr:to>
      <xdr:col>20</xdr:col>
      <xdr:colOff>38100</xdr:colOff>
      <xdr:row>106</xdr:row>
      <xdr:rowOff>133531</xdr:rowOff>
    </xdr:to>
    <xdr:sp macro="" textlink="">
      <xdr:nvSpPr>
        <xdr:cNvPr id="400" name="楕円 399">
          <a:extLst>
            <a:ext uri="{FF2B5EF4-FFF2-40B4-BE49-F238E27FC236}">
              <a16:creationId xmlns:a16="http://schemas.microsoft.com/office/drawing/2014/main" id="{F0B240D1-3547-40E7-AAF9-4129791CE4F9}"/>
            </a:ext>
          </a:extLst>
        </xdr:cNvPr>
        <xdr:cNvSpPr/>
      </xdr:nvSpPr>
      <xdr:spPr>
        <a:xfrm>
          <a:off x="3746500" y="1820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82731</xdr:rowOff>
    </xdr:from>
    <xdr:to>
      <xdr:col>24</xdr:col>
      <xdr:colOff>63500</xdr:colOff>
      <xdr:row>108</xdr:row>
      <xdr:rowOff>58238</xdr:rowOff>
    </xdr:to>
    <xdr:cxnSp macro="">
      <xdr:nvCxnSpPr>
        <xdr:cNvPr id="401" name="直線コネクタ 400">
          <a:extLst>
            <a:ext uri="{FF2B5EF4-FFF2-40B4-BE49-F238E27FC236}">
              <a16:creationId xmlns:a16="http://schemas.microsoft.com/office/drawing/2014/main" id="{F58CA46E-C08A-409D-9D8A-F88D430D3D35}"/>
            </a:ext>
          </a:extLst>
        </xdr:cNvPr>
        <xdr:cNvCxnSpPr/>
      </xdr:nvCxnSpPr>
      <xdr:spPr>
        <a:xfrm>
          <a:off x="3797300" y="18256431"/>
          <a:ext cx="838200" cy="31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165826</xdr:rowOff>
    </xdr:from>
    <xdr:to>
      <xdr:col>15</xdr:col>
      <xdr:colOff>101600</xdr:colOff>
      <xdr:row>106</xdr:row>
      <xdr:rowOff>95976</xdr:rowOff>
    </xdr:to>
    <xdr:sp macro="" textlink="">
      <xdr:nvSpPr>
        <xdr:cNvPr id="402" name="楕円 401">
          <a:extLst>
            <a:ext uri="{FF2B5EF4-FFF2-40B4-BE49-F238E27FC236}">
              <a16:creationId xmlns:a16="http://schemas.microsoft.com/office/drawing/2014/main" id="{A3C2714D-1944-40E7-B567-555141AC2AAB}"/>
            </a:ext>
          </a:extLst>
        </xdr:cNvPr>
        <xdr:cNvSpPr/>
      </xdr:nvSpPr>
      <xdr:spPr>
        <a:xfrm>
          <a:off x="28575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45176</xdr:rowOff>
    </xdr:from>
    <xdr:to>
      <xdr:col>19</xdr:col>
      <xdr:colOff>177800</xdr:colOff>
      <xdr:row>106</xdr:row>
      <xdr:rowOff>82731</xdr:rowOff>
    </xdr:to>
    <xdr:cxnSp macro="">
      <xdr:nvCxnSpPr>
        <xdr:cNvPr id="403" name="直線コネクタ 402">
          <a:extLst>
            <a:ext uri="{FF2B5EF4-FFF2-40B4-BE49-F238E27FC236}">
              <a16:creationId xmlns:a16="http://schemas.microsoft.com/office/drawing/2014/main" id="{7982512A-F0FC-4F44-B958-0CFD46602BFC}"/>
            </a:ext>
          </a:extLst>
        </xdr:cNvPr>
        <xdr:cNvCxnSpPr/>
      </xdr:nvCxnSpPr>
      <xdr:spPr>
        <a:xfrm>
          <a:off x="2908300" y="18218876"/>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18869</xdr:rowOff>
    </xdr:from>
    <xdr:to>
      <xdr:col>10</xdr:col>
      <xdr:colOff>165100</xdr:colOff>
      <xdr:row>108</xdr:row>
      <xdr:rowOff>120469</xdr:rowOff>
    </xdr:to>
    <xdr:sp macro="" textlink="">
      <xdr:nvSpPr>
        <xdr:cNvPr id="404" name="楕円 403">
          <a:extLst>
            <a:ext uri="{FF2B5EF4-FFF2-40B4-BE49-F238E27FC236}">
              <a16:creationId xmlns:a16="http://schemas.microsoft.com/office/drawing/2014/main" id="{2E78FAB4-210C-4F91-8299-68332FBE77B7}"/>
            </a:ext>
          </a:extLst>
        </xdr:cNvPr>
        <xdr:cNvSpPr/>
      </xdr:nvSpPr>
      <xdr:spPr>
        <a:xfrm>
          <a:off x="1968500" y="1853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45176</xdr:rowOff>
    </xdr:from>
    <xdr:to>
      <xdr:col>15</xdr:col>
      <xdr:colOff>50800</xdr:colOff>
      <xdr:row>108</xdr:row>
      <xdr:rowOff>69669</xdr:rowOff>
    </xdr:to>
    <xdr:cxnSp macro="">
      <xdr:nvCxnSpPr>
        <xdr:cNvPr id="405" name="直線コネクタ 404">
          <a:extLst>
            <a:ext uri="{FF2B5EF4-FFF2-40B4-BE49-F238E27FC236}">
              <a16:creationId xmlns:a16="http://schemas.microsoft.com/office/drawing/2014/main" id="{A83BB767-E0F6-4EA8-AC72-A87041F14DF5}"/>
            </a:ext>
          </a:extLst>
        </xdr:cNvPr>
        <xdr:cNvCxnSpPr/>
      </xdr:nvCxnSpPr>
      <xdr:spPr>
        <a:xfrm flipV="1">
          <a:off x="2019300" y="18218876"/>
          <a:ext cx="889000" cy="36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76579</xdr:rowOff>
    </xdr:from>
    <xdr:ext cx="405111" cy="259045"/>
    <xdr:sp macro="" textlink="">
      <xdr:nvSpPr>
        <xdr:cNvPr id="406" name="n_1aveValue【港湾・漁港】&#10;有形固定資産減価償却率">
          <a:extLst>
            <a:ext uri="{FF2B5EF4-FFF2-40B4-BE49-F238E27FC236}">
              <a16:creationId xmlns:a16="http://schemas.microsoft.com/office/drawing/2014/main" id="{FAADAE21-73AD-4CDC-A0E2-47AE7E8DED79}"/>
            </a:ext>
          </a:extLst>
        </xdr:cNvPr>
        <xdr:cNvSpPr txBox="1"/>
      </xdr:nvSpPr>
      <xdr:spPr>
        <a:xfrm>
          <a:off x="35820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166388</xdr:rowOff>
    </xdr:from>
    <xdr:ext cx="405111" cy="259045"/>
    <xdr:sp macro="" textlink="">
      <xdr:nvSpPr>
        <xdr:cNvPr id="407" name="n_2aveValue【港湾・漁港】&#10;有形固定資産減価償却率">
          <a:extLst>
            <a:ext uri="{FF2B5EF4-FFF2-40B4-BE49-F238E27FC236}">
              <a16:creationId xmlns:a16="http://schemas.microsoft.com/office/drawing/2014/main" id="{7B0595A0-1CC1-4D96-9A11-08AD69A1DF8D}"/>
            </a:ext>
          </a:extLst>
        </xdr:cNvPr>
        <xdr:cNvSpPr txBox="1"/>
      </xdr:nvSpPr>
      <xdr:spPr>
        <a:xfrm>
          <a:off x="2705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151691</xdr:rowOff>
    </xdr:from>
    <xdr:ext cx="405111" cy="259045"/>
    <xdr:sp macro="" textlink="">
      <xdr:nvSpPr>
        <xdr:cNvPr id="408" name="n_3aveValue【港湾・漁港】&#10;有形固定資産減価償却率">
          <a:extLst>
            <a:ext uri="{FF2B5EF4-FFF2-40B4-BE49-F238E27FC236}">
              <a16:creationId xmlns:a16="http://schemas.microsoft.com/office/drawing/2014/main" id="{D6CF8C98-BD70-45EA-BF75-ADF031487B6F}"/>
            </a:ext>
          </a:extLst>
        </xdr:cNvPr>
        <xdr:cNvSpPr txBox="1"/>
      </xdr:nvSpPr>
      <xdr:spPr>
        <a:xfrm>
          <a:off x="1816744" y="1763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140261</xdr:rowOff>
    </xdr:from>
    <xdr:ext cx="405111" cy="259045"/>
    <xdr:sp macro="" textlink="">
      <xdr:nvSpPr>
        <xdr:cNvPr id="409" name="n_4aveValue【港湾・漁港】&#10;有形固定資産減価償却率">
          <a:extLst>
            <a:ext uri="{FF2B5EF4-FFF2-40B4-BE49-F238E27FC236}">
              <a16:creationId xmlns:a16="http://schemas.microsoft.com/office/drawing/2014/main" id="{69A0981B-ADE5-4856-A7BB-753E491338AF}"/>
            </a:ext>
          </a:extLst>
        </xdr:cNvPr>
        <xdr:cNvSpPr txBox="1"/>
      </xdr:nvSpPr>
      <xdr:spPr>
        <a:xfrm>
          <a:off x="927744" y="1762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124658</xdr:rowOff>
    </xdr:from>
    <xdr:ext cx="405111" cy="259045"/>
    <xdr:sp macro="" textlink="">
      <xdr:nvSpPr>
        <xdr:cNvPr id="410" name="n_1mainValue【港湾・漁港】&#10;有形固定資産減価償却率">
          <a:extLst>
            <a:ext uri="{FF2B5EF4-FFF2-40B4-BE49-F238E27FC236}">
              <a16:creationId xmlns:a16="http://schemas.microsoft.com/office/drawing/2014/main" id="{34C83B0F-A28D-4A0F-BE99-817DE81596B5}"/>
            </a:ext>
          </a:extLst>
        </xdr:cNvPr>
        <xdr:cNvSpPr txBox="1"/>
      </xdr:nvSpPr>
      <xdr:spPr>
        <a:xfrm>
          <a:off x="3582044" y="1829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87103</xdr:rowOff>
    </xdr:from>
    <xdr:ext cx="405111" cy="259045"/>
    <xdr:sp macro="" textlink="">
      <xdr:nvSpPr>
        <xdr:cNvPr id="411" name="n_2mainValue【港湾・漁港】&#10;有形固定資産減価償却率">
          <a:extLst>
            <a:ext uri="{FF2B5EF4-FFF2-40B4-BE49-F238E27FC236}">
              <a16:creationId xmlns:a16="http://schemas.microsoft.com/office/drawing/2014/main" id="{0034BB1A-3E60-495C-B51F-CF38E8D51554}"/>
            </a:ext>
          </a:extLst>
        </xdr:cNvPr>
        <xdr:cNvSpPr txBox="1"/>
      </xdr:nvSpPr>
      <xdr:spPr>
        <a:xfrm>
          <a:off x="2705744" y="1826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111596</xdr:rowOff>
    </xdr:from>
    <xdr:ext cx="405111" cy="259045"/>
    <xdr:sp macro="" textlink="">
      <xdr:nvSpPr>
        <xdr:cNvPr id="412" name="n_3mainValue【港湾・漁港】&#10;有形固定資産減価償却率">
          <a:extLst>
            <a:ext uri="{FF2B5EF4-FFF2-40B4-BE49-F238E27FC236}">
              <a16:creationId xmlns:a16="http://schemas.microsoft.com/office/drawing/2014/main" id="{782C1208-F8C9-4253-B8B5-C19C216E53E6}"/>
            </a:ext>
          </a:extLst>
        </xdr:cNvPr>
        <xdr:cNvSpPr txBox="1"/>
      </xdr:nvSpPr>
      <xdr:spPr>
        <a:xfrm>
          <a:off x="1816744" y="1862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3" name="正方形/長方形 412">
          <a:extLst>
            <a:ext uri="{FF2B5EF4-FFF2-40B4-BE49-F238E27FC236}">
              <a16:creationId xmlns:a16="http://schemas.microsoft.com/office/drawing/2014/main" id="{C3AD8C43-DD22-40F9-B94D-3FF212532F8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4" name="正方形/長方形 413">
          <a:extLst>
            <a:ext uri="{FF2B5EF4-FFF2-40B4-BE49-F238E27FC236}">
              <a16:creationId xmlns:a16="http://schemas.microsoft.com/office/drawing/2014/main" id="{415BF57E-BE93-4FA6-BE18-6AA5E196D84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5" name="正方形/長方形 414">
          <a:extLst>
            <a:ext uri="{FF2B5EF4-FFF2-40B4-BE49-F238E27FC236}">
              <a16:creationId xmlns:a16="http://schemas.microsoft.com/office/drawing/2014/main" id="{B299142C-444B-4356-88DD-D189E3E8654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6" name="正方形/長方形 415">
          <a:extLst>
            <a:ext uri="{FF2B5EF4-FFF2-40B4-BE49-F238E27FC236}">
              <a16:creationId xmlns:a16="http://schemas.microsoft.com/office/drawing/2014/main" id="{71FF2999-E3AA-48BB-AB72-13C269CA5FB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7" name="正方形/長方形 416">
          <a:extLst>
            <a:ext uri="{FF2B5EF4-FFF2-40B4-BE49-F238E27FC236}">
              <a16:creationId xmlns:a16="http://schemas.microsoft.com/office/drawing/2014/main" id="{C421E14F-E6E5-4EE6-9DCA-5DEBCABC541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8" name="正方形/長方形 417">
          <a:extLst>
            <a:ext uri="{FF2B5EF4-FFF2-40B4-BE49-F238E27FC236}">
              <a16:creationId xmlns:a16="http://schemas.microsoft.com/office/drawing/2014/main" id="{DA96DFCF-EABB-4CAB-ABAE-B08BAD60096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9" name="正方形/長方形 418">
          <a:extLst>
            <a:ext uri="{FF2B5EF4-FFF2-40B4-BE49-F238E27FC236}">
              <a16:creationId xmlns:a16="http://schemas.microsoft.com/office/drawing/2014/main" id="{2DC8193D-0EA6-420E-A8EA-802FC512BE7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0" name="正方形/長方形 419">
          <a:extLst>
            <a:ext uri="{FF2B5EF4-FFF2-40B4-BE49-F238E27FC236}">
              <a16:creationId xmlns:a16="http://schemas.microsoft.com/office/drawing/2014/main" id="{1114B254-1CAE-443C-9227-16D66005579C}"/>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1" name="テキスト ボックス 420">
          <a:extLst>
            <a:ext uri="{FF2B5EF4-FFF2-40B4-BE49-F238E27FC236}">
              <a16:creationId xmlns:a16="http://schemas.microsoft.com/office/drawing/2014/main" id="{DB071937-5627-49C0-AD63-5B6BDCA0527E}"/>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2" name="直線コネクタ 421">
          <a:extLst>
            <a:ext uri="{FF2B5EF4-FFF2-40B4-BE49-F238E27FC236}">
              <a16:creationId xmlns:a16="http://schemas.microsoft.com/office/drawing/2014/main" id="{DFEB2E7C-D129-4494-8D2D-B771C23D97CC}"/>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3" name="直線コネクタ 422">
          <a:extLst>
            <a:ext uri="{FF2B5EF4-FFF2-40B4-BE49-F238E27FC236}">
              <a16:creationId xmlns:a16="http://schemas.microsoft.com/office/drawing/2014/main" id="{88683D37-DDE9-47C8-ACC3-51E00062CD92}"/>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24" name="テキスト ボックス 423">
          <a:extLst>
            <a:ext uri="{FF2B5EF4-FFF2-40B4-BE49-F238E27FC236}">
              <a16:creationId xmlns:a16="http://schemas.microsoft.com/office/drawing/2014/main" id="{92FC72AD-FE2A-4714-B116-EF547453C544}"/>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5" name="直線コネクタ 424">
          <a:extLst>
            <a:ext uri="{FF2B5EF4-FFF2-40B4-BE49-F238E27FC236}">
              <a16:creationId xmlns:a16="http://schemas.microsoft.com/office/drawing/2014/main" id="{D27731C0-2DBB-4E98-9348-8C3D554CDE5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26" name="テキスト ボックス 425">
          <a:extLst>
            <a:ext uri="{FF2B5EF4-FFF2-40B4-BE49-F238E27FC236}">
              <a16:creationId xmlns:a16="http://schemas.microsoft.com/office/drawing/2014/main" id="{A8A03283-FF61-45A2-891C-C1964FE5104C}"/>
            </a:ext>
          </a:extLst>
        </xdr:cNvPr>
        <xdr:cNvSpPr txBox="1"/>
      </xdr:nvSpPr>
      <xdr:spPr>
        <a:xfrm>
          <a:off x="585430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7" name="直線コネクタ 426">
          <a:extLst>
            <a:ext uri="{FF2B5EF4-FFF2-40B4-BE49-F238E27FC236}">
              <a16:creationId xmlns:a16="http://schemas.microsoft.com/office/drawing/2014/main" id="{729F0B09-05DA-474F-A745-916E5EE31B2D}"/>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28" name="テキスト ボックス 427">
          <a:extLst>
            <a:ext uri="{FF2B5EF4-FFF2-40B4-BE49-F238E27FC236}">
              <a16:creationId xmlns:a16="http://schemas.microsoft.com/office/drawing/2014/main" id="{AFD245EC-0BC1-447E-BAEF-F6CED2A66E9C}"/>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9" name="直線コネクタ 428">
          <a:extLst>
            <a:ext uri="{FF2B5EF4-FFF2-40B4-BE49-F238E27FC236}">
              <a16:creationId xmlns:a16="http://schemas.microsoft.com/office/drawing/2014/main" id="{EA6E668A-B4DB-4E78-8157-C6673672226A}"/>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30" name="テキスト ボックス 429">
          <a:extLst>
            <a:ext uri="{FF2B5EF4-FFF2-40B4-BE49-F238E27FC236}">
              <a16:creationId xmlns:a16="http://schemas.microsoft.com/office/drawing/2014/main" id="{52F1F1C4-FEB0-4D10-8A78-E1734FB421A9}"/>
            </a:ext>
          </a:extLst>
        </xdr:cNvPr>
        <xdr:cNvSpPr txBox="1"/>
      </xdr:nvSpPr>
      <xdr:spPr>
        <a:xfrm>
          <a:off x="585430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1" name="直線コネクタ 430">
          <a:extLst>
            <a:ext uri="{FF2B5EF4-FFF2-40B4-BE49-F238E27FC236}">
              <a16:creationId xmlns:a16="http://schemas.microsoft.com/office/drawing/2014/main" id="{2393281D-7AD1-4FC7-8376-ADD4E656574E}"/>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99</xdr:row>
      <xdr:rowOff>29227</xdr:rowOff>
    </xdr:from>
    <xdr:ext cx="813813" cy="259045"/>
    <xdr:sp macro="" textlink="">
      <xdr:nvSpPr>
        <xdr:cNvPr id="432" name="テキスト ボックス 431">
          <a:extLst>
            <a:ext uri="{FF2B5EF4-FFF2-40B4-BE49-F238E27FC236}">
              <a16:creationId xmlns:a16="http://schemas.microsoft.com/office/drawing/2014/main" id="{8AB0A8E1-BE61-46B4-910E-F9F7DD421683}"/>
            </a:ext>
          </a:extLst>
        </xdr:cNvPr>
        <xdr:cNvSpPr txBox="1"/>
      </xdr:nvSpPr>
      <xdr:spPr>
        <a:xfrm>
          <a:off x="5790187" y="17002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3" name="直線コネクタ 432">
          <a:extLst>
            <a:ext uri="{FF2B5EF4-FFF2-40B4-BE49-F238E27FC236}">
              <a16:creationId xmlns:a16="http://schemas.microsoft.com/office/drawing/2014/main" id="{28FD5930-E2A7-4011-9322-0F2C8BD63BE8}"/>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34" name="テキスト ボックス 433">
          <a:extLst>
            <a:ext uri="{FF2B5EF4-FFF2-40B4-BE49-F238E27FC236}">
              <a16:creationId xmlns:a16="http://schemas.microsoft.com/office/drawing/2014/main" id="{E4649DBB-8B4C-455B-9AE0-CDA9966E0E9E}"/>
            </a:ext>
          </a:extLst>
        </xdr:cNvPr>
        <xdr:cNvSpPr txBox="1"/>
      </xdr:nvSpPr>
      <xdr:spPr>
        <a:xfrm>
          <a:off x="579018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5" name="【港湾・漁港】&#10;一人当たり有形固定資産（償却資産）額グラフ枠">
          <a:extLst>
            <a:ext uri="{FF2B5EF4-FFF2-40B4-BE49-F238E27FC236}">
              <a16:creationId xmlns:a16="http://schemas.microsoft.com/office/drawing/2014/main" id="{2BC0F263-D5A0-40A5-A814-49DA4EE72D31}"/>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164164</xdr:rowOff>
    </xdr:from>
    <xdr:to>
      <xdr:col>54</xdr:col>
      <xdr:colOff>189865</xdr:colOff>
      <xdr:row>108</xdr:row>
      <xdr:rowOff>152143</xdr:rowOff>
    </xdr:to>
    <xdr:cxnSp macro="">
      <xdr:nvCxnSpPr>
        <xdr:cNvPr id="436" name="直線コネクタ 435">
          <a:extLst>
            <a:ext uri="{FF2B5EF4-FFF2-40B4-BE49-F238E27FC236}">
              <a16:creationId xmlns:a16="http://schemas.microsoft.com/office/drawing/2014/main" id="{B2F90862-421E-47F2-A59D-6FD35FB5A3F0}"/>
            </a:ext>
          </a:extLst>
        </xdr:cNvPr>
        <xdr:cNvCxnSpPr/>
      </xdr:nvCxnSpPr>
      <xdr:spPr>
        <a:xfrm flipV="1">
          <a:off x="10476865" y="17137714"/>
          <a:ext cx="0" cy="1531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155970</xdr:rowOff>
    </xdr:from>
    <xdr:ext cx="534377" cy="259045"/>
    <xdr:sp macro="" textlink="">
      <xdr:nvSpPr>
        <xdr:cNvPr id="437" name="【港湾・漁港】&#10;一人当たり有形固定資産（償却資産）額最小値テキスト">
          <a:extLst>
            <a:ext uri="{FF2B5EF4-FFF2-40B4-BE49-F238E27FC236}">
              <a16:creationId xmlns:a16="http://schemas.microsoft.com/office/drawing/2014/main" id="{D9ADB117-3A51-427F-B7B7-936A9A0BD5CA}"/>
            </a:ext>
          </a:extLst>
        </xdr:cNvPr>
        <xdr:cNvSpPr txBox="1"/>
      </xdr:nvSpPr>
      <xdr:spPr>
        <a:xfrm>
          <a:off x="10515600" y="1867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152143</xdr:rowOff>
    </xdr:from>
    <xdr:to>
      <xdr:col>55</xdr:col>
      <xdr:colOff>88900</xdr:colOff>
      <xdr:row>108</xdr:row>
      <xdr:rowOff>152143</xdr:rowOff>
    </xdr:to>
    <xdr:cxnSp macro="">
      <xdr:nvCxnSpPr>
        <xdr:cNvPr id="438" name="直線コネクタ 437">
          <a:extLst>
            <a:ext uri="{FF2B5EF4-FFF2-40B4-BE49-F238E27FC236}">
              <a16:creationId xmlns:a16="http://schemas.microsoft.com/office/drawing/2014/main" id="{21688ABB-33B7-4F45-AF65-B6994985EFBB}"/>
            </a:ext>
          </a:extLst>
        </xdr:cNvPr>
        <xdr:cNvCxnSpPr/>
      </xdr:nvCxnSpPr>
      <xdr:spPr>
        <a:xfrm>
          <a:off x="10388600" y="1866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110841</xdr:rowOff>
    </xdr:from>
    <xdr:ext cx="819455" cy="259045"/>
    <xdr:sp macro="" textlink="">
      <xdr:nvSpPr>
        <xdr:cNvPr id="439" name="【港湾・漁港】&#10;一人当たり有形固定資産（償却資産）額最大値テキスト">
          <a:extLst>
            <a:ext uri="{FF2B5EF4-FFF2-40B4-BE49-F238E27FC236}">
              <a16:creationId xmlns:a16="http://schemas.microsoft.com/office/drawing/2014/main" id="{DC0BCDC2-8814-4A10-8AB5-54EDDA66754E}"/>
            </a:ext>
          </a:extLst>
        </xdr:cNvPr>
        <xdr:cNvSpPr txBox="1"/>
      </xdr:nvSpPr>
      <xdr:spPr>
        <a:xfrm>
          <a:off x="10515600" y="16912941"/>
          <a:ext cx="8194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120,573,723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164164</xdr:rowOff>
    </xdr:from>
    <xdr:to>
      <xdr:col>55</xdr:col>
      <xdr:colOff>88900</xdr:colOff>
      <xdr:row>99</xdr:row>
      <xdr:rowOff>164164</xdr:rowOff>
    </xdr:to>
    <xdr:cxnSp macro="">
      <xdr:nvCxnSpPr>
        <xdr:cNvPr id="440" name="直線コネクタ 439">
          <a:extLst>
            <a:ext uri="{FF2B5EF4-FFF2-40B4-BE49-F238E27FC236}">
              <a16:creationId xmlns:a16="http://schemas.microsoft.com/office/drawing/2014/main" id="{C8710763-5FF7-474F-8D8A-95615B64CE83}"/>
            </a:ext>
          </a:extLst>
        </xdr:cNvPr>
        <xdr:cNvCxnSpPr/>
      </xdr:nvCxnSpPr>
      <xdr:spPr>
        <a:xfrm>
          <a:off x="10388600" y="1713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60661</xdr:rowOff>
    </xdr:from>
    <xdr:ext cx="690189" cy="259045"/>
    <xdr:sp macro="" textlink="">
      <xdr:nvSpPr>
        <xdr:cNvPr id="441" name="【港湾・漁港】&#10;一人当たり有形固定資産（償却資産）額平均値テキスト">
          <a:extLst>
            <a:ext uri="{FF2B5EF4-FFF2-40B4-BE49-F238E27FC236}">
              <a16:creationId xmlns:a16="http://schemas.microsoft.com/office/drawing/2014/main" id="{12A444B4-CDC1-451C-BAC9-E8B2DDB64E82}"/>
            </a:ext>
          </a:extLst>
        </xdr:cNvPr>
        <xdr:cNvSpPr txBox="1"/>
      </xdr:nvSpPr>
      <xdr:spPr>
        <a:xfrm>
          <a:off x="10515600" y="1840581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5,024,888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37784</xdr:rowOff>
    </xdr:from>
    <xdr:to>
      <xdr:col>55</xdr:col>
      <xdr:colOff>50800</xdr:colOff>
      <xdr:row>108</xdr:row>
      <xdr:rowOff>139384</xdr:rowOff>
    </xdr:to>
    <xdr:sp macro="" textlink="">
      <xdr:nvSpPr>
        <xdr:cNvPr id="442" name="フローチャート: 判断 441">
          <a:extLst>
            <a:ext uri="{FF2B5EF4-FFF2-40B4-BE49-F238E27FC236}">
              <a16:creationId xmlns:a16="http://schemas.microsoft.com/office/drawing/2014/main" id="{F555386F-C043-4FFB-BE82-5BC25FE4C494}"/>
            </a:ext>
          </a:extLst>
        </xdr:cNvPr>
        <xdr:cNvSpPr/>
      </xdr:nvSpPr>
      <xdr:spPr>
        <a:xfrm>
          <a:off x="10426700" y="1855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46558</xdr:rowOff>
    </xdr:from>
    <xdr:to>
      <xdr:col>50</xdr:col>
      <xdr:colOff>165100</xdr:colOff>
      <xdr:row>108</xdr:row>
      <xdr:rowOff>148158</xdr:rowOff>
    </xdr:to>
    <xdr:sp macro="" textlink="">
      <xdr:nvSpPr>
        <xdr:cNvPr id="443" name="フローチャート: 判断 442">
          <a:extLst>
            <a:ext uri="{FF2B5EF4-FFF2-40B4-BE49-F238E27FC236}">
              <a16:creationId xmlns:a16="http://schemas.microsoft.com/office/drawing/2014/main" id="{12883C60-6550-400E-825B-37BBFDCE1D01}"/>
            </a:ext>
          </a:extLst>
        </xdr:cNvPr>
        <xdr:cNvSpPr/>
      </xdr:nvSpPr>
      <xdr:spPr>
        <a:xfrm>
          <a:off x="9588500" y="18563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61975</xdr:rowOff>
    </xdr:from>
    <xdr:to>
      <xdr:col>46</xdr:col>
      <xdr:colOff>38100</xdr:colOff>
      <xdr:row>108</xdr:row>
      <xdr:rowOff>163575</xdr:rowOff>
    </xdr:to>
    <xdr:sp macro="" textlink="">
      <xdr:nvSpPr>
        <xdr:cNvPr id="444" name="フローチャート: 判断 443">
          <a:extLst>
            <a:ext uri="{FF2B5EF4-FFF2-40B4-BE49-F238E27FC236}">
              <a16:creationId xmlns:a16="http://schemas.microsoft.com/office/drawing/2014/main" id="{B6E7C0E5-4BA5-46CD-8C76-8964AA0ED2A0}"/>
            </a:ext>
          </a:extLst>
        </xdr:cNvPr>
        <xdr:cNvSpPr/>
      </xdr:nvSpPr>
      <xdr:spPr>
        <a:xfrm>
          <a:off x="8699500" y="185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52656</xdr:rowOff>
    </xdr:from>
    <xdr:to>
      <xdr:col>41</xdr:col>
      <xdr:colOff>101600</xdr:colOff>
      <xdr:row>108</xdr:row>
      <xdr:rowOff>154256</xdr:rowOff>
    </xdr:to>
    <xdr:sp macro="" textlink="">
      <xdr:nvSpPr>
        <xdr:cNvPr id="445" name="フローチャート: 判断 444">
          <a:extLst>
            <a:ext uri="{FF2B5EF4-FFF2-40B4-BE49-F238E27FC236}">
              <a16:creationId xmlns:a16="http://schemas.microsoft.com/office/drawing/2014/main" id="{36180F3F-295C-4331-94AA-C9291BD978D2}"/>
            </a:ext>
          </a:extLst>
        </xdr:cNvPr>
        <xdr:cNvSpPr/>
      </xdr:nvSpPr>
      <xdr:spPr>
        <a:xfrm>
          <a:off x="7810500" y="1856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48879</xdr:rowOff>
    </xdr:from>
    <xdr:to>
      <xdr:col>36</xdr:col>
      <xdr:colOff>165100</xdr:colOff>
      <xdr:row>108</xdr:row>
      <xdr:rowOff>150479</xdr:rowOff>
    </xdr:to>
    <xdr:sp macro="" textlink="">
      <xdr:nvSpPr>
        <xdr:cNvPr id="446" name="フローチャート: 判断 445">
          <a:extLst>
            <a:ext uri="{FF2B5EF4-FFF2-40B4-BE49-F238E27FC236}">
              <a16:creationId xmlns:a16="http://schemas.microsoft.com/office/drawing/2014/main" id="{B9EB21A2-6AC5-44B4-A368-5BA5FE3FF649}"/>
            </a:ext>
          </a:extLst>
        </xdr:cNvPr>
        <xdr:cNvSpPr/>
      </xdr:nvSpPr>
      <xdr:spPr>
        <a:xfrm>
          <a:off x="6921500" y="18565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7" name="テキスト ボックス 446">
          <a:extLst>
            <a:ext uri="{FF2B5EF4-FFF2-40B4-BE49-F238E27FC236}">
              <a16:creationId xmlns:a16="http://schemas.microsoft.com/office/drawing/2014/main" id="{5C6FA079-3CAE-4EB5-8515-BA4C30A0D4B6}"/>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8" name="テキスト ボックス 447">
          <a:extLst>
            <a:ext uri="{FF2B5EF4-FFF2-40B4-BE49-F238E27FC236}">
              <a16:creationId xmlns:a16="http://schemas.microsoft.com/office/drawing/2014/main" id="{9C6DA358-3FDA-40C1-A4A1-D0B61FE2480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9" name="テキスト ボックス 448">
          <a:extLst>
            <a:ext uri="{FF2B5EF4-FFF2-40B4-BE49-F238E27FC236}">
              <a16:creationId xmlns:a16="http://schemas.microsoft.com/office/drawing/2014/main" id="{03E8C895-869A-4B1E-84CF-2992423C712B}"/>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0" name="テキスト ボックス 449">
          <a:extLst>
            <a:ext uri="{FF2B5EF4-FFF2-40B4-BE49-F238E27FC236}">
              <a16:creationId xmlns:a16="http://schemas.microsoft.com/office/drawing/2014/main" id="{32DD5B9E-73C8-44C1-9A2D-AC46B2734F7A}"/>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1" name="テキスト ボックス 450">
          <a:extLst>
            <a:ext uri="{FF2B5EF4-FFF2-40B4-BE49-F238E27FC236}">
              <a16:creationId xmlns:a16="http://schemas.microsoft.com/office/drawing/2014/main" id="{5C2CC9B5-C612-423B-B7FA-5A680C92AE9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99999</xdr:rowOff>
    </xdr:from>
    <xdr:to>
      <xdr:col>55</xdr:col>
      <xdr:colOff>50800</xdr:colOff>
      <xdr:row>109</xdr:row>
      <xdr:rowOff>30149</xdr:rowOff>
    </xdr:to>
    <xdr:sp macro="" textlink="">
      <xdr:nvSpPr>
        <xdr:cNvPr id="452" name="楕円 451">
          <a:extLst>
            <a:ext uri="{FF2B5EF4-FFF2-40B4-BE49-F238E27FC236}">
              <a16:creationId xmlns:a16="http://schemas.microsoft.com/office/drawing/2014/main" id="{3980E4F8-F8E7-4DC5-A246-A1345A89BDBF}"/>
            </a:ext>
          </a:extLst>
        </xdr:cNvPr>
        <xdr:cNvSpPr/>
      </xdr:nvSpPr>
      <xdr:spPr>
        <a:xfrm>
          <a:off x="10426700" y="1861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16211</xdr:rowOff>
    </xdr:from>
    <xdr:ext cx="599010" cy="259045"/>
    <xdr:sp macro="" textlink="">
      <xdr:nvSpPr>
        <xdr:cNvPr id="453" name="【港湾・漁港】&#10;一人当たり有形固定資産（償却資産）額該当値テキスト">
          <a:extLst>
            <a:ext uri="{FF2B5EF4-FFF2-40B4-BE49-F238E27FC236}">
              <a16:creationId xmlns:a16="http://schemas.microsoft.com/office/drawing/2014/main" id="{67D549CF-FE80-46FD-AF61-F89D34C18800}"/>
            </a:ext>
          </a:extLst>
        </xdr:cNvPr>
        <xdr:cNvSpPr txBox="1"/>
      </xdr:nvSpPr>
      <xdr:spPr>
        <a:xfrm>
          <a:off x="10515600" y="18532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98907</xdr:rowOff>
    </xdr:from>
    <xdr:to>
      <xdr:col>50</xdr:col>
      <xdr:colOff>165100</xdr:colOff>
      <xdr:row>109</xdr:row>
      <xdr:rowOff>29057</xdr:rowOff>
    </xdr:to>
    <xdr:sp macro="" textlink="">
      <xdr:nvSpPr>
        <xdr:cNvPr id="454" name="楕円 453">
          <a:extLst>
            <a:ext uri="{FF2B5EF4-FFF2-40B4-BE49-F238E27FC236}">
              <a16:creationId xmlns:a16="http://schemas.microsoft.com/office/drawing/2014/main" id="{D6B1CFDE-4FF0-4DAD-9227-1B3B3D60326E}"/>
            </a:ext>
          </a:extLst>
        </xdr:cNvPr>
        <xdr:cNvSpPr/>
      </xdr:nvSpPr>
      <xdr:spPr>
        <a:xfrm>
          <a:off x="9588500" y="186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149707</xdr:rowOff>
    </xdr:from>
    <xdr:to>
      <xdr:col>55</xdr:col>
      <xdr:colOff>0</xdr:colOff>
      <xdr:row>108</xdr:row>
      <xdr:rowOff>150799</xdr:rowOff>
    </xdr:to>
    <xdr:cxnSp macro="">
      <xdr:nvCxnSpPr>
        <xdr:cNvPr id="455" name="直線コネクタ 454">
          <a:extLst>
            <a:ext uri="{FF2B5EF4-FFF2-40B4-BE49-F238E27FC236}">
              <a16:creationId xmlns:a16="http://schemas.microsoft.com/office/drawing/2014/main" id="{A2691C57-CC23-4F9E-BD9E-F12C679879BF}"/>
            </a:ext>
          </a:extLst>
        </xdr:cNvPr>
        <xdr:cNvCxnSpPr/>
      </xdr:nvCxnSpPr>
      <xdr:spPr>
        <a:xfrm>
          <a:off x="9639300" y="18666307"/>
          <a:ext cx="838200" cy="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98932</xdr:rowOff>
    </xdr:from>
    <xdr:to>
      <xdr:col>46</xdr:col>
      <xdr:colOff>38100</xdr:colOff>
      <xdr:row>109</xdr:row>
      <xdr:rowOff>29082</xdr:rowOff>
    </xdr:to>
    <xdr:sp macro="" textlink="">
      <xdr:nvSpPr>
        <xdr:cNvPr id="456" name="楕円 455">
          <a:extLst>
            <a:ext uri="{FF2B5EF4-FFF2-40B4-BE49-F238E27FC236}">
              <a16:creationId xmlns:a16="http://schemas.microsoft.com/office/drawing/2014/main" id="{2EBEE12B-65E8-4620-A341-B565DE48AE1E}"/>
            </a:ext>
          </a:extLst>
        </xdr:cNvPr>
        <xdr:cNvSpPr/>
      </xdr:nvSpPr>
      <xdr:spPr>
        <a:xfrm>
          <a:off x="8699500" y="18615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149707</xdr:rowOff>
    </xdr:from>
    <xdr:to>
      <xdr:col>50</xdr:col>
      <xdr:colOff>114300</xdr:colOff>
      <xdr:row>108</xdr:row>
      <xdr:rowOff>149732</xdr:rowOff>
    </xdr:to>
    <xdr:cxnSp macro="">
      <xdr:nvCxnSpPr>
        <xdr:cNvPr id="457" name="直線コネクタ 456">
          <a:extLst>
            <a:ext uri="{FF2B5EF4-FFF2-40B4-BE49-F238E27FC236}">
              <a16:creationId xmlns:a16="http://schemas.microsoft.com/office/drawing/2014/main" id="{C7D83195-C639-4E32-A753-2B4B76613DDC}"/>
            </a:ext>
          </a:extLst>
        </xdr:cNvPr>
        <xdr:cNvCxnSpPr/>
      </xdr:nvCxnSpPr>
      <xdr:spPr>
        <a:xfrm flipV="1">
          <a:off x="8750300" y="18666307"/>
          <a:ext cx="889000" cy="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101563</xdr:rowOff>
    </xdr:from>
    <xdr:to>
      <xdr:col>41</xdr:col>
      <xdr:colOff>101600</xdr:colOff>
      <xdr:row>109</xdr:row>
      <xdr:rowOff>31713</xdr:rowOff>
    </xdr:to>
    <xdr:sp macro="" textlink="">
      <xdr:nvSpPr>
        <xdr:cNvPr id="458" name="楕円 457">
          <a:extLst>
            <a:ext uri="{FF2B5EF4-FFF2-40B4-BE49-F238E27FC236}">
              <a16:creationId xmlns:a16="http://schemas.microsoft.com/office/drawing/2014/main" id="{48F19AE0-FAFE-4699-AF79-382C666FC9FE}"/>
            </a:ext>
          </a:extLst>
        </xdr:cNvPr>
        <xdr:cNvSpPr/>
      </xdr:nvSpPr>
      <xdr:spPr>
        <a:xfrm>
          <a:off x="7810500" y="1861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149732</xdr:rowOff>
    </xdr:from>
    <xdr:to>
      <xdr:col>45</xdr:col>
      <xdr:colOff>177800</xdr:colOff>
      <xdr:row>108</xdr:row>
      <xdr:rowOff>152363</xdr:rowOff>
    </xdr:to>
    <xdr:cxnSp macro="">
      <xdr:nvCxnSpPr>
        <xdr:cNvPr id="459" name="直線コネクタ 458">
          <a:extLst>
            <a:ext uri="{FF2B5EF4-FFF2-40B4-BE49-F238E27FC236}">
              <a16:creationId xmlns:a16="http://schemas.microsoft.com/office/drawing/2014/main" id="{855F1C95-0AF4-44C8-BA54-3177D162017F}"/>
            </a:ext>
          </a:extLst>
        </xdr:cNvPr>
        <xdr:cNvCxnSpPr/>
      </xdr:nvCxnSpPr>
      <xdr:spPr>
        <a:xfrm flipV="1">
          <a:off x="7861300" y="18666332"/>
          <a:ext cx="889000" cy="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106</xdr:row>
      <xdr:rowOff>164685</xdr:rowOff>
    </xdr:from>
    <xdr:ext cx="690189" cy="259045"/>
    <xdr:sp macro="" textlink="">
      <xdr:nvSpPr>
        <xdr:cNvPr id="460" name="n_1aveValue【港湾・漁港】&#10;一人当たり有形固定資産（償却資産）額">
          <a:extLst>
            <a:ext uri="{FF2B5EF4-FFF2-40B4-BE49-F238E27FC236}">
              <a16:creationId xmlns:a16="http://schemas.microsoft.com/office/drawing/2014/main" id="{011DE6C0-1BE6-48E7-881F-FBA4210D6BD4}"/>
            </a:ext>
          </a:extLst>
        </xdr:cNvPr>
        <xdr:cNvSpPr txBox="1"/>
      </xdr:nvSpPr>
      <xdr:spPr>
        <a:xfrm>
          <a:off x="9281505" y="183383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107</xdr:row>
      <xdr:rowOff>8652</xdr:rowOff>
    </xdr:from>
    <xdr:ext cx="690189" cy="259045"/>
    <xdr:sp macro="" textlink="">
      <xdr:nvSpPr>
        <xdr:cNvPr id="461" name="n_2aveValue【港湾・漁港】&#10;一人当たり有形固定資産（償却資産）額">
          <a:extLst>
            <a:ext uri="{FF2B5EF4-FFF2-40B4-BE49-F238E27FC236}">
              <a16:creationId xmlns:a16="http://schemas.microsoft.com/office/drawing/2014/main" id="{2255133F-7ABF-4BC0-A861-A32470C13348}"/>
            </a:ext>
          </a:extLst>
        </xdr:cNvPr>
        <xdr:cNvSpPr txBox="1"/>
      </xdr:nvSpPr>
      <xdr:spPr>
        <a:xfrm>
          <a:off x="8405205" y="183538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170783</xdr:rowOff>
    </xdr:from>
    <xdr:ext cx="690189" cy="259045"/>
    <xdr:sp macro="" textlink="">
      <xdr:nvSpPr>
        <xdr:cNvPr id="462" name="n_3aveValue【港湾・漁港】&#10;一人当たり有形固定資産（償却資産）額">
          <a:extLst>
            <a:ext uri="{FF2B5EF4-FFF2-40B4-BE49-F238E27FC236}">
              <a16:creationId xmlns:a16="http://schemas.microsoft.com/office/drawing/2014/main" id="{32524597-F652-451B-9DED-84CE931AB694}"/>
            </a:ext>
          </a:extLst>
        </xdr:cNvPr>
        <xdr:cNvSpPr txBox="1"/>
      </xdr:nvSpPr>
      <xdr:spPr>
        <a:xfrm>
          <a:off x="7516205" y="183444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106</xdr:row>
      <xdr:rowOff>167006</xdr:rowOff>
    </xdr:from>
    <xdr:ext cx="690189" cy="259045"/>
    <xdr:sp macro="" textlink="">
      <xdr:nvSpPr>
        <xdr:cNvPr id="463" name="n_4aveValue【港湾・漁港】&#10;一人当たり有形固定資産（償却資産）額">
          <a:extLst>
            <a:ext uri="{FF2B5EF4-FFF2-40B4-BE49-F238E27FC236}">
              <a16:creationId xmlns:a16="http://schemas.microsoft.com/office/drawing/2014/main" id="{D2CAE111-A6D1-4766-BB72-1281DBB4D342}"/>
            </a:ext>
          </a:extLst>
        </xdr:cNvPr>
        <xdr:cNvSpPr txBox="1"/>
      </xdr:nvSpPr>
      <xdr:spPr>
        <a:xfrm>
          <a:off x="6627205" y="18340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109</xdr:row>
      <xdr:rowOff>20184</xdr:rowOff>
    </xdr:from>
    <xdr:ext cx="599010" cy="259045"/>
    <xdr:sp macro="" textlink="">
      <xdr:nvSpPr>
        <xdr:cNvPr id="464" name="n_1mainValue【港湾・漁港】&#10;一人当たり有形固定資産（償却資産）額">
          <a:extLst>
            <a:ext uri="{FF2B5EF4-FFF2-40B4-BE49-F238E27FC236}">
              <a16:creationId xmlns:a16="http://schemas.microsoft.com/office/drawing/2014/main" id="{CB936755-3F3E-4B33-A33F-D6C82BA47F15}"/>
            </a:ext>
          </a:extLst>
        </xdr:cNvPr>
        <xdr:cNvSpPr txBox="1"/>
      </xdr:nvSpPr>
      <xdr:spPr>
        <a:xfrm>
          <a:off x="9327095" y="18708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109</xdr:row>
      <xdr:rowOff>20209</xdr:rowOff>
    </xdr:from>
    <xdr:ext cx="599010" cy="259045"/>
    <xdr:sp macro="" textlink="">
      <xdr:nvSpPr>
        <xdr:cNvPr id="465" name="n_2mainValue【港湾・漁港】&#10;一人当たり有形固定資産（償却資産）額">
          <a:extLst>
            <a:ext uri="{FF2B5EF4-FFF2-40B4-BE49-F238E27FC236}">
              <a16:creationId xmlns:a16="http://schemas.microsoft.com/office/drawing/2014/main" id="{494D5506-B486-469B-8757-C0186A01963A}"/>
            </a:ext>
          </a:extLst>
        </xdr:cNvPr>
        <xdr:cNvSpPr txBox="1"/>
      </xdr:nvSpPr>
      <xdr:spPr>
        <a:xfrm>
          <a:off x="8450795" y="18708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109</xdr:row>
      <xdr:rowOff>22840</xdr:rowOff>
    </xdr:from>
    <xdr:ext cx="469744" cy="259045"/>
    <xdr:sp macro="" textlink="">
      <xdr:nvSpPr>
        <xdr:cNvPr id="466" name="n_3mainValue【港湾・漁港】&#10;一人当たり有形固定資産（償却資産）額">
          <a:extLst>
            <a:ext uri="{FF2B5EF4-FFF2-40B4-BE49-F238E27FC236}">
              <a16:creationId xmlns:a16="http://schemas.microsoft.com/office/drawing/2014/main" id="{8678E416-B27F-413E-B2A1-79128368667F}"/>
            </a:ext>
          </a:extLst>
        </xdr:cNvPr>
        <xdr:cNvSpPr txBox="1"/>
      </xdr:nvSpPr>
      <xdr:spPr>
        <a:xfrm>
          <a:off x="7626428" y="18710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7" name="正方形/長方形 466">
          <a:extLst>
            <a:ext uri="{FF2B5EF4-FFF2-40B4-BE49-F238E27FC236}">
              <a16:creationId xmlns:a16="http://schemas.microsoft.com/office/drawing/2014/main" id="{3A072DB1-46A8-4D18-886C-F207F36F97A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8" name="正方形/長方形 467">
          <a:extLst>
            <a:ext uri="{FF2B5EF4-FFF2-40B4-BE49-F238E27FC236}">
              <a16:creationId xmlns:a16="http://schemas.microsoft.com/office/drawing/2014/main" id="{CA98DDD2-818E-4396-8A36-C4A43D638574}"/>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9" name="正方形/長方形 468">
          <a:extLst>
            <a:ext uri="{FF2B5EF4-FFF2-40B4-BE49-F238E27FC236}">
              <a16:creationId xmlns:a16="http://schemas.microsoft.com/office/drawing/2014/main" id="{EBC127BD-BE0D-431C-A8BE-FBA82D062EF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0" name="正方形/長方形 469">
          <a:extLst>
            <a:ext uri="{FF2B5EF4-FFF2-40B4-BE49-F238E27FC236}">
              <a16:creationId xmlns:a16="http://schemas.microsoft.com/office/drawing/2014/main" id="{27FB1441-83A4-4BB7-8790-46476C181EB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1" name="正方形/長方形 470">
          <a:extLst>
            <a:ext uri="{FF2B5EF4-FFF2-40B4-BE49-F238E27FC236}">
              <a16:creationId xmlns:a16="http://schemas.microsoft.com/office/drawing/2014/main" id="{3A075647-0888-4AC5-B3FB-7F918F60EFA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2" name="正方形/長方形 471">
          <a:extLst>
            <a:ext uri="{FF2B5EF4-FFF2-40B4-BE49-F238E27FC236}">
              <a16:creationId xmlns:a16="http://schemas.microsoft.com/office/drawing/2014/main" id="{6D5E4F92-9F28-48C1-AA27-9B1F8D2B644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3" name="正方形/長方形 472">
          <a:extLst>
            <a:ext uri="{FF2B5EF4-FFF2-40B4-BE49-F238E27FC236}">
              <a16:creationId xmlns:a16="http://schemas.microsoft.com/office/drawing/2014/main" id="{24C8DCD7-5C8B-4927-A5AD-AB2BA159A06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4" name="正方形/長方形 473">
          <a:extLst>
            <a:ext uri="{FF2B5EF4-FFF2-40B4-BE49-F238E27FC236}">
              <a16:creationId xmlns:a16="http://schemas.microsoft.com/office/drawing/2014/main" id="{B8D2196B-4C6F-4750-ABE8-C5BA90DA0E3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5" name="テキスト ボックス 474">
          <a:extLst>
            <a:ext uri="{FF2B5EF4-FFF2-40B4-BE49-F238E27FC236}">
              <a16:creationId xmlns:a16="http://schemas.microsoft.com/office/drawing/2014/main" id="{C5BBA99A-7A9E-44BF-A382-FF6BDD1FAA5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6" name="直線コネクタ 475">
          <a:extLst>
            <a:ext uri="{FF2B5EF4-FFF2-40B4-BE49-F238E27FC236}">
              <a16:creationId xmlns:a16="http://schemas.microsoft.com/office/drawing/2014/main" id="{86E8D6A2-8EB9-4C1A-B014-FA1AAC06433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7" name="テキスト ボックス 476">
          <a:extLst>
            <a:ext uri="{FF2B5EF4-FFF2-40B4-BE49-F238E27FC236}">
              <a16:creationId xmlns:a16="http://schemas.microsoft.com/office/drawing/2014/main" id="{DEEE307F-10C2-4BF1-B960-B4FBE5FD8CE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8" name="直線コネクタ 477">
          <a:extLst>
            <a:ext uri="{FF2B5EF4-FFF2-40B4-BE49-F238E27FC236}">
              <a16:creationId xmlns:a16="http://schemas.microsoft.com/office/drawing/2014/main" id="{8404F05E-B7A1-4F56-99FA-AEEEA1C45C7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9" name="テキスト ボックス 478">
          <a:extLst>
            <a:ext uri="{FF2B5EF4-FFF2-40B4-BE49-F238E27FC236}">
              <a16:creationId xmlns:a16="http://schemas.microsoft.com/office/drawing/2014/main" id="{CA32D6E4-A922-4CB8-B053-847DE43BFECD}"/>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80" name="直線コネクタ 479">
          <a:extLst>
            <a:ext uri="{FF2B5EF4-FFF2-40B4-BE49-F238E27FC236}">
              <a16:creationId xmlns:a16="http://schemas.microsoft.com/office/drawing/2014/main" id="{C9DA9CDF-C426-4BCA-BF11-53167D34641A}"/>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81" name="テキスト ボックス 480">
          <a:extLst>
            <a:ext uri="{FF2B5EF4-FFF2-40B4-BE49-F238E27FC236}">
              <a16:creationId xmlns:a16="http://schemas.microsoft.com/office/drawing/2014/main" id="{0F36B467-24C3-4B75-9C8E-E942FB703352}"/>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2" name="直線コネクタ 481">
          <a:extLst>
            <a:ext uri="{FF2B5EF4-FFF2-40B4-BE49-F238E27FC236}">
              <a16:creationId xmlns:a16="http://schemas.microsoft.com/office/drawing/2014/main" id="{06FD28AD-9B1D-40D7-9F51-3589C451FADB}"/>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3" name="テキスト ボックス 482">
          <a:extLst>
            <a:ext uri="{FF2B5EF4-FFF2-40B4-BE49-F238E27FC236}">
              <a16:creationId xmlns:a16="http://schemas.microsoft.com/office/drawing/2014/main" id="{78EC2FB8-594B-4F18-821A-A6C8B30BDD6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4" name="直線コネクタ 483">
          <a:extLst>
            <a:ext uri="{FF2B5EF4-FFF2-40B4-BE49-F238E27FC236}">
              <a16:creationId xmlns:a16="http://schemas.microsoft.com/office/drawing/2014/main" id="{B724A914-502A-4C10-ACCD-8BFF51089DB8}"/>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5" name="テキスト ボックス 484">
          <a:extLst>
            <a:ext uri="{FF2B5EF4-FFF2-40B4-BE49-F238E27FC236}">
              <a16:creationId xmlns:a16="http://schemas.microsoft.com/office/drawing/2014/main" id="{57F66AC6-EBDD-4FF1-AEAF-2E4B9A924FE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6" name="直線コネクタ 485">
          <a:extLst>
            <a:ext uri="{FF2B5EF4-FFF2-40B4-BE49-F238E27FC236}">
              <a16:creationId xmlns:a16="http://schemas.microsoft.com/office/drawing/2014/main" id="{6C5752A6-2136-4AAF-AC28-2AC57AD87365}"/>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87" name="テキスト ボックス 486">
          <a:extLst>
            <a:ext uri="{FF2B5EF4-FFF2-40B4-BE49-F238E27FC236}">
              <a16:creationId xmlns:a16="http://schemas.microsoft.com/office/drawing/2014/main" id="{CFC00248-BEF2-4DA0-B45A-58A912857491}"/>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8" name="直線コネクタ 487">
          <a:extLst>
            <a:ext uri="{FF2B5EF4-FFF2-40B4-BE49-F238E27FC236}">
              <a16:creationId xmlns:a16="http://schemas.microsoft.com/office/drawing/2014/main" id="{BF4D3D20-C797-4C5C-A1F7-86FA91B898E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89" name="【認定こども園・幼稚園・保育所】&#10;有形固定資産減価償却率グラフ枠">
          <a:extLst>
            <a:ext uri="{FF2B5EF4-FFF2-40B4-BE49-F238E27FC236}">
              <a16:creationId xmlns:a16="http://schemas.microsoft.com/office/drawing/2014/main" id="{2E2C3A59-E384-4F08-B93F-596BAC996AD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90" name="直線コネクタ 489">
          <a:extLst>
            <a:ext uri="{FF2B5EF4-FFF2-40B4-BE49-F238E27FC236}">
              <a16:creationId xmlns:a16="http://schemas.microsoft.com/office/drawing/2014/main" id="{2143EB9C-8C18-4D22-86D7-19683143331F}"/>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91" name="【認定こども園・幼稚園・保育所】&#10;有形固定資産減価償却率最小値テキスト">
          <a:extLst>
            <a:ext uri="{FF2B5EF4-FFF2-40B4-BE49-F238E27FC236}">
              <a16:creationId xmlns:a16="http://schemas.microsoft.com/office/drawing/2014/main" id="{B6C5FA33-25A6-47CE-9A1D-CF462A3D2878}"/>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92" name="直線コネクタ 491">
          <a:extLst>
            <a:ext uri="{FF2B5EF4-FFF2-40B4-BE49-F238E27FC236}">
              <a16:creationId xmlns:a16="http://schemas.microsoft.com/office/drawing/2014/main" id="{6D40C165-EF8B-4646-8397-122CFFAD2909}"/>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93" name="【認定こども園・幼稚園・保育所】&#10;有形固定資産減価償却率最大値テキスト">
          <a:extLst>
            <a:ext uri="{FF2B5EF4-FFF2-40B4-BE49-F238E27FC236}">
              <a16:creationId xmlns:a16="http://schemas.microsoft.com/office/drawing/2014/main" id="{EC4CBF9D-6688-4E82-82C8-136C6174AAD8}"/>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94" name="直線コネクタ 493">
          <a:extLst>
            <a:ext uri="{FF2B5EF4-FFF2-40B4-BE49-F238E27FC236}">
              <a16:creationId xmlns:a16="http://schemas.microsoft.com/office/drawing/2014/main" id="{E8874AE8-CC3D-47A1-8A41-73AC24504E1D}"/>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121937</xdr:rowOff>
    </xdr:from>
    <xdr:ext cx="405111" cy="259045"/>
    <xdr:sp macro="" textlink="">
      <xdr:nvSpPr>
        <xdr:cNvPr id="495" name="【認定こども園・幼稚園・保育所】&#10;有形固定資産減価償却率平均値テキスト">
          <a:extLst>
            <a:ext uri="{FF2B5EF4-FFF2-40B4-BE49-F238E27FC236}">
              <a16:creationId xmlns:a16="http://schemas.microsoft.com/office/drawing/2014/main" id="{13303839-FA00-4E3A-A3BD-76EAFA2A264D}"/>
            </a:ext>
          </a:extLst>
        </xdr:cNvPr>
        <xdr:cNvSpPr txBox="1"/>
      </xdr:nvSpPr>
      <xdr:spPr>
        <a:xfrm>
          <a:off x="16357600" y="6122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99060</xdr:rowOff>
    </xdr:from>
    <xdr:to>
      <xdr:col>85</xdr:col>
      <xdr:colOff>177800</xdr:colOff>
      <xdr:row>37</xdr:row>
      <xdr:rowOff>29210</xdr:rowOff>
    </xdr:to>
    <xdr:sp macro="" textlink="">
      <xdr:nvSpPr>
        <xdr:cNvPr id="496" name="フローチャート: 判断 495">
          <a:extLst>
            <a:ext uri="{FF2B5EF4-FFF2-40B4-BE49-F238E27FC236}">
              <a16:creationId xmlns:a16="http://schemas.microsoft.com/office/drawing/2014/main" id="{9F4D4098-0D59-471B-BF17-6818DA66FAA9}"/>
            </a:ext>
          </a:extLst>
        </xdr:cNvPr>
        <xdr:cNvSpPr/>
      </xdr:nvSpPr>
      <xdr:spPr>
        <a:xfrm>
          <a:off x="162687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88900</xdr:rowOff>
    </xdr:from>
    <xdr:to>
      <xdr:col>81</xdr:col>
      <xdr:colOff>101600</xdr:colOff>
      <xdr:row>37</xdr:row>
      <xdr:rowOff>19050</xdr:rowOff>
    </xdr:to>
    <xdr:sp macro="" textlink="">
      <xdr:nvSpPr>
        <xdr:cNvPr id="497" name="フローチャート: 判断 496">
          <a:extLst>
            <a:ext uri="{FF2B5EF4-FFF2-40B4-BE49-F238E27FC236}">
              <a16:creationId xmlns:a16="http://schemas.microsoft.com/office/drawing/2014/main" id="{46D49589-D02A-4B19-9392-DFBA0404423B}"/>
            </a:ext>
          </a:extLst>
        </xdr:cNvPr>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88900</xdr:rowOff>
    </xdr:from>
    <xdr:to>
      <xdr:col>76</xdr:col>
      <xdr:colOff>165100</xdr:colOff>
      <xdr:row>37</xdr:row>
      <xdr:rowOff>19050</xdr:rowOff>
    </xdr:to>
    <xdr:sp macro="" textlink="">
      <xdr:nvSpPr>
        <xdr:cNvPr id="498" name="フローチャート: 判断 497">
          <a:extLst>
            <a:ext uri="{FF2B5EF4-FFF2-40B4-BE49-F238E27FC236}">
              <a16:creationId xmlns:a16="http://schemas.microsoft.com/office/drawing/2014/main" id="{78BB4A10-EEF6-4036-9268-EA936383C4AB}"/>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25400</xdr:rowOff>
    </xdr:from>
    <xdr:to>
      <xdr:col>72</xdr:col>
      <xdr:colOff>38100</xdr:colOff>
      <xdr:row>36</xdr:row>
      <xdr:rowOff>127000</xdr:rowOff>
    </xdr:to>
    <xdr:sp macro="" textlink="">
      <xdr:nvSpPr>
        <xdr:cNvPr id="499" name="フローチャート: 判断 498">
          <a:extLst>
            <a:ext uri="{FF2B5EF4-FFF2-40B4-BE49-F238E27FC236}">
              <a16:creationId xmlns:a16="http://schemas.microsoft.com/office/drawing/2014/main" id="{7A9CD0CB-7ECF-49B0-B427-CDCAA9249568}"/>
            </a:ext>
          </a:extLst>
        </xdr:cNvPr>
        <xdr:cNvSpPr/>
      </xdr:nvSpPr>
      <xdr:spPr>
        <a:xfrm>
          <a:off x="13652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38100</xdr:rowOff>
    </xdr:from>
    <xdr:to>
      <xdr:col>67</xdr:col>
      <xdr:colOff>101600</xdr:colOff>
      <xdr:row>36</xdr:row>
      <xdr:rowOff>139700</xdr:rowOff>
    </xdr:to>
    <xdr:sp macro="" textlink="">
      <xdr:nvSpPr>
        <xdr:cNvPr id="500" name="フローチャート: 判断 499">
          <a:extLst>
            <a:ext uri="{FF2B5EF4-FFF2-40B4-BE49-F238E27FC236}">
              <a16:creationId xmlns:a16="http://schemas.microsoft.com/office/drawing/2014/main" id="{15AE822A-2DD7-4D13-83F5-B41BA00C177F}"/>
            </a:ext>
          </a:extLst>
        </xdr:cNvPr>
        <xdr:cNvSpPr/>
      </xdr:nvSpPr>
      <xdr:spPr>
        <a:xfrm>
          <a:off x="12763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1" name="テキスト ボックス 500">
          <a:extLst>
            <a:ext uri="{FF2B5EF4-FFF2-40B4-BE49-F238E27FC236}">
              <a16:creationId xmlns:a16="http://schemas.microsoft.com/office/drawing/2014/main" id="{192B8169-66F9-427B-B3E5-0CF1555DF3E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2" name="テキスト ボックス 501">
          <a:extLst>
            <a:ext uri="{FF2B5EF4-FFF2-40B4-BE49-F238E27FC236}">
              <a16:creationId xmlns:a16="http://schemas.microsoft.com/office/drawing/2014/main" id="{35E49F50-4997-482E-9533-CB84E338D6E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3" name="テキスト ボックス 502">
          <a:extLst>
            <a:ext uri="{FF2B5EF4-FFF2-40B4-BE49-F238E27FC236}">
              <a16:creationId xmlns:a16="http://schemas.microsoft.com/office/drawing/2014/main" id="{93C989B5-BDA1-4BBC-B527-65821BCBFAD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4" name="テキスト ボックス 503">
          <a:extLst>
            <a:ext uri="{FF2B5EF4-FFF2-40B4-BE49-F238E27FC236}">
              <a16:creationId xmlns:a16="http://schemas.microsoft.com/office/drawing/2014/main" id="{B4520490-41A7-4AA1-9FB0-5E896C8AFDB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5" name="テキスト ボックス 504">
          <a:extLst>
            <a:ext uri="{FF2B5EF4-FFF2-40B4-BE49-F238E27FC236}">
              <a16:creationId xmlns:a16="http://schemas.microsoft.com/office/drawing/2014/main" id="{04F0B327-7C34-4B2C-85C3-5DDEC0CAB2F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123190</xdr:rowOff>
    </xdr:from>
    <xdr:to>
      <xdr:col>85</xdr:col>
      <xdr:colOff>177800</xdr:colOff>
      <xdr:row>39</xdr:row>
      <xdr:rowOff>53340</xdr:rowOff>
    </xdr:to>
    <xdr:sp macro="" textlink="">
      <xdr:nvSpPr>
        <xdr:cNvPr id="506" name="楕円 505">
          <a:extLst>
            <a:ext uri="{FF2B5EF4-FFF2-40B4-BE49-F238E27FC236}">
              <a16:creationId xmlns:a16="http://schemas.microsoft.com/office/drawing/2014/main" id="{A4A30F23-E945-40AD-859A-F0F2B964C939}"/>
            </a:ext>
          </a:extLst>
        </xdr:cNvPr>
        <xdr:cNvSpPr/>
      </xdr:nvSpPr>
      <xdr:spPr>
        <a:xfrm>
          <a:off x="16268700" y="663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101617</xdr:rowOff>
    </xdr:from>
    <xdr:ext cx="405111" cy="259045"/>
    <xdr:sp macro="" textlink="">
      <xdr:nvSpPr>
        <xdr:cNvPr id="507" name="【認定こども園・幼稚園・保育所】&#10;有形固定資産減価償却率該当値テキスト">
          <a:extLst>
            <a:ext uri="{FF2B5EF4-FFF2-40B4-BE49-F238E27FC236}">
              <a16:creationId xmlns:a16="http://schemas.microsoft.com/office/drawing/2014/main" id="{C5EF137D-1D38-4322-9314-ADDA487C8FF5}"/>
            </a:ext>
          </a:extLst>
        </xdr:cNvPr>
        <xdr:cNvSpPr txBox="1"/>
      </xdr:nvSpPr>
      <xdr:spPr>
        <a:xfrm>
          <a:off x="16357600" y="6616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39370</xdr:rowOff>
    </xdr:from>
    <xdr:to>
      <xdr:col>81</xdr:col>
      <xdr:colOff>101600</xdr:colOff>
      <xdr:row>35</xdr:row>
      <xdr:rowOff>140970</xdr:rowOff>
    </xdr:to>
    <xdr:sp macro="" textlink="">
      <xdr:nvSpPr>
        <xdr:cNvPr id="508" name="楕円 507">
          <a:extLst>
            <a:ext uri="{FF2B5EF4-FFF2-40B4-BE49-F238E27FC236}">
              <a16:creationId xmlns:a16="http://schemas.microsoft.com/office/drawing/2014/main" id="{AAAEFAE0-C664-4D60-9854-9219C2845A99}"/>
            </a:ext>
          </a:extLst>
        </xdr:cNvPr>
        <xdr:cNvSpPr/>
      </xdr:nvSpPr>
      <xdr:spPr>
        <a:xfrm>
          <a:off x="15430500" y="604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90170</xdr:rowOff>
    </xdr:from>
    <xdr:to>
      <xdr:col>85</xdr:col>
      <xdr:colOff>127000</xdr:colOff>
      <xdr:row>39</xdr:row>
      <xdr:rowOff>2540</xdr:rowOff>
    </xdr:to>
    <xdr:cxnSp macro="">
      <xdr:nvCxnSpPr>
        <xdr:cNvPr id="509" name="直線コネクタ 508">
          <a:extLst>
            <a:ext uri="{FF2B5EF4-FFF2-40B4-BE49-F238E27FC236}">
              <a16:creationId xmlns:a16="http://schemas.microsoft.com/office/drawing/2014/main" id="{41D31906-E1FC-444F-B60C-E26FA807815A}"/>
            </a:ext>
          </a:extLst>
        </xdr:cNvPr>
        <xdr:cNvCxnSpPr/>
      </xdr:nvCxnSpPr>
      <xdr:spPr>
        <a:xfrm>
          <a:off x="15481300" y="6090920"/>
          <a:ext cx="838200" cy="59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86360</xdr:rowOff>
    </xdr:from>
    <xdr:to>
      <xdr:col>76</xdr:col>
      <xdr:colOff>165100</xdr:colOff>
      <xdr:row>36</xdr:row>
      <xdr:rowOff>16510</xdr:rowOff>
    </xdr:to>
    <xdr:sp macro="" textlink="">
      <xdr:nvSpPr>
        <xdr:cNvPr id="510" name="楕円 509">
          <a:extLst>
            <a:ext uri="{FF2B5EF4-FFF2-40B4-BE49-F238E27FC236}">
              <a16:creationId xmlns:a16="http://schemas.microsoft.com/office/drawing/2014/main" id="{DB793356-68DE-4578-B394-B14C2528D0B3}"/>
            </a:ext>
          </a:extLst>
        </xdr:cNvPr>
        <xdr:cNvSpPr/>
      </xdr:nvSpPr>
      <xdr:spPr>
        <a:xfrm>
          <a:off x="145415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90170</xdr:rowOff>
    </xdr:from>
    <xdr:to>
      <xdr:col>81</xdr:col>
      <xdr:colOff>50800</xdr:colOff>
      <xdr:row>35</xdr:row>
      <xdr:rowOff>137160</xdr:rowOff>
    </xdr:to>
    <xdr:cxnSp macro="">
      <xdr:nvCxnSpPr>
        <xdr:cNvPr id="511" name="直線コネクタ 510">
          <a:extLst>
            <a:ext uri="{FF2B5EF4-FFF2-40B4-BE49-F238E27FC236}">
              <a16:creationId xmlns:a16="http://schemas.microsoft.com/office/drawing/2014/main" id="{AAD7F3B4-DDCD-47E3-942A-FFF27CB8A3AB}"/>
            </a:ext>
          </a:extLst>
        </xdr:cNvPr>
        <xdr:cNvCxnSpPr/>
      </xdr:nvCxnSpPr>
      <xdr:spPr>
        <a:xfrm flipV="1">
          <a:off x="14592300" y="6090920"/>
          <a:ext cx="8890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163830</xdr:rowOff>
    </xdr:from>
    <xdr:to>
      <xdr:col>72</xdr:col>
      <xdr:colOff>38100</xdr:colOff>
      <xdr:row>35</xdr:row>
      <xdr:rowOff>93980</xdr:rowOff>
    </xdr:to>
    <xdr:sp macro="" textlink="">
      <xdr:nvSpPr>
        <xdr:cNvPr id="512" name="楕円 511">
          <a:extLst>
            <a:ext uri="{FF2B5EF4-FFF2-40B4-BE49-F238E27FC236}">
              <a16:creationId xmlns:a16="http://schemas.microsoft.com/office/drawing/2014/main" id="{EF9F2695-00B0-4CE5-9097-6A1FA3419086}"/>
            </a:ext>
          </a:extLst>
        </xdr:cNvPr>
        <xdr:cNvSpPr/>
      </xdr:nvSpPr>
      <xdr:spPr>
        <a:xfrm>
          <a:off x="13652500" y="599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43180</xdr:rowOff>
    </xdr:from>
    <xdr:to>
      <xdr:col>76</xdr:col>
      <xdr:colOff>114300</xdr:colOff>
      <xdr:row>35</xdr:row>
      <xdr:rowOff>137160</xdr:rowOff>
    </xdr:to>
    <xdr:cxnSp macro="">
      <xdr:nvCxnSpPr>
        <xdr:cNvPr id="513" name="直線コネクタ 512">
          <a:extLst>
            <a:ext uri="{FF2B5EF4-FFF2-40B4-BE49-F238E27FC236}">
              <a16:creationId xmlns:a16="http://schemas.microsoft.com/office/drawing/2014/main" id="{B632FB98-1206-4C3D-AB92-72153205FFED}"/>
            </a:ext>
          </a:extLst>
        </xdr:cNvPr>
        <xdr:cNvCxnSpPr/>
      </xdr:nvCxnSpPr>
      <xdr:spPr>
        <a:xfrm>
          <a:off x="13703300" y="6043930"/>
          <a:ext cx="88900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10177</xdr:rowOff>
    </xdr:from>
    <xdr:ext cx="405111" cy="259045"/>
    <xdr:sp macro="" textlink="">
      <xdr:nvSpPr>
        <xdr:cNvPr id="514" name="n_1aveValue【認定こども園・幼稚園・保育所】&#10;有形固定資産減価償却率">
          <a:extLst>
            <a:ext uri="{FF2B5EF4-FFF2-40B4-BE49-F238E27FC236}">
              <a16:creationId xmlns:a16="http://schemas.microsoft.com/office/drawing/2014/main" id="{5443709D-4230-475B-B39E-08EAD816774D}"/>
            </a:ext>
          </a:extLst>
        </xdr:cNvPr>
        <xdr:cNvSpPr txBox="1"/>
      </xdr:nvSpPr>
      <xdr:spPr>
        <a:xfrm>
          <a:off x="15266044"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10177</xdr:rowOff>
    </xdr:from>
    <xdr:ext cx="405111" cy="259045"/>
    <xdr:sp macro="" textlink="">
      <xdr:nvSpPr>
        <xdr:cNvPr id="515" name="n_2aveValue【認定こども園・幼稚園・保育所】&#10;有形固定資産減価償却率">
          <a:extLst>
            <a:ext uri="{FF2B5EF4-FFF2-40B4-BE49-F238E27FC236}">
              <a16:creationId xmlns:a16="http://schemas.microsoft.com/office/drawing/2014/main" id="{654BA518-4237-44FB-A278-F707D1463E5A}"/>
            </a:ext>
          </a:extLst>
        </xdr:cNvPr>
        <xdr:cNvSpPr txBox="1"/>
      </xdr:nvSpPr>
      <xdr:spPr>
        <a:xfrm>
          <a:off x="14389744"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118127</xdr:rowOff>
    </xdr:from>
    <xdr:ext cx="405111" cy="259045"/>
    <xdr:sp macro="" textlink="">
      <xdr:nvSpPr>
        <xdr:cNvPr id="516" name="n_3aveValue【認定こども園・幼稚園・保育所】&#10;有形固定資産減価償却率">
          <a:extLst>
            <a:ext uri="{FF2B5EF4-FFF2-40B4-BE49-F238E27FC236}">
              <a16:creationId xmlns:a16="http://schemas.microsoft.com/office/drawing/2014/main" id="{4EA220F9-FF9D-434E-A8F1-65C7C52F3108}"/>
            </a:ext>
          </a:extLst>
        </xdr:cNvPr>
        <xdr:cNvSpPr txBox="1"/>
      </xdr:nvSpPr>
      <xdr:spPr>
        <a:xfrm>
          <a:off x="13500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156227</xdr:rowOff>
    </xdr:from>
    <xdr:ext cx="405111" cy="259045"/>
    <xdr:sp macro="" textlink="">
      <xdr:nvSpPr>
        <xdr:cNvPr id="517" name="n_4aveValue【認定こども園・幼稚園・保育所】&#10;有形固定資産減価償却率">
          <a:extLst>
            <a:ext uri="{FF2B5EF4-FFF2-40B4-BE49-F238E27FC236}">
              <a16:creationId xmlns:a16="http://schemas.microsoft.com/office/drawing/2014/main" id="{59F90E8D-04BF-4588-9B88-74C10F654048}"/>
            </a:ext>
          </a:extLst>
        </xdr:cNvPr>
        <xdr:cNvSpPr txBox="1"/>
      </xdr:nvSpPr>
      <xdr:spPr>
        <a:xfrm>
          <a:off x="12611744"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157497</xdr:rowOff>
    </xdr:from>
    <xdr:ext cx="405111" cy="259045"/>
    <xdr:sp macro="" textlink="">
      <xdr:nvSpPr>
        <xdr:cNvPr id="518" name="n_1mainValue【認定こども園・幼稚園・保育所】&#10;有形固定資産減価償却率">
          <a:extLst>
            <a:ext uri="{FF2B5EF4-FFF2-40B4-BE49-F238E27FC236}">
              <a16:creationId xmlns:a16="http://schemas.microsoft.com/office/drawing/2014/main" id="{16B49FFA-45AD-42DC-BD00-EA6FF15BB4B3}"/>
            </a:ext>
          </a:extLst>
        </xdr:cNvPr>
        <xdr:cNvSpPr txBox="1"/>
      </xdr:nvSpPr>
      <xdr:spPr>
        <a:xfrm>
          <a:off x="15266044" y="5815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33037</xdr:rowOff>
    </xdr:from>
    <xdr:ext cx="405111" cy="259045"/>
    <xdr:sp macro="" textlink="">
      <xdr:nvSpPr>
        <xdr:cNvPr id="519" name="n_2mainValue【認定こども園・幼稚園・保育所】&#10;有形固定資産減価償却率">
          <a:extLst>
            <a:ext uri="{FF2B5EF4-FFF2-40B4-BE49-F238E27FC236}">
              <a16:creationId xmlns:a16="http://schemas.microsoft.com/office/drawing/2014/main" id="{8154039E-3F6E-4257-AE37-EB549D857D94}"/>
            </a:ext>
          </a:extLst>
        </xdr:cNvPr>
        <xdr:cNvSpPr txBox="1"/>
      </xdr:nvSpPr>
      <xdr:spPr>
        <a:xfrm>
          <a:off x="14389744" y="58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110507</xdr:rowOff>
    </xdr:from>
    <xdr:ext cx="405111" cy="259045"/>
    <xdr:sp macro="" textlink="">
      <xdr:nvSpPr>
        <xdr:cNvPr id="520" name="n_3mainValue【認定こども園・幼稚園・保育所】&#10;有形固定資産減価償却率">
          <a:extLst>
            <a:ext uri="{FF2B5EF4-FFF2-40B4-BE49-F238E27FC236}">
              <a16:creationId xmlns:a16="http://schemas.microsoft.com/office/drawing/2014/main" id="{3202DE02-56A7-40FB-95C9-F8C57F8B4E5D}"/>
            </a:ext>
          </a:extLst>
        </xdr:cNvPr>
        <xdr:cNvSpPr txBox="1"/>
      </xdr:nvSpPr>
      <xdr:spPr>
        <a:xfrm>
          <a:off x="13500744" y="576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1" name="正方形/長方形 520">
          <a:extLst>
            <a:ext uri="{FF2B5EF4-FFF2-40B4-BE49-F238E27FC236}">
              <a16:creationId xmlns:a16="http://schemas.microsoft.com/office/drawing/2014/main" id="{91C27DA0-C5F0-4273-B65F-31C3460AEC0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2" name="正方形/長方形 521">
          <a:extLst>
            <a:ext uri="{FF2B5EF4-FFF2-40B4-BE49-F238E27FC236}">
              <a16:creationId xmlns:a16="http://schemas.microsoft.com/office/drawing/2014/main" id="{D69AAECF-B83C-416E-8725-B5971BFF118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3" name="正方形/長方形 522">
          <a:extLst>
            <a:ext uri="{FF2B5EF4-FFF2-40B4-BE49-F238E27FC236}">
              <a16:creationId xmlns:a16="http://schemas.microsoft.com/office/drawing/2014/main" id="{D3087F34-DC62-47F9-BDB7-24072B07F6B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4" name="正方形/長方形 523">
          <a:extLst>
            <a:ext uri="{FF2B5EF4-FFF2-40B4-BE49-F238E27FC236}">
              <a16:creationId xmlns:a16="http://schemas.microsoft.com/office/drawing/2014/main" id="{B7D31E8D-AD4B-42DA-83E4-61D755B8212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5" name="正方形/長方形 524">
          <a:extLst>
            <a:ext uri="{FF2B5EF4-FFF2-40B4-BE49-F238E27FC236}">
              <a16:creationId xmlns:a16="http://schemas.microsoft.com/office/drawing/2014/main" id="{CFB9B351-5789-4E9E-A8F0-B099D3D4A53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6" name="正方形/長方形 525">
          <a:extLst>
            <a:ext uri="{FF2B5EF4-FFF2-40B4-BE49-F238E27FC236}">
              <a16:creationId xmlns:a16="http://schemas.microsoft.com/office/drawing/2014/main" id="{5C9CF476-1B93-417C-8053-711276E9009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7" name="正方形/長方形 526">
          <a:extLst>
            <a:ext uri="{FF2B5EF4-FFF2-40B4-BE49-F238E27FC236}">
              <a16:creationId xmlns:a16="http://schemas.microsoft.com/office/drawing/2014/main" id="{CBE6471F-7C71-454C-810C-141A29349B5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8" name="正方形/長方形 527">
          <a:extLst>
            <a:ext uri="{FF2B5EF4-FFF2-40B4-BE49-F238E27FC236}">
              <a16:creationId xmlns:a16="http://schemas.microsoft.com/office/drawing/2014/main" id="{FE0100B7-1A32-4453-8F51-BB54379060D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9" name="テキスト ボックス 528">
          <a:extLst>
            <a:ext uri="{FF2B5EF4-FFF2-40B4-BE49-F238E27FC236}">
              <a16:creationId xmlns:a16="http://schemas.microsoft.com/office/drawing/2014/main" id="{F956CC6E-0949-43FB-89B3-EF0E44FB918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0" name="直線コネクタ 529">
          <a:extLst>
            <a:ext uri="{FF2B5EF4-FFF2-40B4-BE49-F238E27FC236}">
              <a16:creationId xmlns:a16="http://schemas.microsoft.com/office/drawing/2014/main" id="{5EB87126-6F15-418A-AE06-BA88FE43095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31" name="直線コネクタ 530">
          <a:extLst>
            <a:ext uri="{FF2B5EF4-FFF2-40B4-BE49-F238E27FC236}">
              <a16:creationId xmlns:a16="http://schemas.microsoft.com/office/drawing/2014/main" id="{46350D68-4B9D-49C9-890E-FB21E43EF3B4}"/>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32" name="テキスト ボックス 531">
          <a:extLst>
            <a:ext uri="{FF2B5EF4-FFF2-40B4-BE49-F238E27FC236}">
              <a16:creationId xmlns:a16="http://schemas.microsoft.com/office/drawing/2014/main" id="{480DC382-C8A3-48C9-A046-5943E181E449}"/>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33" name="直線コネクタ 532">
          <a:extLst>
            <a:ext uri="{FF2B5EF4-FFF2-40B4-BE49-F238E27FC236}">
              <a16:creationId xmlns:a16="http://schemas.microsoft.com/office/drawing/2014/main" id="{676FB7F1-8DEF-44B3-8DA8-F55B2E5CF652}"/>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34" name="テキスト ボックス 533">
          <a:extLst>
            <a:ext uri="{FF2B5EF4-FFF2-40B4-BE49-F238E27FC236}">
              <a16:creationId xmlns:a16="http://schemas.microsoft.com/office/drawing/2014/main" id="{D43BE291-B8EE-4034-98D8-70FFA6ACE37D}"/>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5" name="直線コネクタ 534">
          <a:extLst>
            <a:ext uri="{FF2B5EF4-FFF2-40B4-BE49-F238E27FC236}">
              <a16:creationId xmlns:a16="http://schemas.microsoft.com/office/drawing/2014/main" id="{2D0249F5-3467-4B30-83BE-132BEB5DD19C}"/>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36" name="テキスト ボックス 535">
          <a:extLst>
            <a:ext uri="{FF2B5EF4-FFF2-40B4-BE49-F238E27FC236}">
              <a16:creationId xmlns:a16="http://schemas.microsoft.com/office/drawing/2014/main" id="{7895F953-7510-4320-93FC-19791B2A84E1}"/>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37" name="直線コネクタ 536">
          <a:extLst>
            <a:ext uri="{FF2B5EF4-FFF2-40B4-BE49-F238E27FC236}">
              <a16:creationId xmlns:a16="http://schemas.microsoft.com/office/drawing/2014/main" id="{D57C4E6E-276D-4A01-823D-21B248BF6FAA}"/>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38" name="テキスト ボックス 537">
          <a:extLst>
            <a:ext uri="{FF2B5EF4-FFF2-40B4-BE49-F238E27FC236}">
              <a16:creationId xmlns:a16="http://schemas.microsoft.com/office/drawing/2014/main" id="{0365BC2B-028E-4BBD-AEDA-1E80AF57176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9" name="直線コネクタ 538">
          <a:extLst>
            <a:ext uri="{FF2B5EF4-FFF2-40B4-BE49-F238E27FC236}">
              <a16:creationId xmlns:a16="http://schemas.microsoft.com/office/drawing/2014/main" id="{2773479C-8C90-4150-B625-19097E46659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40" name="テキスト ボックス 539">
          <a:extLst>
            <a:ext uri="{FF2B5EF4-FFF2-40B4-BE49-F238E27FC236}">
              <a16:creationId xmlns:a16="http://schemas.microsoft.com/office/drawing/2014/main" id="{DBFA0E92-47B6-4424-AD50-F0FA0835EBCE}"/>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1" name="【認定こども園・幼稚園・保育所】&#10;一人当たり面積グラフ枠">
          <a:extLst>
            <a:ext uri="{FF2B5EF4-FFF2-40B4-BE49-F238E27FC236}">
              <a16:creationId xmlns:a16="http://schemas.microsoft.com/office/drawing/2014/main" id="{702B29DF-CC52-4B2B-A99E-B62DAF09843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32766</xdr:rowOff>
    </xdr:from>
    <xdr:to>
      <xdr:col>116</xdr:col>
      <xdr:colOff>62864</xdr:colOff>
      <xdr:row>41</xdr:row>
      <xdr:rowOff>82144</xdr:rowOff>
    </xdr:to>
    <xdr:cxnSp macro="">
      <xdr:nvCxnSpPr>
        <xdr:cNvPr id="542" name="直線コネクタ 541">
          <a:extLst>
            <a:ext uri="{FF2B5EF4-FFF2-40B4-BE49-F238E27FC236}">
              <a16:creationId xmlns:a16="http://schemas.microsoft.com/office/drawing/2014/main" id="{89222EC1-B907-48E1-8DD1-95E2BDB3DF12}"/>
            </a:ext>
          </a:extLst>
        </xdr:cNvPr>
        <xdr:cNvCxnSpPr/>
      </xdr:nvCxnSpPr>
      <xdr:spPr>
        <a:xfrm flipV="1">
          <a:off x="22160864" y="5690616"/>
          <a:ext cx="0" cy="142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85971</xdr:rowOff>
    </xdr:from>
    <xdr:ext cx="469744" cy="259045"/>
    <xdr:sp macro="" textlink="">
      <xdr:nvSpPr>
        <xdr:cNvPr id="543" name="【認定こども園・幼稚園・保育所】&#10;一人当たり面積最小値テキスト">
          <a:extLst>
            <a:ext uri="{FF2B5EF4-FFF2-40B4-BE49-F238E27FC236}">
              <a16:creationId xmlns:a16="http://schemas.microsoft.com/office/drawing/2014/main" id="{37CF45B4-C633-4805-A763-D4434F0471E8}"/>
            </a:ext>
          </a:extLst>
        </xdr:cNvPr>
        <xdr:cNvSpPr txBox="1"/>
      </xdr:nvSpPr>
      <xdr:spPr>
        <a:xfrm>
          <a:off x="22199600" y="7115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82144</xdr:rowOff>
    </xdr:from>
    <xdr:to>
      <xdr:col>116</xdr:col>
      <xdr:colOff>152400</xdr:colOff>
      <xdr:row>41</xdr:row>
      <xdr:rowOff>82144</xdr:rowOff>
    </xdr:to>
    <xdr:cxnSp macro="">
      <xdr:nvCxnSpPr>
        <xdr:cNvPr id="544" name="直線コネクタ 543">
          <a:extLst>
            <a:ext uri="{FF2B5EF4-FFF2-40B4-BE49-F238E27FC236}">
              <a16:creationId xmlns:a16="http://schemas.microsoft.com/office/drawing/2014/main" id="{ED33C527-C63A-4BCC-BFE5-9F619C90453F}"/>
            </a:ext>
          </a:extLst>
        </xdr:cNvPr>
        <xdr:cNvCxnSpPr/>
      </xdr:nvCxnSpPr>
      <xdr:spPr>
        <a:xfrm>
          <a:off x="22072600" y="7111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150893</xdr:rowOff>
    </xdr:from>
    <xdr:ext cx="469744" cy="259045"/>
    <xdr:sp macro="" textlink="">
      <xdr:nvSpPr>
        <xdr:cNvPr id="545" name="【認定こども園・幼稚園・保育所】&#10;一人当たり面積最大値テキスト">
          <a:extLst>
            <a:ext uri="{FF2B5EF4-FFF2-40B4-BE49-F238E27FC236}">
              <a16:creationId xmlns:a16="http://schemas.microsoft.com/office/drawing/2014/main" id="{BADC6AF0-E0E3-46E2-8C5A-FDE484CB7AA3}"/>
            </a:ext>
          </a:extLst>
        </xdr:cNvPr>
        <xdr:cNvSpPr txBox="1"/>
      </xdr:nvSpPr>
      <xdr:spPr>
        <a:xfrm>
          <a:off x="22199600" y="5465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32766</xdr:rowOff>
    </xdr:from>
    <xdr:to>
      <xdr:col>116</xdr:col>
      <xdr:colOff>152400</xdr:colOff>
      <xdr:row>33</xdr:row>
      <xdr:rowOff>32766</xdr:rowOff>
    </xdr:to>
    <xdr:cxnSp macro="">
      <xdr:nvCxnSpPr>
        <xdr:cNvPr id="546" name="直線コネクタ 545">
          <a:extLst>
            <a:ext uri="{FF2B5EF4-FFF2-40B4-BE49-F238E27FC236}">
              <a16:creationId xmlns:a16="http://schemas.microsoft.com/office/drawing/2014/main" id="{AF570633-9E61-4E7F-A6FE-3373ED87FEE0}"/>
            </a:ext>
          </a:extLst>
        </xdr:cNvPr>
        <xdr:cNvCxnSpPr/>
      </xdr:nvCxnSpPr>
      <xdr:spPr>
        <a:xfrm>
          <a:off x="22072600" y="569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49648</xdr:rowOff>
    </xdr:from>
    <xdr:ext cx="469744" cy="259045"/>
    <xdr:sp macro="" textlink="">
      <xdr:nvSpPr>
        <xdr:cNvPr id="547" name="【認定こども園・幼稚園・保育所】&#10;一人当たり面積平均値テキスト">
          <a:extLst>
            <a:ext uri="{FF2B5EF4-FFF2-40B4-BE49-F238E27FC236}">
              <a16:creationId xmlns:a16="http://schemas.microsoft.com/office/drawing/2014/main" id="{79DC872E-3146-4FB4-82FB-5A814242B302}"/>
            </a:ext>
          </a:extLst>
        </xdr:cNvPr>
        <xdr:cNvSpPr txBox="1"/>
      </xdr:nvSpPr>
      <xdr:spPr>
        <a:xfrm>
          <a:off x="22199600" y="6564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26771</xdr:rowOff>
    </xdr:from>
    <xdr:to>
      <xdr:col>116</xdr:col>
      <xdr:colOff>114300</xdr:colOff>
      <xdr:row>39</xdr:row>
      <xdr:rowOff>128371</xdr:rowOff>
    </xdr:to>
    <xdr:sp macro="" textlink="">
      <xdr:nvSpPr>
        <xdr:cNvPr id="548" name="フローチャート: 判断 547">
          <a:extLst>
            <a:ext uri="{FF2B5EF4-FFF2-40B4-BE49-F238E27FC236}">
              <a16:creationId xmlns:a16="http://schemas.microsoft.com/office/drawing/2014/main" id="{4704509D-A60D-4B65-9A04-AB99EB7B4716}"/>
            </a:ext>
          </a:extLst>
        </xdr:cNvPr>
        <xdr:cNvSpPr/>
      </xdr:nvSpPr>
      <xdr:spPr>
        <a:xfrm>
          <a:off x="22110700" y="67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35001</xdr:rowOff>
    </xdr:from>
    <xdr:to>
      <xdr:col>112</xdr:col>
      <xdr:colOff>38100</xdr:colOff>
      <xdr:row>39</xdr:row>
      <xdr:rowOff>136601</xdr:rowOff>
    </xdr:to>
    <xdr:sp macro="" textlink="">
      <xdr:nvSpPr>
        <xdr:cNvPr id="549" name="フローチャート: 判断 548">
          <a:extLst>
            <a:ext uri="{FF2B5EF4-FFF2-40B4-BE49-F238E27FC236}">
              <a16:creationId xmlns:a16="http://schemas.microsoft.com/office/drawing/2014/main" id="{44DA39D5-523E-4B41-A55F-C58081E46FA5}"/>
            </a:ext>
          </a:extLst>
        </xdr:cNvPr>
        <xdr:cNvSpPr/>
      </xdr:nvSpPr>
      <xdr:spPr>
        <a:xfrm>
          <a:off x="21272500" y="672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60604</xdr:rowOff>
    </xdr:from>
    <xdr:to>
      <xdr:col>107</xdr:col>
      <xdr:colOff>101600</xdr:colOff>
      <xdr:row>39</xdr:row>
      <xdr:rowOff>162204</xdr:rowOff>
    </xdr:to>
    <xdr:sp macro="" textlink="">
      <xdr:nvSpPr>
        <xdr:cNvPr id="550" name="フローチャート: 判断 549">
          <a:extLst>
            <a:ext uri="{FF2B5EF4-FFF2-40B4-BE49-F238E27FC236}">
              <a16:creationId xmlns:a16="http://schemas.microsoft.com/office/drawing/2014/main" id="{5BD8A5E2-F9B7-4D29-B1D6-EF765C3B9F01}"/>
            </a:ext>
          </a:extLst>
        </xdr:cNvPr>
        <xdr:cNvSpPr/>
      </xdr:nvSpPr>
      <xdr:spPr>
        <a:xfrm>
          <a:off x="20383500" y="674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26771</xdr:rowOff>
    </xdr:from>
    <xdr:to>
      <xdr:col>102</xdr:col>
      <xdr:colOff>165100</xdr:colOff>
      <xdr:row>39</xdr:row>
      <xdr:rowOff>128371</xdr:rowOff>
    </xdr:to>
    <xdr:sp macro="" textlink="">
      <xdr:nvSpPr>
        <xdr:cNvPr id="551" name="フローチャート: 判断 550">
          <a:extLst>
            <a:ext uri="{FF2B5EF4-FFF2-40B4-BE49-F238E27FC236}">
              <a16:creationId xmlns:a16="http://schemas.microsoft.com/office/drawing/2014/main" id="{590125A5-2B52-4F62-BF50-460B7374E225}"/>
            </a:ext>
          </a:extLst>
        </xdr:cNvPr>
        <xdr:cNvSpPr/>
      </xdr:nvSpPr>
      <xdr:spPr>
        <a:xfrm>
          <a:off x="19494500" y="67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44145</xdr:rowOff>
    </xdr:from>
    <xdr:to>
      <xdr:col>98</xdr:col>
      <xdr:colOff>38100</xdr:colOff>
      <xdr:row>39</xdr:row>
      <xdr:rowOff>145745</xdr:rowOff>
    </xdr:to>
    <xdr:sp macro="" textlink="">
      <xdr:nvSpPr>
        <xdr:cNvPr id="552" name="フローチャート: 判断 551">
          <a:extLst>
            <a:ext uri="{FF2B5EF4-FFF2-40B4-BE49-F238E27FC236}">
              <a16:creationId xmlns:a16="http://schemas.microsoft.com/office/drawing/2014/main" id="{40B2EE09-2B97-4DEC-A8F6-8F14BC4F0709}"/>
            </a:ext>
          </a:extLst>
        </xdr:cNvPr>
        <xdr:cNvSpPr/>
      </xdr:nvSpPr>
      <xdr:spPr>
        <a:xfrm>
          <a:off x="18605500" y="673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3" name="テキスト ボックス 552">
          <a:extLst>
            <a:ext uri="{FF2B5EF4-FFF2-40B4-BE49-F238E27FC236}">
              <a16:creationId xmlns:a16="http://schemas.microsoft.com/office/drawing/2014/main" id="{3584528C-8031-41B1-AADD-5EE3D793D9F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4" name="テキスト ボックス 553">
          <a:extLst>
            <a:ext uri="{FF2B5EF4-FFF2-40B4-BE49-F238E27FC236}">
              <a16:creationId xmlns:a16="http://schemas.microsoft.com/office/drawing/2014/main" id="{5DDB2B82-6262-48E1-84A6-A5DF88B9382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5" name="テキスト ボックス 554">
          <a:extLst>
            <a:ext uri="{FF2B5EF4-FFF2-40B4-BE49-F238E27FC236}">
              <a16:creationId xmlns:a16="http://schemas.microsoft.com/office/drawing/2014/main" id="{BD5FCAF1-1675-4BE8-9014-CF452E9333B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6" name="テキスト ボックス 555">
          <a:extLst>
            <a:ext uri="{FF2B5EF4-FFF2-40B4-BE49-F238E27FC236}">
              <a16:creationId xmlns:a16="http://schemas.microsoft.com/office/drawing/2014/main" id="{74673640-E395-4B6C-B2FA-4711853BC06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7" name="テキスト ボックス 556">
          <a:extLst>
            <a:ext uri="{FF2B5EF4-FFF2-40B4-BE49-F238E27FC236}">
              <a16:creationId xmlns:a16="http://schemas.microsoft.com/office/drawing/2014/main" id="{D133EEB1-A054-4343-817B-493B7A4CC34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83007</xdr:rowOff>
    </xdr:from>
    <xdr:to>
      <xdr:col>116</xdr:col>
      <xdr:colOff>114300</xdr:colOff>
      <xdr:row>41</xdr:row>
      <xdr:rowOff>13157</xdr:rowOff>
    </xdr:to>
    <xdr:sp macro="" textlink="">
      <xdr:nvSpPr>
        <xdr:cNvPr id="558" name="楕円 557">
          <a:extLst>
            <a:ext uri="{FF2B5EF4-FFF2-40B4-BE49-F238E27FC236}">
              <a16:creationId xmlns:a16="http://schemas.microsoft.com/office/drawing/2014/main" id="{D9B6A2B0-5BA8-4C34-96D5-57C69899CF69}"/>
            </a:ext>
          </a:extLst>
        </xdr:cNvPr>
        <xdr:cNvSpPr/>
      </xdr:nvSpPr>
      <xdr:spPr>
        <a:xfrm>
          <a:off x="22110700" y="694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169384</xdr:rowOff>
    </xdr:from>
    <xdr:ext cx="469744" cy="259045"/>
    <xdr:sp macro="" textlink="">
      <xdr:nvSpPr>
        <xdr:cNvPr id="559" name="【認定こども園・幼稚園・保育所】&#10;一人当たり面積該当値テキスト">
          <a:extLst>
            <a:ext uri="{FF2B5EF4-FFF2-40B4-BE49-F238E27FC236}">
              <a16:creationId xmlns:a16="http://schemas.microsoft.com/office/drawing/2014/main" id="{01B9F7ED-7075-487A-9685-3FFA508FE9C6}"/>
            </a:ext>
          </a:extLst>
        </xdr:cNvPr>
        <xdr:cNvSpPr txBox="1"/>
      </xdr:nvSpPr>
      <xdr:spPr>
        <a:xfrm>
          <a:off x="22199600" y="685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87579</xdr:rowOff>
    </xdr:from>
    <xdr:to>
      <xdr:col>112</xdr:col>
      <xdr:colOff>38100</xdr:colOff>
      <xdr:row>41</xdr:row>
      <xdr:rowOff>17729</xdr:rowOff>
    </xdr:to>
    <xdr:sp macro="" textlink="">
      <xdr:nvSpPr>
        <xdr:cNvPr id="560" name="楕円 559">
          <a:extLst>
            <a:ext uri="{FF2B5EF4-FFF2-40B4-BE49-F238E27FC236}">
              <a16:creationId xmlns:a16="http://schemas.microsoft.com/office/drawing/2014/main" id="{182E19EF-A4AE-4AEB-BB2A-0B24DB63C269}"/>
            </a:ext>
          </a:extLst>
        </xdr:cNvPr>
        <xdr:cNvSpPr/>
      </xdr:nvSpPr>
      <xdr:spPr>
        <a:xfrm>
          <a:off x="21272500" y="694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133807</xdr:rowOff>
    </xdr:from>
    <xdr:to>
      <xdr:col>116</xdr:col>
      <xdr:colOff>63500</xdr:colOff>
      <xdr:row>40</xdr:row>
      <xdr:rowOff>138379</xdr:rowOff>
    </xdr:to>
    <xdr:cxnSp macro="">
      <xdr:nvCxnSpPr>
        <xdr:cNvPr id="561" name="直線コネクタ 560">
          <a:extLst>
            <a:ext uri="{FF2B5EF4-FFF2-40B4-BE49-F238E27FC236}">
              <a16:creationId xmlns:a16="http://schemas.microsoft.com/office/drawing/2014/main" id="{D06D330A-02C9-4877-BA94-3772A33EAB2D}"/>
            </a:ext>
          </a:extLst>
        </xdr:cNvPr>
        <xdr:cNvCxnSpPr/>
      </xdr:nvCxnSpPr>
      <xdr:spPr>
        <a:xfrm flipV="1">
          <a:off x="21323300" y="6991807"/>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89408</xdr:rowOff>
    </xdr:from>
    <xdr:to>
      <xdr:col>107</xdr:col>
      <xdr:colOff>101600</xdr:colOff>
      <xdr:row>41</xdr:row>
      <xdr:rowOff>19558</xdr:rowOff>
    </xdr:to>
    <xdr:sp macro="" textlink="">
      <xdr:nvSpPr>
        <xdr:cNvPr id="562" name="楕円 561">
          <a:extLst>
            <a:ext uri="{FF2B5EF4-FFF2-40B4-BE49-F238E27FC236}">
              <a16:creationId xmlns:a16="http://schemas.microsoft.com/office/drawing/2014/main" id="{77A22D56-B5C5-479F-AFE7-9624A5189CE7}"/>
            </a:ext>
          </a:extLst>
        </xdr:cNvPr>
        <xdr:cNvSpPr/>
      </xdr:nvSpPr>
      <xdr:spPr>
        <a:xfrm>
          <a:off x="203835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138379</xdr:rowOff>
    </xdr:from>
    <xdr:to>
      <xdr:col>111</xdr:col>
      <xdr:colOff>177800</xdr:colOff>
      <xdr:row>40</xdr:row>
      <xdr:rowOff>140208</xdr:rowOff>
    </xdr:to>
    <xdr:cxnSp macro="">
      <xdr:nvCxnSpPr>
        <xdr:cNvPr id="563" name="直線コネクタ 562">
          <a:extLst>
            <a:ext uri="{FF2B5EF4-FFF2-40B4-BE49-F238E27FC236}">
              <a16:creationId xmlns:a16="http://schemas.microsoft.com/office/drawing/2014/main" id="{A4855CA5-CE24-4FD7-B90E-0300D53EDFF2}"/>
            </a:ext>
          </a:extLst>
        </xdr:cNvPr>
        <xdr:cNvCxnSpPr/>
      </xdr:nvCxnSpPr>
      <xdr:spPr>
        <a:xfrm flipV="1">
          <a:off x="20434300" y="6996379"/>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92151</xdr:rowOff>
    </xdr:from>
    <xdr:to>
      <xdr:col>102</xdr:col>
      <xdr:colOff>165100</xdr:colOff>
      <xdr:row>41</xdr:row>
      <xdr:rowOff>22301</xdr:rowOff>
    </xdr:to>
    <xdr:sp macro="" textlink="">
      <xdr:nvSpPr>
        <xdr:cNvPr id="564" name="楕円 563">
          <a:extLst>
            <a:ext uri="{FF2B5EF4-FFF2-40B4-BE49-F238E27FC236}">
              <a16:creationId xmlns:a16="http://schemas.microsoft.com/office/drawing/2014/main" id="{60E6B3E1-13B0-4B6B-B427-8F40A6A1B8B6}"/>
            </a:ext>
          </a:extLst>
        </xdr:cNvPr>
        <xdr:cNvSpPr/>
      </xdr:nvSpPr>
      <xdr:spPr>
        <a:xfrm>
          <a:off x="19494500" y="695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140208</xdr:rowOff>
    </xdr:from>
    <xdr:to>
      <xdr:col>107</xdr:col>
      <xdr:colOff>50800</xdr:colOff>
      <xdr:row>40</xdr:row>
      <xdr:rowOff>142951</xdr:rowOff>
    </xdr:to>
    <xdr:cxnSp macro="">
      <xdr:nvCxnSpPr>
        <xdr:cNvPr id="565" name="直線コネクタ 564">
          <a:extLst>
            <a:ext uri="{FF2B5EF4-FFF2-40B4-BE49-F238E27FC236}">
              <a16:creationId xmlns:a16="http://schemas.microsoft.com/office/drawing/2014/main" id="{1D1B0170-38E1-433A-AEDB-6C565216496D}"/>
            </a:ext>
          </a:extLst>
        </xdr:cNvPr>
        <xdr:cNvCxnSpPr/>
      </xdr:nvCxnSpPr>
      <xdr:spPr>
        <a:xfrm flipV="1">
          <a:off x="19545300" y="6998208"/>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153128</xdr:rowOff>
    </xdr:from>
    <xdr:ext cx="469744" cy="259045"/>
    <xdr:sp macro="" textlink="">
      <xdr:nvSpPr>
        <xdr:cNvPr id="566" name="n_1aveValue【認定こども園・幼稚園・保育所】&#10;一人当たり面積">
          <a:extLst>
            <a:ext uri="{FF2B5EF4-FFF2-40B4-BE49-F238E27FC236}">
              <a16:creationId xmlns:a16="http://schemas.microsoft.com/office/drawing/2014/main" id="{D36D611F-1149-4AB6-80E2-8A83EF88BF08}"/>
            </a:ext>
          </a:extLst>
        </xdr:cNvPr>
        <xdr:cNvSpPr txBox="1"/>
      </xdr:nvSpPr>
      <xdr:spPr>
        <a:xfrm>
          <a:off x="21075727" y="6496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7281</xdr:rowOff>
    </xdr:from>
    <xdr:ext cx="469744" cy="259045"/>
    <xdr:sp macro="" textlink="">
      <xdr:nvSpPr>
        <xdr:cNvPr id="567" name="n_2aveValue【認定こども園・幼稚園・保育所】&#10;一人当たり面積">
          <a:extLst>
            <a:ext uri="{FF2B5EF4-FFF2-40B4-BE49-F238E27FC236}">
              <a16:creationId xmlns:a16="http://schemas.microsoft.com/office/drawing/2014/main" id="{5A926325-2AC8-4F0B-96F2-A520E3BBE013}"/>
            </a:ext>
          </a:extLst>
        </xdr:cNvPr>
        <xdr:cNvSpPr txBox="1"/>
      </xdr:nvSpPr>
      <xdr:spPr>
        <a:xfrm>
          <a:off x="20199427" y="652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144898</xdr:rowOff>
    </xdr:from>
    <xdr:ext cx="469744" cy="259045"/>
    <xdr:sp macro="" textlink="">
      <xdr:nvSpPr>
        <xdr:cNvPr id="568" name="n_3aveValue【認定こども園・幼稚園・保育所】&#10;一人当たり面積">
          <a:extLst>
            <a:ext uri="{FF2B5EF4-FFF2-40B4-BE49-F238E27FC236}">
              <a16:creationId xmlns:a16="http://schemas.microsoft.com/office/drawing/2014/main" id="{976648B5-E527-4902-9D72-D08806C2041D}"/>
            </a:ext>
          </a:extLst>
        </xdr:cNvPr>
        <xdr:cNvSpPr txBox="1"/>
      </xdr:nvSpPr>
      <xdr:spPr>
        <a:xfrm>
          <a:off x="19310427" y="648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162272</xdr:rowOff>
    </xdr:from>
    <xdr:ext cx="469744" cy="259045"/>
    <xdr:sp macro="" textlink="">
      <xdr:nvSpPr>
        <xdr:cNvPr id="569" name="n_4aveValue【認定こども園・幼稚園・保育所】&#10;一人当たり面積">
          <a:extLst>
            <a:ext uri="{FF2B5EF4-FFF2-40B4-BE49-F238E27FC236}">
              <a16:creationId xmlns:a16="http://schemas.microsoft.com/office/drawing/2014/main" id="{B365008C-EA6F-407D-8E55-6019250652E6}"/>
            </a:ext>
          </a:extLst>
        </xdr:cNvPr>
        <xdr:cNvSpPr txBox="1"/>
      </xdr:nvSpPr>
      <xdr:spPr>
        <a:xfrm>
          <a:off x="18421427" y="6505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8856</xdr:rowOff>
    </xdr:from>
    <xdr:ext cx="469744" cy="259045"/>
    <xdr:sp macro="" textlink="">
      <xdr:nvSpPr>
        <xdr:cNvPr id="570" name="n_1mainValue【認定こども園・幼稚園・保育所】&#10;一人当たり面積">
          <a:extLst>
            <a:ext uri="{FF2B5EF4-FFF2-40B4-BE49-F238E27FC236}">
              <a16:creationId xmlns:a16="http://schemas.microsoft.com/office/drawing/2014/main" id="{E847DF99-A816-4CDB-9AB7-FE636DF6C9AC}"/>
            </a:ext>
          </a:extLst>
        </xdr:cNvPr>
        <xdr:cNvSpPr txBox="1"/>
      </xdr:nvSpPr>
      <xdr:spPr>
        <a:xfrm>
          <a:off x="21075727" y="7038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10685</xdr:rowOff>
    </xdr:from>
    <xdr:ext cx="469744" cy="259045"/>
    <xdr:sp macro="" textlink="">
      <xdr:nvSpPr>
        <xdr:cNvPr id="571" name="n_2mainValue【認定こども園・幼稚園・保育所】&#10;一人当たり面積">
          <a:extLst>
            <a:ext uri="{FF2B5EF4-FFF2-40B4-BE49-F238E27FC236}">
              <a16:creationId xmlns:a16="http://schemas.microsoft.com/office/drawing/2014/main" id="{2B104880-3CE3-4691-9A65-5A775B76E957}"/>
            </a:ext>
          </a:extLst>
        </xdr:cNvPr>
        <xdr:cNvSpPr txBox="1"/>
      </xdr:nvSpPr>
      <xdr:spPr>
        <a:xfrm>
          <a:off x="20199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13428</xdr:rowOff>
    </xdr:from>
    <xdr:ext cx="469744" cy="259045"/>
    <xdr:sp macro="" textlink="">
      <xdr:nvSpPr>
        <xdr:cNvPr id="572" name="n_3mainValue【認定こども園・幼稚園・保育所】&#10;一人当たり面積">
          <a:extLst>
            <a:ext uri="{FF2B5EF4-FFF2-40B4-BE49-F238E27FC236}">
              <a16:creationId xmlns:a16="http://schemas.microsoft.com/office/drawing/2014/main" id="{38A8A5D3-D34A-4988-BED3-55ACC380AD8E}"/>
            </a:ext>
          </a:extLst>
        </xdr:cNvPr>
        <xdr:cNvSpPr txBox="1"/>
      </xdr:nvSpPr>
      <xdr:spPr>
        <a:xfrm>
          <a:off x="19310427" y="7042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3" name="正方形/長方形 572">
          <a:extLst>
            <a:ext uri="{FF2B5EF4-FFF2-40B4-BE49-F238E27FC236}">
              <a16:creationId xmlns:a16="http://schemas.microsoft.com/office/drawing/2014/main" id="{22BBD27B-0BE4-4436-8DCC-7231596DD04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4" name="正方形/長方形 573">
          <a:extLst>
            <a:ext uri="{FF2B5EF4-FFF2-40B4-BE49-F238E27FC236}">
              <a16:creationId xmlns:a16="http://schemas.microsoft.com/office/drawing/2014/main" id="{F9F80B1A-E6FA-44F7-B437-F6187410D36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5" name="正方形/長方形 574">
          <a:extLst>
            <a:ext uri="{FF2B5EF4-FFF2-40B4-BE49-F238E27FC236}">
              <a16:creationId xmlns:a16="http://schemas.microsoft.com/office/drawing/2014/main" id="{98E02374-E0A3-476D-9408-11A379DAC41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6" name="正方形/長方形 575">
          <a:extLst>
            <a:ext uri="{FF2B5EF4-FFF2-40B4-BE49-F238E27FC236}">
              <a16:creationId xmlns:a16="http://schemas.microsoft.com/office/drawing/2014/main" id="{B291A1D3-64F1-4078-B300-8095F89C3F6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7" name="正方形/長方形 576">
          <a:extLst>
            <a:ext uri="{FF2B5EF4-FFF2-40B4-BE49-F238E27FC236}">
              <a16:creationId xmlns:a16="http://schemas.microsoft.com/office/drawing/2014/main" id="{7262DA59-AD71-4C52-81D6-FE9456B3601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8" name="正方形/長方形 577">
          <a:extLst>
            <a:ext uri="{FF2B5EF4-FFF2-40B4-BE49-F238E27FC236}">
              <a16:creationId xmlns:a16="http://schemas.microsoft.com/office/drawing/2014/main" id="{80BD1419-F6EC-4AB9-B4DB-3CCF9AFF574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9" name="正方形/長方形 578">
          <a:extLst>
            <a:ext uri="{FF2B5EF4-FFF2-40B4-BE49-F238E27FC236}">
              <a16:creationId xmlns:a16="http://schemas.microsoft.com/office/drawing/2014/main" id="{367D0F8A-9680-4C86-B945-40D0F20C2FD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0" name="正方形/長方形 579">
          <a:extLst>
            <a:ext uri="{FF2B5EF4-FFF2-40B4-BE49-F238E27FC236}">
              <a16:creationId xmlns:a16="http://schemas.microsoft.com/office/drawing/2014/main" id="{1E9F754B-F9D3-42F1-A2A4-9A60CB42BCA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1" name="テキスト ボックス 580">
          <a:extLst>
            <a:ext uri="{FF2B5EF4-FFF2-40B4-BE49-F238E27FC236}">
              <a16:creationId xmlns:a16="http://schemas.microsoft.com/office/drawing/2014/main" id="{6DA79CF7-4495-4C8B-BE02-D847E74F6C8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2" name="直線コネクタ 581">
          <a:extLst>
            <a:ext uri="{FF2B5EF4-FFF2-40B4-BE49-F238E27FC236}">
              <a16:creationId xmlns:a16="http://schemas.microsoft.com/office/drawing/2014/main" id="{AB7F51FF-40C5-4FED-A07E-67FB9DCFFB1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3" name="テキスト ボックス 582">
          <a:extLst>
            <a:ext uri="{FF2B5EF4-FFF2-40B4-BE49-F238E27FC236}">
              <a16:creationId xmlns:a16="http://schemas.microsoft.com/office/drawing/2014/main" id="{F75E7A74-29B4-4159-BA8A-0C090B196BA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4" name="直線コネクタ 583">
          <a:extLst>
            <a:ext uri="{FF2B5EF4-FFF2-40B4-BE49-F238E27FC236}">
              <a16:creationId xmlns:a16="http://schemas.microsoft.com/office/drawing/2014/main" id="{B107A051-15CF-4A06-BA5D-688A91B3DFDE}"/>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5" name="テキスト ボックス 584">
          <a:extLst>
            <a:ext uri="{FF2B5EF4-FFF2-40B4-BE49-F238E27FC236}">
              <a16:creationId xmlns:a16="http://schemas.microsoft.com/office/drawing/2014/main" id="{85575457-ED02-4B8E-B976-FE7840D3174D}"/>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6" name="直線コネクタ 585">
          <a:extLst>
            <a:ext uri="{FF2B5EF4-FFF2-40B4-BE49-F238E27FC236}">
              <a16:creationId xmlns:a16="http://schemas.microsoft.com/office/drawing/2014/main" id="{EB298B84-1779-4D62-81CA-933402AB3BF6}"/>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87" name="テキスト ボックス 586">
          <a:extLst>
            <a:ext uri="{FF2B5EF4-FFF2-40B4-BE49-F238E27FC236}">
              <a16:creationId xmlns:a16="http://schemas.microsoft.com/office/drawing/2014/main" id="{3508B204-8CA1-40F6-B42C-4EA0A0205151}"/>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88" name="直線コネクタ 587">
          <a:extLst>
            <a:ext uri="{FF2B5EF4-FFF2-40B4-BE49-F238E27FC236}">
              <a16:creationId xmlns:a16="http://schemas.microsoft.com/office/drawing/2014/main" id="{3EDBACAA-27B2-4A27-B38B-D32F8DA7698C}"/>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89" name="テキスト ボックス 588">
          <a:extLst>
            <a:ext uri="{FF2B5EF4-FFF2-40B4-BE49-F238E27FC236}">
              <a16:creationId xmlns:a16="http://schemas.microsoft.com/office/drawing/2014/main" id="{9A748099-0CEB-4D7D-BED9-4CECED2548F1}"/>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90" name="直線コネクタ 589">
          <a:extLst>
            <a:ext uri="{FF2B5EF4-FFF2-40B4-BE49-F238E27FC236}">
              <a16:creationId xmlns:a16="http://schemas.microsoft.com/office/drawing/2014/main" id="{013ABEDE-3027-4BAF-B2C8-19FC88E3AFB4}"/>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91" name="テキスト ボックス 590">
          <a:extLst>
            <a:ext uri="{FF2B5EF4-FFF2-40B4-BE49-F238E27FC236}">
              <a16:creationId xmlns:a16="http://schemas.microsoft.com/office/drawing/2014/main" id="{4991A610-AC06-449B-8A23-0B6EA5B8487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92" name="直線コネクタ 591">
          <a:extLst>
            <a:ext uri="{FF2B5EF4-FFF2-40B4-BE49-F238E27FC236}">
              <a16:creationId xmlns:a16="http://schemas.microsoft.com/office/drawing/2014/main" id="{AECB2E4A-59D2-4F18-BCE3-B40E1519741C}"/>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93" name="テキスト ボックス 592">
          <a:extLst>
            <a:ext uri="{FF2B5EF4-FFF2-40B4-BE49-F238E27FC236}">
              <a16:creationId xmlns:a16="http://schemas.microsoft.com/office/drawing/2014/main" id="{F709A057-A19A-4400-AF1D-C0C97FCCC215}"/>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4" name="直線コネクタ 593">
          <a:extLst>
            <a:ext uri="{FF2B5EF4-FFF2-40B4-BE49-F238E27FC236}">
              <a16:creationId xmlns:a16="http://schemas.microsoft.com/office/drawing/2014/main" id="{9B01560C-D488-4011-A7EA-B0D69B07AC1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5" name="テキスト ボックス 594">
          <a:extLst>
            <a:ext uri="{FF2B5EF4-FFF2-40B4-BE49-F238E27FC236}">
              <a16:creationId xmlns:a16="http://schemas.microsoft.com/office/drawing/2014/main" id="{9DD4AFA3-C192-42F4-ADD9-54DFC7E6944E}"/>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6" name="【学校施設】&#10;有形固定資産減価償却率グラフ枠">
          <a:extLst>
            <a:ext uri="{FF2B5EF4-FFF2-40B4-BE49-F238E27FC236}">
              <a16:creationId xmlns:a16="http://schemas.microsoft.com/office/drawing/2014/main" id="{560AE0A3-91CF-4CA2-A538-9AF8C7DEB84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80010</xdr:rowOff>
    </xdr:from>
    <xdr:to>
      <xdr:col>85</xdr:col>
      <xdr:colOff>126364</xdr:colOff>
      <xdr:row>64</xdr:row>
      <xdr:rowOff>76200</xdr:rowOff>
    </xdr:to>
    <xdr:cxnSp macro="">
      <xdr:nvCxnSpPr>
        <xdr:cNvPr id="597" name="直線コネクタ 596">
          <a:extLst>
            <a:ext uri="{FF2B5EF4-FFF2-40B4-BE49-F238E27FC236}">
              <a16:creationId xmlns:a16="http://schemas.microsoft.com/office/drawing/2014/main" id="{8CA89616-E58A-415A-A0A6-5B45655FCDAA}"/>
            </a:ext>
          </a:extLst>
        </xdr:cNvPr>
        <xdr:cNvCxnSpPr/>
      </xdr:nvCxnSpPr>
      <xdr:spPr>
        <a:xfrm flipV="1">
          <a:off x="16318864" y="968121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98" name="【学校施設】&#10;有形固定資産減価償却率最小値テキスト">
          <a:extLst>
            <a:ext uri="{FF2B5EF4-FFF2-40B4-BE49-F238E27FC236}">
              <a16:creationId xmlns:a16="http://schemas.microsoft.com/office/drawing/2014/main" id="{84E7A90F-FFE6-4406-9E74-AAE752707B21}"/>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99" name="直線コネクタ 598">
          <a:extLst>
            <a:ext uri="{FF2B5EF4-FFF2-40B4-BE49-F238E27FC236}">
              <a16:creationId xmlns:a16="http://schemas.microsoft.com/office/drawing/2014/main" id="{FE0470D9-1F57-40AF-B77A-DBC07083DCEE}"/>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26687</xdr:rowOff>
    </xdr:from>
    <xdr:ext cx="405111" cy="259045"/>
    <xdr:sp macro="" textlink="">
      <xdr:nvSpPr>
        <xdr:cNvPr id="600" name="【学校施設】&#10;有形固定資産減価償却率最大値テキスト">
          <a:extLst>
            <a:ext uri="{FF2B5EF4-FFF2-40B4-BE49-F238E27FC236}">
              <a16:creationId xmlns:a16="http://schemas.microsoft.com/office/drawing/2014/main" id="{DB1D2CF5-1DB1-4A2A-A1DB-B45CCFC49B9F}"/>
            </a:ext>
          </a:extLst>
        </xdr:cNvPr>
        <xdr:cNvSpPr txBox="1"/>
      </xdr:nvSpPr>
      <xdr:spPr>
        <a:xfrm>
          <a:off x="16357600" y="945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80010</xdr:rowOff>
    </xdr:from>
    <xdr:to>
      <xdr:col>86</xdr:col>
      <xdr:colOff>25400</xdr:colOff>
      <xdr:row>56</xdr:row>
      <xdr:rowOff>80010</xdr:rowOff>
    </xdr:to>
    <xdr:cxnSp macro="">
      <xdr:nvCxnSpPr>
        <xdr:cNvPr id="601" name="直線コネクタ 600">
          <a:extLst>
            <a:ext uri="{FF2B5EF4-FFF2-40B4-BE49-F238E27FC236}">
              <a16:creationId xmlns:a16="http://schemas.microsoft.com/office/drawing/2014/main" id="{F7BD18A7-486E-4B0E-ABC3-1BB1D8D320B6}"/>
            </a:ext>
          </a:extLst>
        </xdr:cNvPr>
        <xdr:cNvCxnSpPr/>
      </xdr:nvCxnSpPr>
      <xdr:spPr>
        <a:xfrm>
          <a:off x="16230600" y="968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34942</xdr:rowOff>
    </xdr:from>
    <xdr:ext cx="405111" cy="259045"/>
    <xdr:sp macro="" textlink="">
      <xdr:nvSpPr>
        <xdr:cNvPr id="602" name="【学校施設】&#10;有形固定資産減価償却率平均値テキスト">
          <a:extLst>
            <a:ext uri="{FF2B5EF4-FFF2-40B4-BE49-F238E27FC236}">
              <a16:creationId xmlns:a16="http://schemas.microsoft.com/office/drawing/2014/main" id="{41E1E916-5FAC-456B-9D31-05DFAD75F6DB}"/>
            </a:ext>
          </a:extLst>
        </xdr:cNvPr>
        <xdr:cNvSpPr txBox="1"/>
      </xdr:nvSpPr>
      <xdr:spPr>
        <a:xfrm>
          <a:off x="16357600" y="1015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xdr:rowOff>
    </xdr:from>
    <xdr:to>
      <xdr:col>85</xdr:col>
      <xdr:colOff>177800</xdr:colOff>
      <xdr:row>60</xdr:row>
      <xdr:rowOff>113665</xdr:rowOff>
    </xdr:to>
    <xdr:sp macro="" textlink="">
      <xdr:nvSpPr>
        <xdr:cNvPr id="603" name="フローチャート: 判断 602">
          <a:extLst>
            <a:ext uri="{FF2B5EF4-FFF2-40B4-BE49-F238E27FC236}">
              <a16:creationId xmlns:a16="http://schemas.microsoft.com/office/drawing/2014/main" id="{5D02088E-57CD-4129-9B89-F8AB3FE3D6DE}"/>
            </a:ext>
          </a:extLst>
        </xdr:cNvPr>
        <xdr:cNvSpPr/>
      </xdr:nvSpPr>
      <xdr:spPr>
        <a:xfrm>
          <a:off x="16268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135890</xdr:rowOff>
    </xdr:from>
    <xdr:to>
      <xdr:col>81</xdr:col>
      <xdr:colOff>101600</xdr:colOff>
      <xdr:row>60</xdr:row>
      <xdr:rowOff>66040</xdr:rowOff>
    </xdr:to>
    <xdr:sp macro="" textlink="">
      <xdr:nvSpPr>
        <xdr:cNvPr id="604" name="フローチャート: 判断 603">
          <a:extLst>
            <a:ext uri="{FF2B5EF4-FFF2-40B4-BE49-F238E27FC236}">
              <a16:creationId xmlns:a16="http://schemas.microsoft.com/office/drawing/2014/main" id="{EF7F44FA-CBBB-4C54-B72B-5B2926430D13}"/>
            </a:ext>
          </a:extLst>
        </xdr:cNvPr>
        <xdr:cNvSpPr/>
      </xdr:nvSpPr>
      <xdr:spPr>
        <a:xfrm>
          <a:off x="15430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114935</xdr:rowOff>
    </xdr:from>
    <xdr:to>
      <xdr:col>76</xdr:col>
      <xdr:colOff>165100</xdr:colOff>
      <xdr:row>60</xdr:row>
      <xdr:rowOff>45085</xdr:rowOff>
    </xdr:to>
    <xdr:sp macro="" textlink="">
      <xdr:nvSpPr>
        <xdr:cNvPr id="605" name="フローチャート: 判断 604">
          <a:extLst>
            <a:ext uri="{FF2B5EF4-FFF2-40B4-BE49-F238E27FC236}">
              <a16:creationId xmlns:a16="http://schemas.microsoft.com/office/drawing/2014/main" id="{F778774E-C353-4F59-A4D3-0DFE11025078}"/>
            </a:ext>
          </a:extLst>
        </xdr:cNvPr>
        <xdr:cNvSpPr/>
      </xdr:nvSpPr>
      <xdr:spPr>
        <a:xfrm>
          <a:off x="14541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606" name="フローチャート: 判断 605">
          <a:extLst>
            <a:ext uri="{FF2B5EF4-FFF2-40B4-BE49-F238E27FC236}">
              <a16:creationId xmlns:a16="http://schemas.microsoft.com/office/drawing/2014/main" id="{679A61E9-9FFC-4700-AC67-75C4DBC806AA}"/>
            </a:ext>
          </a:extLst>
        </xdr:cNvPr>
        <xdr:cNvSpPr/>
      </xdr:nvSpPr>
      <xdr:spPr>
        <a:xfrm>
          <a:off x="13652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607" name="フローチャート: 判断 606">
          <a:extLst>
            <a:ext uri="{FF2B5EF4-FFF2-40B4-BE49-F238E27FC236}">
              <a16:creationId xmlns:a16="http://schemas.microsoft.com/office/drawing/2014/main" id="{6EF15EFA-6DE6-47FD-8BD9-7BC8CBE1685A}"/>
            </a:ext>
          </a:extLst>
        </xdr:cNvPr>
        <xdr:cNvSpPr/>
      </xdr:nvSpPr>
      <xdr:spPr>
        <a:xfrm>
          <a:off x="12763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3FD9A74C-AB3B-4830-84CC-BC772B20974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F764D1CD-EE47-47D3-ACC5-54317FC4FF8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FC5BF61B-3A7C-40E6-8798-0BD8E9E01E4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FE31F74D-B32F-44B7-8DC6-EBA320EE910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33AAD296-439B-49F1-817C-DB2BF62C2EF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25400</xdr:rowOff>
    </xdr:from>
    <xdr:to>
      <xdr:col>85</xdr:col>
      <xdr:colOff>177800</xdr:colOff>
      <xdr:row>64</xdr:row>
      <xdr:rowOff>127000</xdr:rowOff>
    </xdr:to>
    <xdr:sp macro="" textlink="">
      <xdr:nvSpPr>
        <xdr:cNvPr id="613" name="楕円 612">
          <a:extLst>
            <a:ext uri="{FF2B5EF4-FFF2-40B4-BE49-F238E27FC236}">
              <a16:creationId xmlns:a16="http://schemas.microsoft.com/office/drawing/2014/main" id="{FCFE1CFE-A94A-4576-87AC-96545907E578}"/>
            </a:ext>
          </a:extLst>
        </xdr:cNvPr>
        <xdr:cNvSpPr/>
      </xdr:nvSpPr>
      <xdr:spPr>
        <a:xfrm>
          <a:off x="162687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111777</xdr:rowOff>
    </xdr:from>
    <xdr:ext cx="469744" cy="259045"/>
    <xdr:sp macro="" textlink="">
      <xdr:nvSpPr>
        <xdr:cNvPr id="614" name="【学校施設】&#10;有形固定資産減価償却率該当値テキスト">
          <a:extLst>
            <a:ext uri="{FF2B5EF4-FFF2-40B4-BE49-F238E27FC236}">
              <a16:creationId xmlns:a16="http://schemas.microsoft.com/office/drawing/2014/main" id="{B6C9670F-2282-4E2B-BD65-F2C31F1CCC1E}"/>
            </a:ext>
          </a:extLst>
        </xdr:cNvPr>
        <xdr:cNvSpPr txBox="1"/>
      </xdr:nvSpPr>
      <xdr:spPr>
        <a:xfrm>
          <a:off x="16357600" y="1091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111125</xdr:rowOff>
    </xdr:from>
    <xdr:to>
      <xdr:col>81</xdr:col>
      <xdr:colOff>101600</xdr:colOff>
      <xdr:row>63</xdr:row>
      <xdr:rowOff>41275</xdr:rowOff>
    </xdr:to>
    <xdr:sp macro="" textlink="">
      <xdr:nvSpPr>
        <xdr:cNvPr id="615" name="楕円 614">
          <a:extLst>
            <a:ext uri="{FF2B5EF4-FFF2-40B4-BE49-F238E27FC236}">
              <a16:creationId xmlns:a16="http://schemas.microsoft.com/office/drawing/2014/main" id="{A17F6B4A-A1A7-47E6-9996-316906F90AD8}"/>
            </a:ext>
          </a:extLst>
        </xdr:cNvPr>
        <xdr:cNvSpPr/>
      </xdr:nvSpPr>
      <xdr:spPr>
        <a:xfrm>
          <a:off x="15430500" y="1074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161925</xdr:rowOff>
    </xdr:from>
    <xdr:to>
      <xdr:col>85</xdr:col>
      <xdr:colOff>127000</xdr:colOff>
      <xdr:row>64</xdr:row>
      <xdr:rowOff>76200</xdr:rowOff>
    </xdr:to>
    <xdr:cxnSp macro="">
      <xdr:nvCxnSpPr>
        <xdr:cNvPr id="616" name="直線コネクタ 615">
          <a:extLst>
            <a:ext uri="{FF2B5EF4-FFF2-40B4-BE49-F238E27FC236}">
              <a16:creationId xmlns:a16="http://schemas.microsoft.com/office/drawing/2014/main" id="{53E2A1C9-36AD-4EA3-B8EF-A8022ED1146E}"/>
            </a:ext>
          </a:extLst>
        </xdr:cNvPr>
        <xdr:cNvCxnSpPr/>
      </xdr:nvCxnSpPr>
      <xdr:spPr>
        <a:xfrm>
          <a:off x="15481300" y="10791825"/>
          <a:ext cx="8382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23495</xdr:rowOff>
    </xdr:from>
    <xdr:to>
      <xdr:col>76</xdr:col>
      <xdr:colOff>165100</xdr:colOff>
      <xdr:row>61</xdr:row>
      <xdr:rowOff>125095</xdr:rowOff>
    </xdr:to>
    <xdr:sp macro="" textlink="">
      <xdr:nvSpPr>
        <xdr:cNvPr id="617" name="楕円 616">
          <a:extLst>
            <a:ext uri="{FF2B5EF4-FFF2-40B4-BE49-F238E27FC236}">
              <a16:creationId xmlns:a16="http://schemas.microsoft.com/office/drawing/2014/main" id="{CB4BC41C-711F-4543-97CA-A25D11EEA18D}"/>
            </a:ext>
          </a:extLst>
        </xdr:cNvPr>
        <xdr:cNvSpPr/>
      </xdr:nvSpPr>
      <xdr:spPr>
        <a:xfrm>
          <a:off x="14541500" y="1048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74295</xdr:rowOff>
    </xdr:from>
    <xdr:to>
      <xdr:col>81</xdr:col>
      <xdr:colOff>50800</xdr:colOff>
      <xdr:row>62</xdr:row>
      <xdr:rowOff>161925</xdr:rowOff>
    </xdr:to>
    <xdr:cxnSp macro="">
      <xdr:nvCxnSpPr>
        <xdr:cNvPr id="618" name="直線コネクタ 617">
          <a:extLst>
            <a:ext uri="{FF2B5EF4-FFF2-40B4-BE49-F238E27FC236}">
              <a16:creationId xmlns:a16="http://schemas.microsoft.com/office/drawing/2014/main" id="{A883A692-1173-4831-9381-87775E6C2747}"/>
            </a:ext>
          </a:extLst>
        </xdr:cNvPr>
        <xdr:cNvCxnSpPr/>
      </xdr:nvCxnSpPr>
      <xdr:spPr>
        <a:xfrm>
          <a:off x="14592300" y="10532745"/>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635</xdr:rowOff>
    </xdr:from>
    <xdr:to>
      <xdr:col>72</xdr:col>
      <xdr:colOff>38100</xdr:colOff>
      <xdr:row>62</xdr:row>
      <xdr:rowOff>102235</xdr:rowOff>
    </xdr:to>
    <xdr:sp macro="" textlink="">
      <xdr:nvSpPr>
        <xdr:cNvPr id="619" name="楕円 618">
          <a:extLst>
            <a:ext uri="{FF2B5EF4-FFF2-40B4-BE49-F238E27FC236}">
              <a16:creationId xmlns:a16="http://schemas.microsoft.com/office/drawing/2014/main" id="{ECE10BE1-920F-45B4-ADAA-75C98DF4AFEA}"/>
            </a:ext>
          </a:extLst>
        </xdr:cNvPr>
        <xdr:cNvSpPr/>
      </xdr:nvSpPr>
      <xdr:spPr>
        <a:xfrm>
          <a:off x="13652500" y="1063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74295</xdr:rowOff>
    </xdr:from>
    <xdr:to>
      <xdr:col>76</xdr:col>
      <xdr:colOff>114300</xdr:colOff>
      <xdr:row>62</xdr:row>
      <xdr:rowOff>51435</xdr:rowOff>
    </xdr:to>
    <xdr:cxnSp macro="">
      <xdr:nvCxnSpPr>
        <xdr:cNvPr id="620" name="直線コネクタ 619">
          <a:extLst>
            <a:ext uri="{FF2B5EF4-FFF2-40B4-BE49-F238E27FC236}">
              <a16:creationId xmlns:a16="http://schemas.microsoft.com/office/drawing/2014/main" id="{57BD3242-355F-4D61-9516-6F1283A10E87}"/>
            </a:ext>
          </a:extLst>
        </xdr:cNvPr>
        <xdr:cNvCxnSpPr/>
      </xdr:nvCxnSpPr>
      <xdr:spPr>
        <a:xfrm flipV="1">
          <a:off x="13703300" y="10532745"/>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82567</xdr:rowOff>
    </xdr:from>
    <xdr:ext cx="405111" cy="259045"/>
    <xdr:sp macro="" textlink="">
      <xdr:nvSpPr>
        <xdr:cNvPr id="621" name="n_1aveValue【学校施設】&#10;有形固定資産減価償却率">
          <a:extLst>
            <a:ext uri="{FF2B5EF4-FFF2-40B4-BE49-F238E27FC236}">
              <a16:creationId xmlns:a16="http://schemas.microsoft.com/office/drawing/2014/main" id="{D9E2DE3D-2C48-452B-AD3B-214D43CD62B0}"/>
            </a:ext>
          </a:extLst>
        </xdr:cNvPr>
        <xdr:cNvSpPr txBox="1"/>
      </xdr:nvSpPr>
      <xdr:spPr>
        <a:xfrm>
          <a:off x="15266044"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61612</xdr:rowOff>
    </xdr:from>
    <xdr:ext cx="405111" cy="259045"/>
    <xdr:sp macro="" textlink="">
      <xdr:nvSpPr>
        <xdr:cNvPr id="622" name="n_2aveValue【学校施設】&#10;有形固定資産減価償却率">
          <a:extLst>
            <a:ext uri="{FF2B5EF4-FFF2-40B4-BE49-F238E27FC236}">
              <a16:creationId xmlns:a16="http://schemas.microsoft.com/office/drawing/2014/main" id="{F12C5AB0-C992-4280-A879-AF03422934B5}"/>
            </a:ext>
          </a:extLst>
        </xdr:cNvPr>
        <xdr:cNvSpPr txBox="1"/>
      </xdr:nvSpPr>
      <xdr:spPr>
        <a:xfrm>
          <a:off x="14389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623" name="n_3aveValue【学校施設】&#10;有形固定資産減価償却率">
          <a:extLst>
            <a:ext uri="{FF2B5EF4-FFF2-40B4-BE49-F238E27FC236}">
              <a16:creationId xmlns:a16="http://schemas.microsoft.com/office/drawing/2014/main" id="{6594CD27-F066-4646-9260-92DD8FF9ACC1}"/>
            </a:ext>
          </a:extLst>
        </xdr:cNvPr>
        <xdr:cNvSpPr txBox="1"/>
      </xdr:nvSpPr>
      <xdr:spPr>
        <a:xfrm>
          <a:off x="13500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61612</xdr:rowOff>
    </xdr:from>
    <xdr:ext cx="405111" cy="259045"/>
    <xdr:sp macro="" textlink="">
      <xdr:nvSpPr>
        <xdr:cNvPr id="624" name="n_4aveValue【学校施設】&#10;有形固定資産減価償却率">
          <a:extLst>
            <a:ext uri="{FF2B5EF4-FFF2-40B4-BE49-F238E27FC236}">
              <a16:creationId xmlns:a16="http://schemas.microsoft.com/office/drawing/2014/main" id="{51AE4082-35CD-4B9D-814C-704F857E412D}"/>
            </a:ext>
          </a:extLst>
        </xdr:cNvPr>
        <xdr:cNvSpPr txBox="1"/>
      </xdr:nvSpPr>
      <xdr:spPr>
        <a:xfrm>
          <a:off x="12611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32402</xdr:rowOff>
    </xdr:from>
    <xdr:ext cx="405111" cy="259045"/>
    <xdr:sp macro="" textlink="">
      <xdr:nvSpPr>
        <xdr:cNvPr id="625" name="n_1mainValue【学校施設】&#10;有形固定資産減価償却率">
          <a:extLst>
            <a:ext uri="{FF2B5EF4-FFF2-40B4-BE49-F238E27FC236}">
              <a16:creationId xmlns:a16="http://schemas.microsoft.com/office/drawing/2014/main" id="{0AE9DAC8-C05A-4C0A-A758-5BF33D0D214E}"/>
            </a:ext>
          </a:extLst>
        </xdr:cNvPr>
        <xdr:cNvSpPr txBox="1"/>
      </xdr:nvSpPr>
      <xdr:spPr>
        <a:xfrm>
          <a:off x="15266044" y="1083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116222</xdr:rowOff>
    </xdr:from>
    <xdr:ext cx="405111" cy="259045"/>
    <xdr:sp macro="" textlink="">
      <xdr:nvSpPr>
        <xdr:cNvPr id="626" name="n_2mainValue【学校施設】&#10;有形固定資産減価償却率">
          <a:extLst>
            <a:ext uri="{FF2B5EF4-FFF2-40B4-BE49-F238E27FC236}">
              <a16:creationId xmlns:a16="http://schemas.microsoft.com/office/drawing/2014/main" id="{6494F867-FA3D-4249-8546-36E57F688074}"/>
            </a:ext>
          </a:extLst>
        </xdr:cNvPr>
        <xdr:cNvSpPr txBox="1"/>
      </xdr:nvSpPr>
      <xdr:spPr>
        <a:xfrm>
          <a:off x="14389744"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93362</xdr:rowOff>
    </xdr:from>
    <xdr:ext cx="405111" cy="259045"/>
    <xdr:sp macro="" textlink="">
      <xdr:nvSpPr>
        <xdr:cNvPr id="627" name="n_3mainValue【学校施設】&#10;有形固定資産減価償却率">
          <a:extLst>
            <a:ext uri="{FF2B5EF4-FFF2-40B4-BE49-F238E27FC236}">
              <a16:creationId xmlns:a16="http://schemas.microsoft.com/office/drawing/2014/main" id="{F5717262-7938-4B50-A364-DA417B735ABC}"/>
            </a:ext>
          </a:extLst>
        </xdr:cNvPr>
        <xdr:cNvSpPr txBox="1"/>
      </xdr:nvSpPr>
      <xdr:spPr>
        <a:xfrm>
          <a:off x="13500744" y="1072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8" name="正方形/長方形 627">
          <a:extLst>
            <a:ext uri="{FF2B5EF4-FFF2-40B4-BE49-F238E27FC236}">
              <a16:creationId xmlns:a16="http://schemas.microsoft.com/office/drawing/2014/main" id="{1BEE8013-39CB-45C2-859C-8A150534653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9" name="正方形/長方形 628">
          <a:extLst>
            <a:ext uri="{FF2B5EF4-FFF2-40B4-BE49-F238E27FC236}">
              <a16:creationId xmlns:a16="http://schemas.microsoft.com/office/drawing/2014/main" id="{32453C12-5BA8-4093-90F5-4865DD68BF1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0" name="正方形/長方形 629">
          <a:extLst>
            <a:ext uri="{FF2B5EF4-FFF2-40B4-BE49-F238E27FC236}">
              <a16:creationId xmlns:a16="http://schemas.microsoft.com/office/drawing/2014/main" id="{71AE23DB-A7C0-4E16-950F-CA83095BE58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1" name="正方形/長方形 630">
          <a:extLst>
            <a:ext uri="{FF2B5EF4-FFF2-40B4-BE49-F238E27FC236}">
              <a16:creationId xmlns:a16="http://schemas.microsoft.com/office/drawing/2014/main" id="{DD7632C1-790C-484F-8C44-328467CB7D3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2" name="正方形/長方形 631">
          <a:extLst>
            <a:ext uri="{FF2B5EF4-FFF2-40B4-BE49-F238E27FC236}">
              <a16:creationId xmlns:a16="http://schemas.microsoft.com/office/drawing/2014/main" id="{92E7A3BC-A337-4436-9273-778C4C4A06C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3" name="正方形/長方形 632">
          <a:extLst>
            <a:ext uri="{FF2B5EF4-FFF2-40B4-BE49-F238E27FC236}">
              <a16:creationId xmlns:a16="http://schemas.microsoft.com/office/drawing/2014/main" id="{863195CC-36EF-4846-B66D-692C344570B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4" name="正方形/長方形 633">
          <a:extLst>
            <a:ext uri="{FF2B5EF4-FFF2-40B4-BE49-F238E27FC236}">
              <a16:creationId xmlns:a16="http://schemas.microsoft.com/office/drawing/2014/main" id="{427331F0-895F-46B1-85EB-F3E75173DF3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5" name="正方形/長方形 634">
          <a:extLst>
            <a:ext uri="{FF2B5EF4-FFF2-40B4-BE49-F238E27FC236}">
              <a16:creationId xmlns:a16="http://schemas.microsoft.com/office/drawing/2014/main" id="{2A25418C-FDA0-4DF3-B5DB-6AF1718E043E}"/>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6" name="テキスト ボックス 635">
          <a:extLst>
            <a:ext uri="{FF2B5EF4-FFF2-40B4-BE49-F238E27FC236}">
              <a16:creationId xmlns:a16="http://schemas.microsoft.com/office/drawing/2014/main" id="{A9A7AAA5-8BF2-4B41-98B4-1B91E56EDFB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7" name="直線コネクタ 636">
          <a:extLst>
            <a:ext uri="{FF2B5EF4-FFF2-40B4-BE49-F238E27FC236}">
              <a16:creationId xmlns:a16="http://schemas.microsoft.com/office/drawing/2014/main" id="{9503BC8D-C52E-480E-9CC9-208FB9F8909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8" name="直線コネクタ 637">
          <a:extLst>
            <a:ext uri="{FF2B5EF4-FFF2-40B4-BE49-F238E27FC236}">
              <a16:creationId xmlns:a16="http://schemas.microsoft.com/office/drawing/2014/main" id="{97CFC253-455E-4D59-9825-CF98E5D0848F}"/>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9" name="テキスト ボックス 638">
          <a:extLst>
            <a:ext uri="{FF2B5EF4-FFF2-40B4-BE49-F238E27FC236}">
              <a16:creationId xmlns:a16="http://schemas.microsoft.com/office/drawing/2014/main" id="{07D4104B-C9AC-4C74-B08B-00366A8FCC8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0" name="直線コネクタ 639">
          <a:extLst>
            <a:ext uri="{FF2B5EF4-FFF2-40B4-BE49-F238E27FC236}">
              <a16:creationId xmlns:a16="http://schemas.microsoft.com/office/drawing/2014/main" id="{B49832A1-DCDA-4418-BA1C-14ECB5316D7D}"/>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1" name="テキスト ボックス 640">
          <a:extLst>
            <a:ext uri="{FF2B5EF4-FFF2-40B4-BE49-F238E27FC236}">
              <a16:creationId xmlns:a16="http://schemas.microsoft.com/office/drawing/2014/main" id="{83CA60F2-4495-41C9-9825-44F48809FAF8}"/>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2" name="直線コネクタ 641">
          <a:extLst>
            <a:ext uri="{FF2B5EF4-FFF2-40B4-BE49-F238E27FC236}">
              <a16:creationId xmlns:a16="http://schemas.microsoft.com/office/drawing/2014/main" id="{87A4E1FE-DEDE-4B34-B877-FBC772345942}"/>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43" name="テキスト ボックス 642">
          <a:extLst>
            <a:ext uri="{FF2B5EF4-FFF2-40B4-BE49-F238E27FC236}">
              <a16:creationId xmlns:a16="http://schemas.microsoft.com/office/drawing/2014/main" id="{12ED0A5C-BD23-4900-A135-F7BAB18A55D9}"/>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4" name="直線コネクタ 643">
          <a:extLst>
            <a:ext uri="{FF2B5EF4-FFF2-40B4-BE49-F238E27FC236}">
              <a16:creationId xmlns:a16="http://schemas.microsoft.com/office/drawing/2014/main" id="{161E970A-B1B0-4D70-B5BD-8AF98669F908}"/>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45" name="テキスト ボックス 644">
          <a:extLst>
            <a:ext uri="{FF2B5EF4-FFF2-40B4-BE49-F238E27FC236}">
              <a16:creationId xmlns:a16="http://schemas.microsoft.com/office/drawing/2014/main" id="{21F13B31-7F85-4A27-9AAC-CCC8240D1C4E}"/>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6" name="直線コネクタ 645">
          <a:extLst>
            <a:ext uri="{FF2B5EF4-FFF2-40B4-BE49-F238E27FC236}">
              <a16:creationId xmlns:a16="http://schemas.microsoft.com/office/drawing/2014/main" id="{95401806-E7A3-43C9-8E60-F46D25C76399}"/>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47" name="テキスト ボックス 646">
          <a:extLst>
            <a:ext uri="{FF2B5EF4-FFF2-40B4-BE49-F238E27FC236}">
              <a16:creationId xmlns:a16="http://schemas.microsoft.com/office/drawing/2014/main" id="{B1A49AE0-D44D-4365-BDFD-1176F9080652}"/>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8" name="直線コネクタ 647">
          <a:extLst>
            <a:ext uri="{FF2B5EF4-FFF2-40B4-BE49-F238E27FC236}">
              <a16:creationId xmlns:a16="http://schemas.microsoft.com/office/drawing/2014/main" id="{C8D4EA8F-22D2-4010-957B-0A54D053088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49" name="テキスト ボックス 648">
          <a:extLst>
            <a:ext uri="{FF2B5EF4-FFF2-40B4-BE49-F238E27FC236}">
              <a16:creationId xmlns:a16="http://schemas.microsoft.com/office/drawing/2014/main" id="{D75C9C3F-03F6-4411-BC54-4E6DA55A48F7}"/>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0" name="【学校施設】&#10;一人当たり面積グラフ枠">
          <a:extLst>
            <a:ext uri="{FF2B5EF4-FFF2-40B4-BE49-F238E27FC236}">
              <a16:creationId xmlns:a16="http://schemas.microsoft.com/office/drawing/2014/main" id="{314AA0FC-C7AD-4C41-A76A-85A2CC75D8A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69647</xdr:rowOff>
    </xdr:from>
    <xdr:to>
      <xdr:col>116</xdr:col>
      <xdr:colOff>62864</xdr:colOff>
      <xdr:row>64</xdr:row>
      <xdr:rowOff>36119</xdr:rowOff>
    </xdr:to>
    <xdr:cxnSp macro="">
      <xdr:nvCxnSpPr>
        <xdr:cNvPr id="651" name="直線コネクタ 650">
          <a:extLst>
            <a:ext uri="{FF2B5EF4-FFF2-40B4-BE49-F238E27FC236}">
              <a16:creationId xmlns:a16="http://schemas.microsoft.com/office/drawing/2014/main" id="{5C428AB2-1579-4156-AF05-DFDFCF2F01B4}"/>
            </a:ext>
          </a:extLst>
        </xdr:cNvPr>
        <xdr:cNvCxnSpPr/>
      </xdr:nvCxnSpPr>
      <xdr:spPr>
        <a:xfrm flipV="1">
          <a:off x="22160864" y="9499397"/>
          <a:ext cx="0" cy="1509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39946</xdr:rowOff>
    </xdr:from>
    <xdr:ext cx="469744" cy="259045"/>
    <xdr:sp macro="" textlink="">
      <xdr:nvSpPr>
        <xdr:cNvPr id="652" name="【学校施設】&#10;一人当たり面積最小値テキスト">
          <a:extLst>
            <a:ext uri="{FF2B5EF4-FFF2-40B4-BE49-F238E27FC236}">
              <a16:creationId xmlns:a16="http://schemas.microsoft.com/office/drawing/2014/main" id="{1EC55284-7E22-462B-AD57-8591DCFA4316}"/>
            </a:ext>
          </a:extLst>
        </xdr:cNvPr>
        <xdr:cNvSpPr txBox="1"/>
      </xdr:nvSpPr>
      <xdr:spPr>
        <a:xfrm>
          <a:off x="22199600" y="11012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36119</xdr:rowOff>
    </xdr:from>
    <xdr:to>
      <xdr:col>116</xdr:col>
      <xdr:colOff>152400</xdr:colOff>
      <xdr:row>64</xdr:row>
      <xdr:rowOff>36119</xdr:rowOff>
    </xdr:to>
    <xdr:cxnSp macro="">
      <xdr:nvCxnSpPr>
        <xdr:cNvPr id="653" name="直線コネクタ 652">
          <a:extLst>
            <a:ext uri="{FF2B5EF4-FFF2-40B4-BE49-F238E27FC236}">
              <a16:creationId xmlns:a16="http://schemas.microsoft.com/office/drawing/2014/main" id="{EE947D43-B5B1-4254-A544-2B789EEBCCD2}"/>
            </a:ext>
          </a:extLst>
        </xdr:cNvPr>
        <xdr:cNvCxnSpPr/>
      </xdr:nvCxnSpPr>
      <xdr:spPr>
        <a:xfrm>
          <a:off x="22072600" y="11008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16324</xdr:rowOff>
    </xdr:from>
    <xdr:ext cx="534377" cy="259045"/>
    <xdr:sp macro="" textlink="">
      <xdr:nvSpPr>
        <xdr:cNvPr id="654" name="【学校施設】&#10;一人当たり面積最大値テキスト">
          <a:extLst>
            <a:ext uri="{FF2B5EF4-FFF2-40B4-BE49-F238E27FC236}">
              <a16:creationId xmlns:a16="http://schemas.microsoft.com/office/drawing/2014/main" id="{6F915DF7-2D84-4A9B-B145-3CD9F85C030B}"/>
            </a:ext>
          </a:extLst>
        </xdr:cNvPr>
        <xdr:cNvSpPr txBox="1"/>
      </xdr:nvSpPr>
      <xdr:spPr>
        <a:xfrm>
          <a:off x="22199600" y="927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69647</xdr:rowOff>
    </xdr:from>
    <xdr:to>
      <xdr:col>116</xdr:col>
      <xdr:colOff>152400</xdr:colOff>
      <xdr:row>55</xdr:row>
      <xdr:rowOff>69647</xdr:rowOff>
    </xdr:to>
    <xdr:cxnSp macro="">
      <xdr:nvCxnSpPr>
        <xdr:cNvPr id="655" name="直線コネクタ 654">
          <a:extLst>
            <a:ext uri="{FF2B5EF4-FFF2-40B4-BE49-F238E27FC236}">
              <a16:creationId xmlns:a16="http://schemas.microsoft.com/office/drawing/2014/main" id="{FA94440D-9CB3-4614-90EA-F53C66957259}"/>
            </a:ext>
          </a:extLst>
        </xdr:cNvPr>
        <xdr:cNvCxnSpPr/>
      </xdr:nvCxnSpPr>
      <xdr:spPr>
        <a:xfrm>
          <a:off x="22072600" y="9499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74871</xdr:rowOff>
    </xdr:from>
    <xdr:ext cx="469744" cy="259045"/>
    <xdr:sp macro="" textlink="">
      <xdr:nvSpPr>
        <xdr:cNvPr id="656" name="【学校施設】&#10;一人当たり面積平均値テキスト">
          <a:extLst>
            <a:ext uri="{FF2B5EF4-FFF2-40B4-BE49-F238E27FC236}">
              <a16:creationId xmlns:a16="http://schemas.microsoft.com/office/drawing/2014/main" id="{321DB049-4D07-42B4-B8C3-1115E19F2F05}"/>
            </a:ext>
          </a:extLst>
        </xdr:cNvPr>
        <xdr:cNvSpPr txBox="1"/>
      </xdr:nvSpPr>
      <xdr:spPr>
        <a:xfrm>
          <a:off x="22199600" y="105333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51994</xdr:rowOff>
    </xdr:from>
    <xdr:to>
      <xdr:col>116</xdr:col>
      <xdr:colOff>114300</xdr:colOff>
      <xdr:row>62</xdr:row>
      <xdr:rowOff>153594</xdr:rowOff>
    </xdr:to>
    <xdr:sp macro="" textlink="">
      <xdr:nvSpPr>
        <xdr:cNvPr id="657" name="フローチャート: 判断 656">
          <a:extLst>
            <a:ext uri="{FF2B5EF4-FFF2-40B4-BE49-F238E27FC236}">
              <a16:creationId xmlns:a16="http://schemas.microsoft.com/office/drawing/2014/main" id="{1CDBA4ED-9B35-4773-9265-E07978D70DB5}"/>
            </a:ext>
          </a:extLst>
        </xdr:cNvPr>
        <xdr:cNvSpPr/>
      </xdr:nvSpPr>
      <xdr:spPr>
        <a:xfrm>
          <a:off x="22110700" y="1068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64491</xdr:rowOff>
    </xdr:from>
    <xdr:to>
      <xdr:col>112</xdr:col>
      <xdr:colOff>38100</xdr:colOff>
      <xdr:row>62</xdr:row>
      <xdr:rowOff>166091</xdr:rowOff>
    </xdr:to>
    <xdr:sp macro="" textlink="">
      <xdr:nvSpPr>
        <xdr:cNvPr id="658" name="フローチャート: 判断 657">
          <a:extLst>
            <a:ext uri="{FF2B5EF4-FFF2-40B4-BE49-F238E27FC236}">
              <a16:creationId xmlns:a16="http://schemas.microsoft.com/office/drawing/2014/main" id="{CBC84A68-578C-4EC7-9EBF-ED47AF0FE20D}"/>
            </a:ext>
          </a:extLst>
        </xdr:cNvPr>
        <xdr:cNvSpPr/>
      </xdr:nvSpPr>
      <xdr:spPr>
        <a:xfrm>
          <a:off x="21272500" y="1069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74092</xdr:rowOff>
    </xdr:from>
    <xdr:to>
      <xdr:col>107</xdr:col>
      <xdr:colOff>101600</xdr:colOff>
      <xdr:row>63</xdr:row>
      <xdr:rowOff>4242</xdr:rowOff>
    </xdr:to>
    <xdr:sp macro="" textlink="">
      <xdr:nvSpPr>
        <xdr:cNvPr id="659" name="フローチャート: 判断 658">
          <a:extLst>
            <a:ext uri="{FF2B5EF4-FFF2-40B4-BE49-F238E27FC236}">
              <a16:creationId xmlns:a16="http://schemas.microsoft.com/office/drawing/2014/main" id="{A7567885-5A0B-470F-8762-5C61EF912103}"/>
            </a:ext>
          </a:extLst>
        </xdr:cNvPr>
        <xdr:cNvSpPr/>
      </xdr:nvSpPr>
      <xdr:spPr>
        <a:xfrm>
          <a:off x="20383500" y="1070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65177</xdr:rowOff>
    </xdr:from>
    <xdr:to>
      <xdr:col>102</xdr:col>
      <xdr:colOff>165100</xdr:colOff>
      <xdr:row>62</xdr:row>
      <xdr:rowOff>166777</xdr:rowOff>
    </xdr:to>
    <xdr:sp macro="" textlink="">
      <xdr:nvSpPr>
        <xdr:cNvPr id="660" name="フローチャート: 判断 659">
          <a:extLst>
            <a:ext uri="{FF2B5EF4-FFF2-40B4-BE49-F238E27FC236}">
              <a16:creationId xmlns:a16="http://schemas.microsoft.com/office/drawing/2014/main" id="{69EEB3E5-0DFE-49F6-BCF6-95156F0032CE}"/>
            </a:ext>
          </a:extLst>
        </xdr:cNvPr>
        <xdr:cNvSpPr/>
      </xdr:nvSpPr>
      <xdr:spPr>
        <a:xfrm>
          <a:off x="19494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72416</xdr:rowOff>
    </xdr:from>
    <xdr:to>
      <xdr:col>98</xdr:col>
      <xdr:colOff>38100</xdr:colOff>
      <xdr:row>63</xdr:row>
      <xdr:rowOff>2566</xdr:rowOff>
    </xdr:to>
    <xdr:sp macro="" textlink="">
      <xdr:nvSpPr>
        <xdr:cNvPr id="661" name="フローチャート: 判断 660">
          <a:extLst>
            <a:ext uri="{FF2B5EF4-FFF2-40B4-BE49-F238E27FC236}">
              <a16:creationId xmlns:a16="http://schemas.microsoft.com/office/drawing/2014/main" id="{B4618648-53B3-499D-8759-BA4F526F7299}"/>
            </a:ext>
          </a:extLst>
        </xdr:cNvPr>
        <xdr:cNvSpPr/>
      </xdr:nvSpPr>
      <xdr:spPr>
        <a:xfrm>
          <a:off x="18605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2" name="テキスト ボックス 661">
          <a:extLst>
            <a:ext uri="{FF2B5EF4-FFF2-40B4-BE49-F238E27FC236}">
              <a16:creationId xmlns:a16="http://schemas.microsoft.com/office/drawing/2014/main" id="{2E69B762-42FF-4F5D-96CD-902F236CFF7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3" name="テキスト ボックス 662">
          <a:extLst>
            <a:ext uri="{FF2B5EF4-FFF2-40B4-BE49-F238E27FC236}">
              <a16:creationId xmlns:a16="http://schemas.microsoft.com/office/drawing/2014/main" id="{BE3E50E5-8FDF-4802-AA98-41F376E029C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4" name="テキスト ボックス 663">
          <a:extLst>
            <a:ext uri="{FF2B5EF4-FFF2-40B4-BE49-F238E27FC236}">
              <a16:creationId xmlns:a16="http://schemas.microsoft.com/office/drawing/2014/main" id="{EF93BF1E-CAC7-4957-AE8A-C26A8637E77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5" name="テキスト ボックス 664">
          <a:extLst>
            <a:ext uri="{FF2B5EF4-FFF2-40B4-BE49-F238E27FC236}">
              <a16:creationId xmlns:a16="http://schemas.microsoft.com/office/drawing/2014/main" id="{0B110A44-CCF1-4DFA-9252-F76F95A6D53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6" name="テキスト ボックス 665">
          <a:extLst>
            <a:ext uri="{FF2B5EF4-FFF2-40B4-BE49-F238E27FC236}">
              <a16:creationId xmlns:a16="http://schemas.microsoft.com/office/drawing/2014/main" id="{7BF4BAF3-E2D8-448B-A591-FC9C477EFD7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18390</xdr:rowOff>
    </xdr:from>
    <xdr:to>
      <xdr:col>116</xdr:col>
      <xdr:colOff>114300</xdr:colOff>
      <xdr:row>63</xdr:row>
      <xdr:rowOff>119990</xdr:rowOff>
    </xdr:to>
    <xdr:sp macro="" textlink="">
      <xdr:nvSpPr>
        <xdr:cNvPr id="667" name="楕円 666">
          <a:extLst>
            <a:ext uri="{FF2B5EF4-FFF2-40B4-BE49-F238E27FC236}">
              <a16:creationId xmlns:a16="http://schemas.microsoft.com/office/drawing/2014/main" id="{315ECD37-2DF3-4407-9FA5-F46449A859BF}"/>
            </a:ext>
          </a:extLst>
        </xdr:cNvPr>
        <xdr:cNvSpPr/>
      </xdr:nvSpPr>
      <xdr:spPr>
        <a:xfrm>
          <a:off x="22110700" y="1081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168267</xdr:rowOff>
    </xdr:from>
    <xdr:ext cx="469744" cy="259045"/>
    <xdr:sp macro="" textlink="">
      <xdr:nvSpPr>
        <xdr:cNvPr id="668" name="【学校施設】&#10;一人当たり面積該当値テキスト">
          <a:extLst>
            <a:ext uri="{FF2B5EF4-FFF2-40B4-BE49-F238E27FC236}">
              <a16:creationId xmlns:a16="http://schemas.microsoft.com/office/drawing/2014/main" id="{582C31EE-D0D5-465F-A837-3644926EECB5}"/>
            </a:ext>
          </a:extLst>
        </xdr:cNvPr>
        <xdr:cNvSpPr txBox="1"/>
      </xdr:nvSpPr>
      <xdr:spPr>
        <a:xfrm>
          <a:off x="22199600" y="1079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22961</xdr:rowOff>
    </xdr:from>
    <xdr:to>
      <xdr:col>112</xdr:col>
      <xdr:colOff>38100</xdr:colOff>
      <xdr:row>63</xdr:row>
      <xdr:rowOff>124561</xdr:rowOff>
    </xdr:to>
    <xdr:sp macro="" textlink="">
      <xdr:nvSpPr>
        <xdr:cNvPr id="669" name="楕円 668">
          <a:extLst>
            <a:ext uri="{FF2B5EF4-FFF2-40B4-BE49-F238E27FC236}">
              <a16:creationId xmlns:a16="http://schemas.microsoft.com/office/drawing/2014/main" id="{609C303E-4932-4145-B5D9-E2086BFC1A69}"/>
            </a:ext>
          </a:extLst>
        </xdr:cNvPr>
        <xdr:cNvSpPr/>
      </xdr:nvSpPr>
      <xdr:spPr>
        <a:xfrm>
          <a:off x="21272500" y="1082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69190</xdr:rowOff>
    </xdr:from>
    <xdr:to>
      <xdr:col>116</xdr:col>
      <xdr:colOff>63500</xdr:colOff>
      <xdr:row>63</xdr:row>
      <xdr:rowOff>73761</xdr:rowOff>
    </xdr:to>
    <xdr:cxnSp macro="">
      <xdr:nvCxnSpPr>
        <xdr:cNvPr id="670" name="直線コネクタ 669">
          <a:extLst>
            <a:ext uri="{FF2B5EF4-FFF2-40B4-BE49-F238E27FC236}">
              <a16:creationId xmlns:a16="http://schemas.microsoft.com/office/drawing/2014/main" id="{43F9C576-F4E7-49B1-8C59-4B64B9CC134E}"/>
            </a:ext>
          </a:extLst>
        </xdr:cNvPr>
        <xdr:cNvCxnSpPr/>
      </xdr:nvCxnSpPr>
      <xdr:spPr>
        <a:xfrm flipV="1">
          <a:off x="21323300" y="10870540"/>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147548</xdr:rowOff>
    </xdr:from>
    <xdr:to>
      <xdr:col>107</xdr:col>
      <xdr:colOff>101600</xdr:colOff>
      <xdr:row>62</xdr:row>
      <xdr:rowOff>77698</xdr:rowOff>
    </xdr:to>
    <xdr:sp macro="" textlink="">
      <xdr:nvSpPr>
        <xdr:cNvPr id="671" name="楕円 670">
          <a:extLst>
            <a:ext uri="{FF2B5EF4-FFF2-40B4-BE49-F238E27FC236}">
              <a16:creationId xmlns:a16="http://schemas.microsoft.com/office/drawing/2014/main" id="{EEE61C03-B07D-4157-9B4B-0D39C7A220C7}"/>
            </a:ext>
          </a:extLst>
        </xdr:cNvPr>
        <xdr:cNvSpPr/>
      </xdr:nvSpPr>
      <xdr:spPr>
        <a:xfrm>
          <a:off x="20383500" y="1060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26898</xdr:rowOff>
    </xdr:from>
    <xdr:to>
      <xdr:col>111</xdr:col>
      <xdr:colOff>177800</xdr:colOff>
      <xdr:row>63</xdr:row>
      <xdr:rowOff>73761</xdr:rowOff>
    </xdr:to>
    <xdr:cxnSp macro="">
      <xdr:nvCxnSpPr>
        <xdr:cNvPr id="672" name="直線コネクタ 671">
          <a:extLst>
            <a:ext uri="{FF2B5EF4-FFF2-40B4-BE49-F238E27FC236}">
              <a16:creationId xmlns:a16="http://schemas.microsoft.com/office/drawing/2014/main" id="{9B091130-3BFD-42B2-9731-0134DBAF038C}"/>
            </a:ext>
          </a:extLst>
        </xdr:cNvPr>
        <xdr:cNvCxnSpPr/>
      </xdr:nvCxnSpPr>
      <xdr:spPr>
        <a:xfrm>
          <a:off x="20434300" y="10656798"/>
          <a:ext cx="889000" cy="21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154330</xdr:rowOff>
    </xdr:from>
    <xdr:to>
      <xdr:col>102</xdr:col>
      <xdr:colOff>165100</xdr:colOff>
      <xdr:row>62</xdr:row>
      <xdr:rowOff>84480</xdr:rowOff>
    </xdr:to>
    <xdr:sp macro="" textlink="">
      <xdr:nvSpPr>
        <xdr:cNvPr id="673" name="楕円 672">
          <a:extLst>
            <a:ext uri="{FF2B5EF4-FFF2-40B4-BE49-F238E27FC236}">
              <a16:creationId xmlns:a16="http://schemas.microsoft.com/office/drawing/2014/main" id="{DB07C585-EDE5-45F5-8D08-091A5D412623}"/>
            </a:ext>
          </a:extLst>
        </xdr:cNvPr>
        <xdr:cNvSpPr/>
      </xdr:nvSpPr>
      <xdr:spPr>
        <a:xfrm>
          <a:off x="19494500" y="1061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26898</xdr:rowOff>
    </xdr:from>
    <xdr:to>
      <xdr:col>107</xdr:col>
      <xdr:colOff>50800</xdr:colOff>
      <xdr:row>62</xdr:row>
      <xdr:rowOff>33680</xdr:rowOff>
    </xdr:to>
    <xdr:cxnSp macro="">
      <xdr:nvCxnSpPr>
        <xdr:cNvPr id="674" name="直線コネクタ 673">
          <a:extLst>
            <a:ext uri="{FF2B5EF4-FFF2-40B4-BE49-F238E27FC236}">
              <a16:creationId xmlns:a16="http://schemas.microsoft.com/office/drawing/2014/main" id="{CBD3E52B-4E14-4931-8415-41B4ADC73F12}"/>
            </a:ext>
          </a:extLst>
        </xdr:cNvPr>
        <xdr:cNvCxnSpPr/>
      </xdr:nvCxnSpPr>
      <xdr:spPr>
        <a:xfrm flipV="1">
          <a:off x="19545300" y="10656798"/>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11168</xdr:rowOff>
    </xdr:from>
    <xdr:ext cx="469744" cy="259045"/>
    <xdr:sp macro="" textlink="">
      <xdr:nvSpPr>
        <xdr:cNvPr id="675" name="n_1aveValue【学校施設】&#10;一人当たり面積">
          <a:extLst>
            <a:ext uri="{FF2B5EF4-FFF2-40B4-BE49-F238E27FC236}">
              <a16:creationId xmlns:a16="http://schemas.microsoft.com/office/drawing/2014/main" id="{05E8EEC5-5223-446B-A276-767BA1CCDA42}"/>
            </a:ext>
          </a:extLst>
        </xdr:cNvPr>
        <xdr:cNvSpPr txBox="1"/>
      </xdr:nvSpPr>
      <xdr:spPr>
        <a:xfrm>
          <a:off x="21075727" y="10469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166819</xdr:rowOff>
    </xdr:from>
    <xdr:ext cx="469744" cy="259045"/>
    <xdr:sp macro="" textlink="">
      <xdr:nvSpPr>
        <xdr:cNvPr id="676" name="n_2aveValue【学校施設】&#10;一人当たり面積">
          <a:extLst>
            <a:ext uri="{FF2B5EF4-FFF2-40B4-BE49-F238E27FC236}">
              <a16:creationId xmlns:a16="http://schemas.microsoft.com/office/drawing/2014/main" id="{7E6C8995-FA7B-4B11-976A-9C3DE429A99D}"/>
            </a:ext>
          </a:extLst>
        </xdr:cNvPr>
        <xdr:cNvSpPr txBox="1"/>
      </xdr:nvSpPr>
      <xdr:spPr>
        <a:xfrm>
          <a:off x="20199427" y="1079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157904</xdr:rowOff>
    </xdr:from>
    <xdr:ext cx="469744" cy="259045"/>
    <xdr:sp macro="" textlink="">
      <xdr:nvSpPr>
        <xdr:cNvPr id="677" name="n_3aveValue【学校施設】&#10;一人当たり面積">
          <a:extLst>
            <a:ext uri="{FF2B5EF4-FFF2-40B4-BE49-F238E27FC236}">
              <a16:creationId xmlns:a16="http://schemas.microsoft.com/office/drawing/2014/main" id="{D7675131-C06C-4AF9-8D22-E73C14A25F30}"/>
            </a:ext>
          </a:extLst>
        </xdr:cNvPr>
        <xdr:cNvSpPr txBox="1"/>
      </xdr:nvSpPr>
      <xdr:spPr>
        <a:xfrm>
          <a:off x="19310427" y="1078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19093</xdr:rowOff>
    </xdr:from>
    <xdr:ext cx="469744" cy="259045"/>
    <xdr:sp macro="" textlink="">
      <xdr:nvSpPr>
        <xdr:cNvPr id="678" name="n_4aveValue【学校施設】&#10;一人当たり面積">
          <a:extLst>
            <a:ext uri="{FF2B5EF4-FFF2-40B4-BE49-F238E27FC236}">
              <a16:creationId xmlns:a16="http://schemas.microsoft.com/office/drawing/2014/main" id="{C662A1AE-5F65-4E50-BCC1-731F97998909}"/>
            </a:ext>
          </a:extLst>
        </xdr:cNvPr>
        <xdr:cNvSpPr txBox="1"/>
      </xdr:nvSpPr>
      <xdr:spPr>
        <a:xfrm>
          <a:off x="18421427" y="1047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115688</xdr:rowOff>
    </xdr:from>
    <xdr:ext cx="469744" cy="259045"/>
    <xdr:sp macro="" textlink="">
      <xdr:nvSpPr>
        <xdr:cNvPr id="679" name="n_1mainValue【学校施設】&#10;一人当たり面積">
          <a:extLst>
            <a:ext uri="{FF2B5EF4-FFF2-40B4-BE49-F238E27FC236}">
              <a16:creationId xmlns:a16="http://schemas.microsoft.com/office/drawing/2014/main" id="{AAC97975-883C-4E7E-8E5E-CFC4D7052FD4}"/>
            </a:ext>
          </a:extLst>
        </xdr:cNvPr>
        <xdr:cNvSpPr txBox="1"/>
      </xdr:nvSpPr>
      <xdr:spPr>
        <a:xfrm>
          <a:off x="21075727" y="1091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94225</xdr:rowOff>
    </xdr:from>
    <xdr:ext cx="469744" cy="259045"/>
    <xdr:sp macro="" textlink="">
      <xdr:nvSpPr>
        <xdr:cNvPr id="680" name="n_2mainValue【学校施設】&#10;一人当たり面積">
          <a:extLst>
            <a:ext uri="{FF2B5EF4-FFF2-40B4-BE49-F238E27FC236}">
              <a16:creationId xmlns:a16="http://schemas.microsoft.com/office/drawing/2014/main" id="{3B113BE6-098B-4AF3-8899-017EEE007E57}"/>
            </a:ext>
          </a:extLst>
        </xdr:cNvPr>
        <xdr:cNvSpPr txBox="1"/>
      </xdr:nvSpPr>
      <xdr:spPr>
        <a:xfrm>
          <a:off x="20199427" y="10381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101007</xdr:rowOff>
    </xdr:from>
    <xdr:ext cx="469744" cy="259045"/>
    <xdr:sp macro="" textlink="">
      <xdr:nvSpPr>
        <xdr:cNvPr id="681" name="n_3mainValue【学校施設】&#10;一人当たり面積">
          <a:extLst>
            <a:ext uri="{FF2B5EF4-FFF2-40B4-BE49-F238E27FC236}">
              <a16:creationId xmlns:a16="http://schemas.microsoft.com/office/drawing/2014/main" id="{966D3551-9D77-4DF2-9B13-E3511F8BF994}"/>
            </a:ext>
          </a:extLst>
        </xdr:cNvPr>
        <xdr:cNvSpPr txBox="1"/>
      </xdr:nvSpPr>
      <xdr:spPr>
        <a:xfrm>
          <a:off x="19310427" y="1038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2" name="正方形/長方形 681">
          <a:extLst>
            <a:ext uri="{FF2B5EF4-FFF2-40B4-BE49-F238E27FC236}">
              <a16:creationId xmlns:a16="http://schemas.microsoft.com/office/drawing/2014/main" id="{E0CE5CF2-1BD7-4FAC-81B7-58D050779D8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3" name="正方形/長方形 682">
          <a:extLst>
            <a:ext uri="{FF2B5EF4-FFF2-40B4-BE49-F238E27FC236}">
              <a16:creationId xmlns:a16="http://schemas.microsoft.com/office/drawing/2014/main" id="{48A1A779-444E-4C7B-BAAB-25A58CD80A5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4" name="正方形/長方形 683">
          <a:extLst>
            <a:ext uri="{FF2B5EF4-FFF2-40B4-BE49-F238E27FC236}">
              <a16:creationId xmlns:a16="http://schemas.microsoft.com/office/drawing/2014/main" id="{D5670474-5C98-44FF-8CC9-73CE4A57287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5" name="正方形/長方形 684">
          <a:extLst>
            <a:ext uri="{FF2B5EF4-FFF2-40B4-BE49-F238E27FC236}">
              <a16:creationId xmlns:a16="http://schemas.microsoft.com/office/drawing/2014/main" id="{1B6FF43E-C956-454D-81C9-2AF7AF66DB8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6" name="正方形/長方形 685">
          <a:extLst>
            <a:ext uri="{FF2B5EF4-FFF2-40B4-BE49-F238E27FC236}">
              <a16:creationId xmlns:a16="http://schemas.microsoft.com/office/drawing/2014/main" id="{8F2DC531-C926-445C-A18C-B2365D721A9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7" name="正方形/長方形 686">
          <a:extLst>
            <a:ext uri="{FF2B5EF4-FFF2-40B4-BE49-F238E27FC236}">
              <a16:creationId xmlns:a16="http://schemas.microsoft.com/office/drawing/2014/main" id="{5A3246DA-8352-49C5-90A4-E6DE430AF62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8" name="正方形/長方形 687">
          <a:extLst>
            <a:ext uri="{FF2B5EF4-FFF2-40B4-BE49-F238E27FC236}">
              <a16:creationId xmlns:a16="http://schemas.microsoft.com/office/drawing/2014/main" id="{D121D3DD-F088-4877-8566-ED35F1038C7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9" name="正方形/長方形 688">
          <a:extLst>
            <a:ext uri="{FF2B5EF4-FFF2-40B4-BE49-F238E27FC236}">
              <a16:creationId xmlns:a16="http://schemas.microsoft.com/office/drawing/2014/main" id="{2AACFF8A-8DF3-4E09-A3D4-C1818633D956}"/>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90" name="正方形/長方形 689">
          <a:extLst>
            <a:ext uri="{FF2B5EF4-FFF2-40B4-BE49-F238E27FC236}">
              <a16:creationId xmlns:a16="http://schemas.microsoft.com/office/drawing/2014/main" id="{4E64F58A-3A1E-4A9E-A09B-B3D19C6FA2E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91" name="正方形/長方形 690">
          <a:extLst>
            <a:ext uri="{FF2B5EF4-FFF2-40B4-BE49-F238E27FC236}">
              <a16:creationId xmlns:a16="http://schemas.microsoft.com/office/drawing/2014/main" id="{CB8DB824-4B52-41F5-8AC9-7363090E9B9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2" name="正方形/長方形 691">
          <a:extLst>
            <a:ext uri="{FF2B5EF4-FFF2-40B4-BE49-F238E27FC236}">
              <a16:creationId xmlns:a16="http://schemas.microsoft.com/office/drawing/2014/main" id="{180CBA88-1B15-47AB-A6B9-FE5DAEA67AE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3" name="正方形/長方形 692">
          <a:extLst>
            <a:ext uri="{FF2B5EF4-FFF2-40B4-BE49-F238E27FC236}">
              <a16:creationId xmlns:a16="http://schemas.microsoft.com/office/drawing/2014/main" id="{27007553-DC85-4414-8AC7-AA5913C9747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4" name="正方形/長方形 693">
          <a:extLst>
            <a:ext uri="{FF2B5EF4-FFF2-40B4-BE49-F238E27FC236}">
              <a16:creationId xmlns:a16="http://schemas.microsoft.com/office/drawing/2014/main" id="{BD94BBC2-B354-4657-B6B4-FCD1A367D64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5" name="正方形/長方形 694">
          <a:extLst>
            <a:ext uri="{FF2B5EF4-FFF2-40B4-BE49-F238E27FC236}">
              <a16:creationId xmlns:a16="http://schemas.microsoft.com/office/drawing/2014/main" id="{73BEF13D-ED0F-4524-BB18-69B7C1B2A45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6" name="正方形/長方形 695">
          <a:extLst>
            <a:ext uri="{FF2B5EF4-FFF2-40B4-BE49-F238E27FC236}">
              <a16:creationId xmlns:a16="http://schemas.microsoft.com/office/drawing/2014/main" id="{235310D0-DE28-49C6-860F-7E303A82842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7" name="正方形/長方形 696">
          <a:extLst>
            <a:ext uri="{FF2B5EF4-FFF2-40B4-BE49-F238E27FC236}">
              <a16:creationId xmlns:a16="http://schemas.microsoft.com/office/drawing/2014/main" id="{2520C78B-798E-48FB-A559-BBBBEA058B6F}"/>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98" name="正方形/長方形 697">
          <a:extLst>
            <a:ext uri="{FF2B5EF4-FFF2-40B4-BE49-F238E27FC236}">
              <a16:creationId xmlns:a16="http://schemas.microsoft.com/office/drawing/2014/main" id="{31FE2061-95B2-4C4E-B872-12940D7DFA7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9" name="正方形/長方形 698">
          <a:extLst>
            <a:ext uri="{FF2B5EF4-FFF2-40B4-BE49-F238E27FC236}">
              <a16:creationId xmlns:a16="http://schemas.microsoft.com/office/drawing/2014/main" id="{ECBBE179-1D52-4D45-9A68-C0DC5AF9E2E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0" name="正方形/長方形 699">
          <a:extLst>
            <a:ext uri="{FF2B5EF4-FFF2-40B4-BE49-F238E27FC236}">
              <a16:creationId xmlns:a16="http://schemas.microsoft.com/office/drawing/2014/main" id="{C952E248-C6EB-466F-9B29-9CB6BC7E374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1" name="正方形/長方形 700">
          <a:extLst>
            <a:ext uri="{FF2B5EF4-FFF2-40B4-BE49-F238E27FC236}">
              <a16:creationId xmlns:a16="http://schemas.microsoft.com/office/drawing/2014/main" id="{A91D12DB-942A-4011-B018-0D37AF94CB7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2" name="正方形/長方形 701">
          <a:extLst>
            <a:ext uri="{FF2B5EF4-FFF2-40B4-BE49-F238E27FC236}">
              <a16:creationId xmlns:a16="http://schemas.microsoft.com/office/drawing/2014/main" id="{992D7348-20DE-4E13-B4B4-100024269E3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3" name="正方形/長方形 702">
          <a:extLst>
            <a:ext uri="{FF2B5EF4-FFF2-40B4-BE49-F238E27FC236}">
              <a16:creationId xmlns:a16="http://schemas.microsoft.com/office/drawing/2014/main" id="{B6FEF469-3536-4F5D-9163-662469AC6CE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4" name="正方形/長方形 703">
          <a:extLst>
            <a:ext uri="{FF2B5EF4-FFF2-40B4-BE49-F238E27FC236}">
              <a16:creationId xmlns:a16="http://schemas.microsoft.com/office/drawing/2014/main" id="{70368C79-DB93-47FB-94B4-BFB0B8A9694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5" name="正方形/長方形 704">
          <a:extLst>
            <a:ext uri="{FF2B5EF4-FFF2-40B4-BE49-F238E27FC236}">
              <a16:creationId xmlns:a16="http://schemas.microsoft.com/office/drawing/2014/main" id="{51D807C8-DF84-487F-AF00-DEC996D0265D}"/>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06" name="正方形/長方形 705">
          <a:extLst>
            <a:ext uri="{FF2B5EF4-FFF2-40B4-BE49-F238E27FC236}">
              <a16:creationId xmlns:a16="http://schemas.microsoft.com/office/drawing/2014/main" id="{E4291B7A-23BF-4171-B7A1-8E8D97E0430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7" name="正方形/長方形 706">
          <a:extLst>
            <a:ext uri="{FF2B5EF4-FFF2-40B4-BE49-F238E27FC236}">
              <a16:creationId xmlns:a16="http://schemas.microsoft.com/office/drawing/2014/main" id="{56DB2ED7-0C04-4CEA-8CCD-678CA4A825A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8" name="正方形/長方形 707">
          <a:extLst>
            <a:ext uri="{FF2B5EF4-FFF2-40B4-BE49-F238E27FC236}">
              <a16:creationId xmlns:a16="http://schemas.microsoft.com/office/drawing/2014/main" id="{7C8CC646-F701-457F-B8A2-320D6CD91CD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9" name="正方形/長方形 708">
          <a:extLst>
            <a:ext uri="{FF2B5EF4-FFF2-40B4-BE49-F238E27FC236}">
              <a16:creationId xmlns:a16="http://schemas.microsoft.com/office/drawing/2014/main" id="{FF9DA623-DB8E-4A67-AA12-B1EE359403B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0" name="正方形/長方形 709">
          <a:extLst>
            <a:ext uri="{FF2B5EF4-FFF2-40B4-BE49-F238E27FC236}">
              <a16:creationId xmlns:a16="http://schemas.microsoft.com/office/drawing/2014/main" id="{F6B678E6-7DB9-422B-935E-211256ADFAC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1" name="正方形/長方形 710">
          <a:extLst>
            <a:ext uri="{FF2B5EF4-FFF2-40B4-BE49-F238E27FC236}">
              <a16:creationId xmlns:a16="http://schemas.microsoft.com/office/drawing/2014/main" id="{016E47D7-502E-4ED3-BB63-3C1520FBBDA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2" name="正方形/長方形 711">
          <a:extLst>
            <a:ext uri="{FF2B5EF4-FFF2-40B4-BE49-F238E27FC236}">
              <a16:creationId xmlns:a16="http://schemas.microsoft.com/office/drawing/2014/main" id="{6AD1F159-808B-4CA3-BCB5-E50B2C50A0B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3" name="正方形/長方形 712">
          <a:extLst>
            <a:ext uri="{FF2B5EF4-FFF2-40B4-BE49-F238E27FC236}">
              <a16:creationId xmlns:a16="http://schemas.microsoft.com/office/drawing/2014/main" id="{D034B514-18E3-40D2-8508-D1F9A186A748}"/>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14" name="正方形/長方形 713">
          <a:extLst>
            <a:ext uri="{FF2B5EF4-FFF2-40B4-BE49-F238E27FC236}">
              <a16:creationId xmlns:a16="http://schemas.microsoft.com/office/drawing/2014/main" id="{2D8A5A09-38B2-4AD8-A64E-1D21C9D8A02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5" name="正方形/長方形 714">
          <a:extLst>
            <a:ext uri="{FF2B5EF4-FFF2-40B4-BE49-F238E27FC236}">
              <a16:creationId xmlns:a16="http://schemas.microsoft.com/office/drawing/2014/main" id="{D41CC52B-B123-4820-BE9B-9CD0E754655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6" name="テキスト ボックス 715">
          <a:extLst>
            <a:ext uri="{FF2B5EF4-FFF2-40B4-BE49-F238E27FC236}">
              <a16:creationId xmlns:a16="http://schemas.microsoft.com/office/drawing/2014/main" id="{A2BB6C47-3265-4C7D-A88E-A5DA8D88A23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本村の有形固定資産減価償却率は、類似団体平均値と比べ、道路、港湾・漁港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認定こども園・幼稚園・保育所、学校施設が高い水準である。一方、橋りょう・トンネル、公営住宅は低い水準にある。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また、一人当たり延長および床面積を見ると、全ての類型で類似団体平均値を下回っている。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有形固定資産減価償却率が高い主な要因としては、限られた財源を最大限有効に活用するため、施設の改修・更新する施設の優先順位を随時設定し実施しており、</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年噴火災害からの帰島に伴い村営住宅を整備したことに加え保育園の整備を優先して実施したためである。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一人当たりの延長及び床面積が少ない要因は、</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年噴火災害避難の長期化に伴う人口減少により、各種施設の統廃合を行ったためである。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今後、減価償却率の高い学校施設等の更新や、火山ガスや塩害等による老朽化が著しい施設管理経費の増加が懸念される。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62587B7-7619-4F3E-8AC6-A39D99BA475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F5F534D-62EF-45B3-92E7-9E5893E3DDE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B355159-6861-4CEC-B6E9-744BB85560D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D51B750-C652-456B-B849-60BD39F8507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486D91C-5AD4-453A-8535-99191C98E6F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1872B08-A716-4EC5-B134-0CED4F6AB75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6D7DB57-69C3-4E3B-B648-B8116ABB7AE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3E349E4-205D-4143-808A-3635AEA8811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8C113B6-FB8F-4C00-AA08-EAB742D6F66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1DBBC88-320F-4555-9054-41595B4454F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2,301
2,270
55.26
4,366,332
4,192,024
174,308
1,887,850
3,387,998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D32C87B-B0B7-444B-A9D5-6B1388F7E7E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09308F0-05F2-46D8-81D4-0424617732E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454C5EE-4ACD-4413-BF82-4C830CC1BFD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8930CAC-1009-49A0-98D6-4C6C682EA69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6DC5646-F653-46A5-A6A7-BBEB615537D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55F8B509-CBDF-423C-8192-FD9BD37BAB7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543FE84-8D3D-404A-93ED-A6BAE05DAE6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B6AFE55A-D697-4104-B5A3-916C2DB61BA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CF7BEF6-A312-4E59-AA17-B71EE4EDDAB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AB3F505-F6BB-4C2E-9ED3-DB6CE49B6E4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1B9DBFD-9C98-49FB-BF52-0B07CD2EA61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3E763E7-DEB6-42FB-912C-0B4110CED23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A0C6E74-8192-49DB-B7A4-4552A95AF8C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B8707A2-8A1D-482A-B45A-7C026D8E5E2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F550468-2191-4F46-B995-43B6E480DF2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B440F5C-B3DA-48D1-9B1A-F783288E868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3BB03A6-4BBD-4F81-ABB9-10F173526F9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D63724A-3949-43E1-906D-A80B38D0271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ACC72BB-C912-4763-90AD-BEAB9D92567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748C435-3CEE-4561-A9DF-D10E16021E2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6CD0315-8556-4BA5-950E-C3D489425BB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3EE7D87-9FBC-4AE9-91F2-2C2FD45AC2A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0E7AA7D-1B91-49D7-9478-F3D5111FE6A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157B230-E9A9-4C67-9CA8-EEF1494092D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91DB3BB-2933-47AC-8027-D026934ACD6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B8D55FE-D14A-4150-91F4-0D1F6683820E}"/>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7BAED3F-16B3-4E44-87D8-80BCED5415C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592C52C-C1D1-4CB4-9764-7F9AD03A9BB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0ECB1D4-3C30-4741-BF25-AC294EC0A32D}"/>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1587CCAD-E70B-4831-82C2-BCB6B377B25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1811E5F9-D339-4750-8E04-D481AEFF97A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74DD7EAB-4AD9-43D9-B157-FD22147EF87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7A06AC10-5514-42E3-ADEA-CD7EDD99FB5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95510798-4B03-4787-9868-D6C0D091FE4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3D8F706A-EA97-4347-9BE0-D08FF965FAB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6E04444A-FE49-4115-AEF6-D9FB41D215C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22947E8D-86AF-43CF-A70A-18E95C4D52B9}"/>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B2A3EA6-C209-49FC-A34E-D857435AA71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289C8490-EC22-40E9-A1ED-3597F31672C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99944F1E-9FF9-4CD2-8A09-A72EB11D4B8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2445FAF5-F21E-4C2C-B568-C8B2AE18B96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9BDBFC39-6134-4923-BD7D-DE77B1F5FC57}"/>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F2472DCC-1337-4CBC-9452-32F407080F6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492A012B-7B9D-45C6-897D-F7DE1D9199A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DC584F47-0EC0-4EB3-830B-348F5C9D9CD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42FA63B1-BC33-4E25-AB88-0D7E933EA2B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14FD84B3-3C56-4D3A-8A77-1BB9BBA9FA8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815A8C02-FFA2-44B3-BF88-5A9DA307D94B}"/>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A82CDB17-3AA3-4FB3-9AFC-61414B1C3EB6}"/>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615069CF-558B-4FB3-B9BB-50C6A310402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04329492-C673-4503-845D-0C4EEAE9E9A7}"/>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0A43188D-CFF9-403A-909C-8D9E42CA200E}"/>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35B49B22-E71C-4FE7-B21A-14E28AE52955}"/>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E1D3B42F-8DFE-4693-B5F4-05FC1B1F0311}"/>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15162116-9F40-49EB-BD3B-7B786B9BCAF6}"/>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17D855D4-7BA9-44AB-BBA0-FD27D2AB7C2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0518D0F9-E196-4326-A063-8BAA09D2FE1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007A41A6-2307-4A32-9563-9D3987F9F588}"/>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1D7AA059-5F98-4128-9505-D042AF4D9279}"/>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D894692A-6F4E-404A-A2EF-42DCD6D54D51}"/>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090B13F9-F0F0-4B97-B55C-9EE4E586FA3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BF10EC2F-1F42-4981-8F98-D0A9641F7F3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7328993D-8E04-42E7-BD9B-03E103864B33}"/>
            </a:ext>
          </a:extLst>
        </xdr:cNvPr>
        <xdr:cNvCxnSpPr/>
      </xdr:nvCxnSpPr>
      <xdr:spPr>
        <a:xfrm flipV="1">
          <a:off x="4634865" y="964365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41BB892D-39A9-4B5C-AC2C-26807E626AA2}"/>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F9F6B3FA-47DC-4918-814D-918338919369}"/>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DD98B774-13FD-4297-9920-B0AF32AFED57}"/>
            </a:ext>
          </a:extLst>
        </xdr:cNvPr>
        <xdr:cNvSpPr txBox="1"/>
      </xdr:nvSpPr>
      <xdr:spPr>
        <a:xfrm>
          <a:off x="4673600" y="941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78" name="直線コネクタ 77">
          <a:extLst>
            <a:ext uri="{FF2B5EF4-FFF2-40B4-BE49-F238E27FC236}">
              <a16:creationId xmlns:a16="http://schemas.microsoft.com/office/drawing/2014/main" id="{F09829E1-573B-430D-BCAC-5D86022A423C}"/>
            </a:ext>
          </a:extLst>
        </xdr:cNvPr>
        <xdr:cNvCxnSpPr/>
      </xdr:nvCxnSpPr>
      <xdr:spPr>
        <a:xfrm>
          <a:off x="4546600" y="964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64787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161C37B8-D831-4C01-8181-4EFF1B343F49}"/>
            </a:ext>
          </a:extLst>
        </xdr:cNvPr>
        <xdr:cNvSpPr txBox="1"/>
      </xdr:nvSpPr>
      <xdr:spPr>
        <a:xfrm>
          <a:off x="4673600" y="10523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86360</xdr:rowOff>
    </xdr:from>
    <xdr:to>
      <xdr:col>24</xdr:col>
      <xdr:colOff>114300</xdr:colOff>
      <xdr:row>62</xdr:row>
      <xdr:rowOff>16510</xdr:rowOff>
    </xdr:to>
    <xdr:sp macro="" textlink="">
      <xdr:nvSpPr>
        <xdr:cNvPr id="80" name="フローチャート: 判断 79">
          <a:extLst>
            <a:ext uri="{FF2B5EF4-FFF2-40B4-BE49-F238E27FC236}">
              <a16:creationId xmlns:a16="http://schemas.microsoft.com/office/drawing/2014/main" id="{14A17DB1-6651-461C-A22B-5CBA2C90EA80}"/>
            </a:ext>
          </a:extLst>
        </xdr:cNvPr>
        <xdr:cNvSpPr/>
      </xdr:nvSpPr>
      <xdr:spPr>
        <a:xfrm>
          <a:off x="4584700" y="1054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81" name="フローチャート: 判断 80">
          <a:extLst>
            <a:ext uri="{FF2B5EF4-FFF2-40B4-BE49-F238E27FC236}">
              <a16:creationId xmlns:a16="http://schemas.microsoft.com/office/drawing/2014/main" id="{7925ADAB-EFDB-44EC-A8F0-3E7D73D8D80F}"/>
            </a:ext>
          </a:extLst>
        </xdr:cNvPr>
        <xdr:cNvSpPr/>
      </xdr:nvSpPr>
      <xdr:spPr>
        <a:xfrm>
          <a:off x="3746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153307</xdr:rowOff>
    </xdr:from>
    <xdr:to>
      <xdr:col>15</xdr:col>
      <xdr:colOff>101600</xdr:colOff>
      <xdr:row>61</xdr:row>
      <xdr:rowOff>83457</xdr:rowOff>
    </xdr:to>
    <xdr:sp macro="" textlink="">
      <xdr:nvSpPr>
        <xdr:cNvPr id="82" name="フローチャート: 判断 81">
          <a:extLst>
            <a:ext uri="{FF2B5EF4-FFF2-40B4-BE49-F238E27FC236}">
              <a16:creationId xmlns:a16="http://schemas.microsoft.com/office/drawing/2014/main" id="{E22B7A8E-2F06-431C-ABF0-15698C95A21D}"/>
            </a:ext>
          </a:extLst>
        </xdr:cNvPr>
        <xdr:cNvSpPr/>
      </xdr:nvSpPr>
      <xdr:spPr>
        <a:xfrm>
          <a:off x="28575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83" name="フローチャート: 判断 82">
          <a:extLst>
            <a:ext uri="{FF2B5EF4-FFF2-40B4-BE49-F238E27FC236}">
              <a16:creationId xmlns:a16="http://schemas.microsoft.com/office/drawing/2014/main" id="{E6CDDA92-A14A-458A-BC80-B6BA631EE1AA}"/>
            </a:ext>
          </a:extLst>
        </xdr:cNvPr>
        <xdr:cNvSpPr/>
      </xdr:nvSpPr>
      <xdr:spPr>
        <a:xfrm>
          <a:off x="1968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9616</xdr:rowOff>
    </xdr:from>
    <xdr:to>
      <xdr:col>6</xdr:col>
      <xdr:colOff>38100</xdr:colOff>
      <xdr:row>61</xdr:row>
      <xdr:rowOff>111216</xdr:rowOff>
    </xdr:to>
    <xdr:sp macro="" textlink="">
      <xdr:nvSpPr>
        <xdr:cNvPr id="84" name="フローチャート: 判断 83">
          <a:extLst>
            <a:ext uri="{FF2B5EF4-FFF2-40B4-BE49-F238E27FC236}">
              <a16:creationId xmlns:a16="http://schemas.microsoft.com/office/drawing/2014/main" id="{E1C87FA0-7A17-4152-9BA8-99E6E1F00DBC}"/>
            </a:ext>
          </a:extLst>
        </xdr:cNvPr>
        <xdr:cNvSpPr/>
      </xdr:nvSpPr>
      <xdr:spPr>
        <a:xfrm>
          <a:off x="10795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E1B44B72-20A8-4869-AA99-D8DD408EDE0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2C640354-8EDB-467B-B367-23663BC4454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785AF253-7798-4D0B-AFD2-BE9A5D1673A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53CE8E75-3E15-4626-9DDA-EE1E1E0408D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605A9A0E-37D7-4334-B443-839FCC43394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97790</xdr:rowOff>
    </xdr:from>
    <xdr:to>
      <xdr:col>24</xdr:col>
      <xdr:colOff>114300</xdr:colOff>
      <xdr:row>61</xdr:row>
      <xdr:rowOff>27940</xdr:rowOff>
    </xdr:to>
    <xdr:sp macro="" textlink="">
      <xdr:nvSpPr>
        <xdr:cNvPr id="90" name="楕円 89">
          <a:extLst>
            <a:ext uri="{FF2B5EF4-FFF2-40B4-BE49-F238E27FC236}">
              <a16:creationId xmlns:a16="http://schemas.microsoft.com/office/drawing/2014/main" id="{B9C73F2A-CBD4-4132-9690-99F068A1C609}"/>
            </a:ext>
          </a:extLst>
        </xdr:cNvPr>
        <xdr:cNvSpPr/>
      </xdr:nvSpPr>
      <xdr:spPr>
        <a:xfrm>
          <a:off x="45847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120667</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DB2B9991-DCBE-4984-A865-C3A49888A808}"/>
            </a:ext>
          </a:extLst>
        </xdr:cNvPr>
        <xdr:cNvSpPr txBox="1"/>
      </xdr:nvSpPr>
      <xdr:spPr>
        <a:xfrm>
          <a:off x="4673600" y="10236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34109</xdr:rowOff>
    </xdr:from>
    <xdr:to>
      <xdr:col>20</xdr:col>
      <xdr:colOff>38100</xdr:colOff>
      <xdr:row>60</xdr:row>
      <xdr:rowOff>135709</xdr:rowOff>
    </xdr:to>
    <xdr:sp macro="" textlink="">
      <xdr:nvSpPr>
        <xdr:cNvPr id="92" name="楕円 91">
          <a:extLst>
            <a:ext uri="{FF2B5EF4-FFF2-40B4-BE49-F238E27FC236}">
              <a16:creationId xmlns:a16="http://schemas.microsoft.com/office/drawing/2014/main" id="{64BCD7D6-84B1-418B-9DC0-A911999E0834}"/>
            </a:ext>
          </a:extLst>
        </xdr:cNvPr>
        <xdr:cNvSpPr/>
      </xdr:nvSpPr>
      <xdr:spPr>
        <a:xfrm>
          <a:off x="3746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84909</xdr:rowOff>
    </xdr:from>
    <xdr:to>
      <xdr:col>24</xdr:col>
      <xdr:colOff>63500</xdr:colOff>
      <xdr:row>60</xdr:row>
      <xdr:rowOff>148590</xdr:rowOff>
    </xdr:to>
    <xdr:cxnSp macro="">
      <xdr:nvCxnSpPr>
        <xdr:cNvPr id="93" name="直線コネクタ 92">
          <a:extLst>
            <a:ext uri="{FF2B5EF4-FFF2-40B4-BE49-F238E27FC236}">
              <a16:creationId xmlns:a16="http://schemas.microsoft.com/office/drawing/2014/main" id="{7343D0B4-B799-4CA9-8407-E6D9A50CA9B4}"/>
            </a:ext>
          </a:extLst>
        </xdr:cNvPr>
        <xdr:cNvCxnSpPr/>
      </xdr:nvCxnSpPr>
      <xdr:spPr>
        <a:xfrm>
          <a:off x="3797300" y="10371909"/>
          <a:ext cx="8382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6350</xdr:rowOff>
    </xdr:from>
    <xdr:to>
      <xdr:col>15</xdr:col>
      <xdr:colOff>101600</xdr:colOff>
      <xdr:row>60</xdr:row>
      <xdr:rowOff>107950</xdr:rowOff>
    </xdr:to>
    <xdr:sp macro="" textlink="">
      <xdr:nvSpPr>
        <xdr:cNvPr id="94" name="楕円 93">
          <a:extLst>
            <a:ext uri="{FF2B5EF4-FFF2-40B4-BE49-F238E27FC236}">
              <a16:creationId xmlns:a16="http://schemas.microsoft.com/office/drawing/2014/main" id="{0065584E-B682-4C7A-AF23-29B9ABD64B8E}"/>
            </a:ext>
          </a:extLst>
        </xdr:cNvPr>
        <xdr:cNvSpPr/>
      </xdr:nvSpPr>
      <xdr:spPr>
        <a:xfrm>
          <a:off x="28575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57150</xdr:rowOff>
    </xdr:from>
    <xdr:to>
      <xdr:col>19</xdr:col>
      <xdr:colOff>177800</xdr:colOff>
      <xdr:row>60</xdr:row>
      <xdr:rowOff>84909</xdr:rowOff>
    </xdr:to>
    <xdr:cxnSp macro="">
      <xdr:nvCxnSpPr>
        <xdr:cNvPr id="95" name="直線コネクタ 94">
          <a:extLst>
            <a:ext uri="{FF2B5EF4-FFF2-40B4-BE49-F238E27FC236}">
              <a16:creationId xmlns:a16="http://schemas.microsoft.com/office/drawing/2014/main" id="{B09B2284-D5C2-49E8-A99E-A4B98D8C8584}"/>
            </a:ext>
          </a:extLst>
        </xdr:cNvPr>
        <xdr:cNvCxnSpPr/>
      </xdr:nvCxnSpPr>
      <xdr:spPr>
        <a:xfrm>
          <a:off x="2908300" y="1034415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65133</xdr:rowOff>
    </xdr:from>
    <xdr:to>
      <xdr:col>10</xdr:col>
      <xdr:colOff>165100</xdr:colOff>
      <xdr:row>57</xdr:row>
      <xdr:rowOff>166733</xdr:rowOff>
    </xdr:to>
    <xdr:sp macro="" textlink="">
      <xdr:nvSpPr>
        <xdr:cNvPr id="96" name="楕円 95">
          <a:extLst>
            <a:ext uri="{FF2B5EF4-FFF2-40B4-BE49-F238E27FC236}">
              <a16:creationId xmlns:a16="http://schemas.microsoft.com/office/drawing/2014/main" id="{50B0F7F2-833F-49ED-90D9-748BE771E322}"/>
            </a:ext>
          </a:extLst>
        </xdr:cNvPr>
        <xdr:cNvSpPr/>
      </xdr:nvSpPr>
      <xdr:spPr>
        <a:xfrm>
          <a:off x="1968500" y="983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115933</xdr:rowOff>
    </xdr:from>
    <xdr:to>
      <xdr:col>15</xdr:col>
      <xdr:colOff>50800</xdr:colOff>
      <xdr:row>60</xdr:row>
      <xdr:rowOff>57150</xdr:rowOff>
    </xdr:to>
    <xdr:cxnSp macro="">
      <xdr:nvCxnSpPr>
        <xdr:cNvPr id="97" name="直線コネクタ 96">
          <a:extLst>
            <a:ext uri="{FF2B5EF4-FFF2-40B4-BE49-F238E27FC236}">
              <a16:creationId xmlns:a16="http://schemas.microsoft.com/office/drawing/2014/main" id="{36160743-8D50-4B0A-8901-8566E08C8EAE}"/>
            </a:ext>
          </a:extLst>
        </xdr:cNvPr>
        <xdr:cNvCxnSpPr/>
      </xdr:nvCxnSpPr>
      <xdr:spPr>
        <a:xfrm>
          <a:off x="2019300" y="9888583"/>
          <a:ext cx="889000" cy="45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51724</xdr:rowOff>
    </xdr:from>
    <xdr:ext cx="405111" cy="259045"/>
    <xdr:sp macro="" textlink="">
      <xdr:nvSpPr>
        <xdr:cNvPr id="98" name="n_1aveValue【体育館・プール】&#10;有形固定資産減価償却率">
          <a:extLst>
            <a:ext uri="{FF2B5EF4-FFF2-40B4-BE49-F238E27FC236}">
              <a16:creationId xmlns:a16="http://schemas.microsoft.com/office/drawing/2014/main" id="{D5193A0B-4BE1-470B-A2CA-20150AB0300B}"/>
            </a:ext>
          </a:extLst>
        </xdr:cNvPr>
        <xdr:cNvSpPr txBox="1"/>
      </xdr:nvSpPr>
      <xdr:spPr>
        <a:xfrm>
          <a:off x="35820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74584</xdr:rowOff>
    </xdr:from>
    <xdr:ext cx="405111" cy="259045"/>
    <xdr:sp macro="" textlink="">
      <xdr:nvSpPr>
        <xdr:cNvPr id="99" name="n_2aveValue【体育館・プール】&#10;有形固定資産減価償却率">
          <a:extLst>
            <a:ext uri="{FF2B5EF4-FFF2-40B4-BE49-F238E27FC236}">
              <a16:creationId xmlns:a16="http://schemas.microsoft.com/office/drawing/2014/main" id="{D59D5916-EAAD-4097-BC83-9D80A679BEC5}"/>
            </a:ext>
          </a:extLst>
        </xdr:cNvPr>
        <xdr:cNvSpPr txBox="1"/>
      </xdr:nvSpPr>
      <xdr:spPr>
        <a:xfrm>
          <a:off x="2705744" y="1053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56623</xdr:rowOff>
    </xdr:from>
    <xdr:ext cx="405111" cy="259045"/>
    <xdr:sp macro="" textlink="">
      <xdr:nvSpPr>
        <xdr:cNvPr id="100" name="n_3aveValue【体育館・プール】&#10;有形固定資産減価償却率">
          <a:extLst>
            <a:ext uri="{FF2B5EF4-FFF2-40B4-BE49-F238E27FC236}">
              <a16:creationId xmlns:a16="http://schemas.microsoft.com/office/drawing/2014/main" id="{4C9E3AA4-ADB2-4040-85D8-4E8742382045}"/>
            </a:ext>
          </a:extLst>
        </xdr:cNvPr>
        <xdr:cNvSpPr txBox="1"/>
      </xdr:nvSpPr>
      <xdr:spPr>
        <a:xfrm>
          <a:off x="1816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127743</xdr:rowOff>
    </xdr:from>
    <xdr:ext cx="405111" cy="259045"/>
    <xdr:sp macro="" textlink="">
      <xdr:nvSpPr>
        <xdr:cNvPr id="101" name="n_4aveValue【体育館・プール】&#10;有形固定資産減価償却率">
          <a:extLst>
            <a:ext uri="{FF2B5EF4-FFF2-40B4-BE49-F238E27FC236}">
              <a16:creationId xmlns:a16="http://schemas.microsoft.com/office/drawing/2014/main" id="{9A49DE8E-B49A-4338-AB96-A32B5A155B88}"/>
            </a:ext>
          </a:extLst>
        </xdr:cNvPr>
        <xdr:cNvSpPr txBox="1"/>
      </xdr:nvSpPr>
      <xdr:spPr>
        <a:xfrm>
          <a:off x="927744" y="1024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152236</xdr:rowOff>
    </xdr:from>
    <xdr:ext cx="405111" cy="259045"/>
    <xdr:sp macro="" textlink="">
      <xdr:nvSpPr>
        <xdr:cNvPr id="102" name="n_1mainValue【体育館・プール】&#10;有形固定資産減価償却率">
          <a:extLst>
            <a:ext uri="{FF2B5EF4-FFF2-40B4-BE49-F238E27FC236}">
              <a16:creationId xmlns:a16="http://schemas.microsoft.com/office/drawing/2014/main" id="{26F2B5AA-5E7E-43A2-A7F4-92DC97983F99}"/>
            </a:ext>
          </a:extLst>
        </xdr:cNvPr>
        <xdr:cNvSpPr txBox="1"/>
      </xdr:nvSpPr>
      <xdr:spPr>
        <a:xfrm>
          <a:off x="35820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124477</xdr:rowOff>
    </xdr:from>
    <xdr:ext cx="405111" cy="259045"/>
    <xdr:sp macro="" textlink="">
      <xdr:nvSpPr>
        <xdr:cNvPr id="103" name="n_2mainValue【体育館・プール】&#10;有形固定資産減価償却率">
          <a:extLst>
            <a:ext uri="{FF2B5EF4-FFF2-40B4-BE49-F238E27FC236}">
              <a16:creationId xmlns:a16="http://schemas.microsoft.com/office/drawing/2014/main" id="{306D6B1F-C112-485C-A271-45429339E89E}"/>
            </a:ext>
          </a:extLst>
        </xdr:cNvPr>
        <xdr:cNvSpPr txBox="1"/>
      </xdr:nvSpPr>
      <xdr:spPr>
        <a:xfrm>
          <a:off x="27057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11810</xdr:rowOff>
    </xdr:from>
    <xdr:ext cx="405111" cy="259045"/>
    <xdr:sp macro="" textlink="">
      <xdr:nvSpPr>
        <xdr:cNvPr id="104" name="n_3mainValue【体育館・プール】&#10;有形固定資産減価償却率">
          <a:extLst>
            <a:ext uri="{FF2B5EF4-FFF2-40B4-BE49-F238E27FC236}">
              <a16:creationId xmlns:a16="http://schemas.microsoft.com/office/drawing/2014/main" id="{6CFEF10F-5165-4979-979F-5DB070CB4F2C}"/>
            </a:ext>
          </a:extLst>
        </xdr:cNvPr>
        <xdr:cNvSpPr txBox="1"/>
      </xdr:nvSpPr>
      <xdr:spPr>
        <a:xfrm>
          <a:off x="1816744" y="9613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a:extLst>
            <a:ext uri="{FF2B5EF4-FFF2-40B4-BE49-F238E27FC236}">
              <a16:creationId xmlns:a16="http://schemas.microsoft.com/office/drawing/2014/main" id="{74F4351F-058E-4A09-84F3-9335EF71829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a:extLst>
            <a:ext uri="{FF2B5EF4-FFF2-40B4-BE49-F238E27FC236}">
              <a16:creationId xmlns:a16="http://schemas.microsoft.com/office/drawing/2014/main" id="{B3DDEB69-0423-4DF0-9224-AB8DA390C71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a:extLst>
            <a:ext uri="{FF2B5EF4-FFF2-40B4-BE49-F238E27FC236}">
              <a16:creationId xmlns:a16="http://schemas.microsoft.com/office/drawing/2014/main" id="{466E9F7F-21CA-478A-B2D9-82A47CD8C80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a:extLst>
            <a:ext uri="{FF2B5EF4-FFF2-40B4-BE49-F238E27FC236}">
              <a16:creationId xmlns:a16="http://schemas.microsoft.com/office/drawing/2014/main" id="{FB9B0D69-487D-445F-BB0C-C2E04CC18A2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a:extLst>
            <a:ext uri="{FF2B5EF4-FFF2-40B4-BE49-F238E27FC236}">
              <a16:creationId xmlns:a16="http://schemas.microsoft.com/office/drawing/2014/main" id="{A6C5ABC9-C413-4865-8D85-269F97E7756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a:extLst>
            <a:ext uri="{FF2B5EF4-FFF2-40B4-BE49-F238E27FC236}">
              <a16:creationId xmlns:a16="http://schemas.microsoft.com/office/drawing/2014/main" id="{6C029CDB-E28A-4690-978C-90CAD55B3F2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a:extLst>
            <a:ext uri="{FF2B5EF4-FFF2-40B4-BE49-F238E27FC236}">
              <a16:creationId xmlns:a16="http://schemas.microsoft.com/office/drawing/2014/main" id="{6973F171-656D-4EEA-8CF7-7EB9A96AEDE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a:extLst>
            <a:ext uri="{FF2B5EF4-FFF2-40B4-BE49-F238E27FC236}">
              <a16:creationId xmlns:a16="http://schemas.microsoft.com/office/drawing/2014/main" id="{AD637337-860E-4698-9DE4-0A88A20F7E3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a:extLst>
            <a:ext uri="{FF2B5EF4-FFF2-40B4-BE49-F238E27FC236}">
              <a16:creationId xmlns:a16="http://schemas.microsoft.com/office/drawing/2014/main" id="{C2A674E5-B5FF-4FD6-B8C1-45DF42B9874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a:extLst>
            <a:ext uri="{FF2B5EF4-FFF2-40B4-BE49-F238E27FC236}">
              <a16:creationId xmlns:a16="http://schemas.microsoft.com/office/drawing/2014/main" id="{8A950F59-47AA-460B-946D-64A5FB73886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5" name="直線コネクタ 114">
          <a:extLst>
            <a:ext uri="{FF2B5EF4-FFF2-40B4-BE49-F238E27FC236}">
              <a16:creationId xmlns:a16="http://schemas.microsoft.com/office/drawing/2014/main" id="{2DE1A05C-17DE-4007-8DBC-6AC913E8C1C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6" name="テキスト ボックス 115">
          <a:extLst>
            <a:ext uri="{FF2B5EF4-FFF2-40B4-BE49-F238E27FC236}">
              <a16:creationId xmlns:a16="http://schemas.microsoft.com/office/drawing/2014/main" id="{E946101E-53DB-4246-BC75-B04CB735DE1E}"/>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7" name="直線コネクタ 116">
          <a:extLst>
            <a:ext uri="{FF2B5EF4-FFF2-40B4-BE49-F238E27FC236}">
              <a16:creationId xmlns:a16="http://schemas.microsoft.com/office/drawing/2014/main" id="{3D731916-794F-4AE0-9F40-4C737B79671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8" name="テキスト ボックス 117">
          <a:extLst>
            <a:ext uri="{FF2B5EF4-FFF2-40B4-BE49-F238E27FC236}">
              <a16:creationId xmlns:a16="http://schemas.microsoft.com/office/drawing/2014/main" id="{1F2B70F3-D42D-4BCC-8019-3B6FE95EE26B}"/>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a:extLst>
            <a:ext uri="{FF2B5EF4-FFF2-40B4-BE49-F238E27FC236}">
              <a16:creationId xmlns:a16="http://schemas.microsoft.com/office/drawing/2014/main" id="{6AFAD454-308F-4478-B28C-E89A1CDE9BE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a:extLst>
            <a:ext uri="{FF2B5EF4-FFF2-40B4-BE49-F238E27FC236}">
              <a16:creationId xmlns:a16="http://schemas.microsoft.com/office/drawing/2014/main" id="{007D0079-DC7E-48CE-88F1-068D9D5D6A11}"/>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1" name="直線コネクタ 120">
          <a:extLst>
            <a:ext uri="{FF2B5EF4-FFF2-40B4-BE49-F238E27FC236}">
              <a16:creationId xmlns:a16="http://schemas.microsoft.com/office/drawing/2014/main" id="{A888E348-6D5A-4005-8CFA-18250BD675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2" name="テキスト ボックス 121">
          <a:extLst>
            <a:ext uri="{FF2B5EF4-FFF2-40B4-BE49-F238E27FC236}">
              <a16:creationId xmlns:a16="http://schemas.microsoft.com/office/drawing/2014/main" id="{7E81BB2D-1E65-4437-9E26-1851358C074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3" name="直線コネクタ 122">
          <a:extLst>
            <a:ext uri="{FF2B5EF4-FFF2-40B4-BE49-F238E27FC236}">
              <a16:creationId xmlns:a16="http://schemas.microsoft.com/office/drawing/2014/main" id="{E7685AB6-C869-47CA-9293-917AA4CFA8D1}"/>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4" name="テキスト ボックス 123">
          <a:extLst>
            <a:ext uri="{FF2B5EF4-FFF2-40B4-BE49-F238E27FC236}">
              <a16:creationId xmlns:a16="http://schemas.microsoft.com/office/drawing/2014/main" id="{F2AD0734-73C7-4DF5-8ED5-8D7950DFAAD5}"/>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7263B8CC-177F-4690-918C-147A281DEEB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6" name="テキスト ボックス 125">
          <a:extLst>
            <a:ext uri="{FF2B5EF4-FFF2-40B4-BE49-F238E27FC236}">
              <a16:creationId xmlns:a16="http://schemas.microsoft.com/office/drawing/2014/main" id="{78CF559E-7835-42BC-BA32-C797ED37A91F}"/>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A9C8B4FC-028D-4A25-8D5E-1264B0855D4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60960</xdr:rowOff>
    </xdr:from>
    <xdr:to>
      <xdr:col>54</xdr:col>
      <xdr:colOff>189865</xdr:colOff>
      <xdr:row>64</xdr:row>
      <xdr:rowOff>75057</xdr:rowOff>
    </xdr:to>
    <xdr:cxnSp macro="">
      <xdr:nvCxnSpPr>
        <xdr:cNvPr id="128" name="直線コネクタ 127">
          <a:extLst>
            <a:ext uri="{FF2B5EF4-FFF2-40B4-BE49-F238E27FC236}">
              <a16:creationId xmlns:a16="http://schemas.microsoft.com/office/drawing/2014/main" id="{076DC190-A822-4DCC-B7B2-A339FCB1961B}"/>
            </a:ext>
          </a:extLst>
        </xdr:cNvPr>
        <xdr:cNvCxnSpPr/>
      </xdr:nvCxnSpPr>
      <xdr:spPr>
        <a:xfrm flipV="1">
          <a:off x="10476865" y="9490710"/>
          <a:ext cx="0" cy="1557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129" name="【体育館・プール】&#10;一人当たり面積最小値テキスト">
          <a:extLst>
            <a:ext uri="{FF2B5EF4-FFF2-40B4-BE49-F238E27FC236}">
              <a16:creationId xmlns:a16="http://schemas.microsoft.com/office/drawing/2014/main" id="{3BF8D378-F18C-4676-B411-80CB916302A2}"/>
            </a:ext>
          </a:extLst>
        </xdr:cNvPr>
        <xdr:cNvSpPr txBox="1"/>
      </xdr:nvSpPr>
      <xdr:spPr>
        <a:xfrm>
          <a:off x="1051560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130" name="直線コネクタ 129">
          <a:extLst>
            <a:ext uri="{FF2B5EF4-FFF2-40B4-BE49-F238E27FC236}">
              <a16:creationId xmlns:a16="http://schemas.microsoft.com/office/drawing/2014/main" id="{E2F5F160-4C27-4ABD-BEAE-4301CEF41CD5}"/>
            </a:ext>
          </a:extLst>
        </xdr:cNvPr>
        <xdr:cNvCxnSpPr/>
      </xdr:nvCxnSpPr>
      <xdr:spPr>
        <a:xfrm>
          <a:off x="10388600" y="1104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7637</xdr:rowOff>
    </xdr:from>
    <xdr:ext cx="469744" cy="259045"/>
    <xdr:sp macro="" textlink="">
      <xdr:nvSpPr>
        <xdr:cNvPr id="131" name="【体育館・プール】&#10;一人当たり面積最大値テキスト">
          <a:extLst>
            <a:ext uri="{FF2B5EF4-FFF2-40B4-BE49-F238E27FC236}">
              <a16:creationId xmlns:a16="http://schemas.microsoft.com/office/drawing/2014/main" id="{8114AD2A-057E-45D8-AC6B-BC7773F29021}"/>
            </a:ext>
          </a:extLst>
        </xdr:cNvPr>
        <xdr:cNvSpPr txBox="1"/>
      </xdr:nvSpPr>
      <xdr:spPr>
        <a:xfrm>
          <a:off x="10515600" y="926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60960</xdr:rowOff>
    </xdr:from>
    <xdr:to>
      <xdr:col>55</xdr:col>
      <xdr:colOff>88900</xdr:colOff>
      <xdr:row>55</xdr:row>
      <xdr:rowOff>60960</xdr:rowOff>
    </xdr:to>
    <xdr:cxnSp macro="">
      <xdr:nvCxnSpPr>
        <xdr:cNvPr id="132" name="直線コネクタ 131">
          <a:extLst>
            <a:ext uri="{FF2B5EF4-FFF2-40B4-BE49-F238E27FC236}">
              <a16:creationId xmlns:a16="http://schemas.microsoft.com/office/drawing/2014/main" id="{FAC937E6-11DE-4954-9553-58562FBE481E}"/>
            </a:ext>
          </a:extLst>
        </xdr:cNvPr>
        <xdr:cNvCxnSpPr/>
      </xdr:nvCxnSpPr>
      <xdr:spPr>
        <a:xfrm>
          <a:off x="10388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2938</xdr:rowOff>
    </xdr:from>
    <xdr:ext cx="469744" cy="259045"/>
    <xdr:sp macro="" textlink="">
      <xdr:nvSpPr>
        <xdr:cNvPr id="133" name="【体育館・プール】&#10;一人当たり面積平均値テキスト">
          <a:extLst>
            <a:ext uri="{FF2B5EF4-FFF2-40B4-BE49-F238E27FC236}">
              <a16:creationId xmlns:a16="http://schemas.microsoft.com/office/drawing/2014/main" id="{10E58D82-1725-4BBA-B7B0-3DE460297C31}"/>
            </a:ext>
          </a:extLst>
        </xdr:cNvPr>
        <xdr:cNvSpPr txBox="1"/>
      </xdr:nvSpPr>
      <xdr:spPr>
        <a:xfrm>
          <a:off x="10515600" y="10632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151511</xdr:rowOff>
    </xdr:from>
    <xdr:to>
      <xdr:col>55</xdr:col>
      <xdr:colOff>50800</xdr:colOff>
      <xdr:row>63</xdr:row>
      <xdr:rowOff>81661</xdr:rowOff>
    </xdr:to>
    <xdr:sp macro="" textlink="">
      <xdr:nvSpPr>
        <xdr:cNvPr id="134" name="フローチャート: 判断 133">
          <a:extLst>
            <a:ext uri="{FF2B5EF4-FFF2-40B4-BE49-F238E27FC236}">
              <a16:creationId xmlns:a16="http://schemas.microsoft.com/office/drawing/2014/main" id="{2B42D317-ED24-4DA6-B458-6E0C6FDD5750}"/>
            </a:ext>
          </a:extLst>
        </xdr:cNvPr>
        <xdr:cNvSpPr/>
      </xdr:nvSpPr>
      <xdr:spPr>
        <a:xfrm>
          <a:off x="10426700" y="107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159512</xdr:rowOff>
    </xdr:from>
    <xdr:to>
      <xdr:col>50</xdr:col>
      <xdr:colOff>165100</xdr:colOff>
      <xdr:row>63</xdr:row>
      <xdr:rowOff>89662</xdr:rowOff>
    </xdr:to>
    <xdr:sp macro="" textlink="">
      <xdr:nvSpPr>
        <xdr:cNvPr id="135" name="フローチャート: 判断 134">
          <a:extLst>
            <a:ext uri="{FF2B5EF4-FFF2-40B4-BE49-F238E27FC236}">
              <a16:creationId xmlns:a16="http://schemas.microsoft.com/office/drawing/2014/main" id="{946D46DC-40CB-465C-8227-231B88338943}"/>
            </a:ext>
          </a:extLst>
        </xdr:cNvPr>
        <xdr:cNvSpPr/>
      </xdr:nvSpPr>
      <xdr:spPr>
        <a:xfrm>
          <a:off x="9588500" y="10789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147892</xdr:rowOff>
    </xdr:from>
    <xdr:to>
      <xdr:col>46</xdr:col>
      <xdr:colOff>38100</xdr:colOff>
      <xdr:row>63</xdr:row>
      <xdr:rowOff>78042</xdr:rowOff>
    </xdr:to>
    <xdr:sp macro="" textlink="">
      <xdr:nvSpPr>
        <xdr:cNvPr id="136" name="フローチャート: 判断 135">
          <a:extLst>
            <a:ext uri="{FF2B5EF4-FFF2-40B4-BE49-F238E27FC236}">
              <a16:creationId xmlns:a16="http://schemas.microsoft.com/office/drawing/2014/main" id="{17193AC1-2573-4DA7-8AB5-BC3467E8DDCB}"/>
            </a:ext>
          </a:extLst>
        </xdr:cNvPr>
        <xdr:cNvSpPr/>
      </xdr:nvSpPr>
      <xdr:spPr>
        <a:xfrm>
          <a:off x="8699500" y="107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150558</xdr:rowOff>
    </xdr:from>
    <xdr:to>
      <xdr:col>41</xdr:col>
      <xdr:colOff>101600</xdr:colOff>
      <xdr:row>63</xdr:row>
      <xdr:rowOff>80708</xdr:rowOff>
    </xdr:to>
    <xdr:sp macro="" textlink="">
      <xdr:nvSpPr>
        <xdr:cNvPr id="137" name="フローチャート: 判断 136">
          <a:extLst>
            <a:ext uri="{FF2B5EF4-FFF2-40B4-BE49-F238E27FC236}">
              <a16:creationId xmlns:a16="http://schemas.microsoft.com/office/drawing/2014/main" id="{1CD35E64-EC1E-45B6-9AAE-8167919E5592}"/>
            </a:ext>
          </a:extLst>
        </xdr:cNvPr>
        <xdr:cNvSpPr/>
      </xdr:nvSpPr>
      <xdr:spPr>
        <a:xfrm>
          <a:off x="7810500" y="1078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1588</xdr:rowOff>
    </xdr:from>
    <xdr:to>
      <xdr:col>36</xdr:col>
      <xdr:colOff>165100</xdr:colOff>
      <xdr:row>63</xdr:row>
      <xdr:rowOff>103188</xdr:rowOff>
    </xdr:to>
    <xdr:sp macro="" textlink="">
      <xdr:nvSpPr>
        <xdr:cNvPr id="138" name="フローチャート: 判断 137">
          <a:extLst>
            <a:ext uri="{FF2B5EF4-FFF2-40B4-BE49-F238E27FC236}">
              <a16:creationId xmlns:a16="http://schemas.microsoft.com/office/drawing/2014/main" id="{5DB2EB4F-4F04-4713-8CBD-3E568C48AFEF}"/>
            </a:ext>
          </a:extLst>
        </xdr:cNvPr>
        <xdr:cNvSpPr/>
      </xdr:nvSpPr>
      <xdr:spPr>
        <a:xfrm>
          <a:off x="6921500" y="10802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0A507C6B-9B32-4734-94CE-658AA8314A0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F1E8D6FB-E71A-4F50-A67E-625906A2BD9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CD3818B5-BC85-4889-A690-094C6F7AB2FB}"/>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081B99A1-B815-4BD6-AB71-4951FC5946B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D82F2E7-B92E-43B7-BEFF-4B2436B60A1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73978</xdr:rowOff>
    </xdr:from>
    <xdr:to>
      <xdr:col>55</xdr:col>
      <xdr:colOff>50800</xdr:colOff>
      <xdr:row>64</xdr:row>
      <xdr:rowOff>4128</xdr:rowOff>
    </xdr:to>
    <xdr:sp macro="" textlink="">
      <xdr:nvSpPr>
        <xdr:cNvPr id="144" name="楕円 143">
          <a:extLst>
            <a:ext uri="{FF2B5EF4-FFF2-40B4-BE49-F238E27FC236}">
              <a16:creationId xmlns:a16="http://schemas.microsoft.com/office/drawing/2014/main" id="{C92CD3D3-4BA4-4D04-BD23-CAF80A68B946}"/>
            </a:ext>
          </a:extLst>
        </xdr:cNvPr>
        <xdr:cNvSpPr/>
      </xdr:nvSpPr>
      <xdr:spPr>
        <a:xfrm>
          <a:off x="10426700" y="1087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160355</xdr:rowOff>
    </xdr:from>
    <xdr:ext cx="469744" cy="259045"/>
    <xdr:sp macro="" textlink="">
      <xdr:nvSpPr>
        <xdr:cNvPr id="145" name="【体育館・プール】&#10;一人当たり面積該当値テキスト">
          <a:extLst>
            <a:ext uri="{FF2B5EF4-FFF2-40B4-BE49-F238E27FC236}">
              <a16:creationId xmlns:a16="http://schemas.microsoft.com/office/drawing/2014/main" id="{D367F14C-4411-4446-8E8F-A4C45BD9B4FE}"/>
            </a:ext>
          </a:extLst>
        </xdr:cNvPr>
        <xdr:cNvSpPr txBox="1"/>
      </xdr:nvSpPr>
      <xdr:spPr>
        <a:xfrm>
          <a:off x="10515600" y="1079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77216</xdr:rowOff>
    </xdr:from>
    <xdr:to>
      <xdr:col>50</xdr:col>
      <xdr:colOff>165100</xdr:colOff>
      <xdr:row>64</xdr:row>
      <xdr:rowOff>7366</xdr:rowOff>
    </xdr:to>
    <xdr:sp macro="" textlink="">
      <xdr:nvSpPr>
        <xdr:cNvPr id="146" name="楕円 145">
          <a:extLst>
            <a:ext uri="{FF2B5EF4-FFF2-40B4-BE49-F238E27FC236}">
              <a16:creationId xmlns:a16="http://schemas.microsoft.com/office/drawing/2014/main" id="{3A0EAD20-6DC0-4A2C-A9B0-FC80FAE19BC0}"/>
            </a:ext>
          </a:extLst>
        </xdr:cNvPr>
        <xdr:cNvSpPr/>
      </xdr:nvSpPr>
      <xdr:spPr>
        <a:xfrm>
          <a:off x="9588500" y="1087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124778</xdr:rowOff>
    </xdr:from>
    <xdr:to>
      <xdr:col>55</xdr:col>
      <xdr:colOff>0</xdr:colOff>
      <xdr:row>63</xdr:row>
      <xdr:rowOff>128016</xdr:rowOff>
    </xdr:to>
    <xdr:cxnSp macro="">
      <xdr:nvCxnSpPr>
        <xdr:cNvPr id="147" name="直線コネクタ 146">
          <a:extLst>
            <a:ext uri="{FF2B5EF4-FFF2-40B4-BE49-F238E27FC236}">
              <a16:creationId xmlns:a16="http://schemas.microsoft.com/office/drawing/2014/main" id="{41B5C909-1E77-4B35-89D0-743AC640ACBC}"/>
            </a:ext>
          </a:extLst>
        </xdr:cNvPr>
        <xdr:cNvCxnSpPr/>
      </xdr:nvCxnSpPr>
      <xdr:spPr>
        <a:xfrm flipV="1">
          <a:off x="9639300" y="10926128"/>
          <a:ext cx="8382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78169</xdr:rowOff>
    </xdr:from>
    <xdr:to>
      <xdr:col>46</xdr:col>
      <xdr:colOff>38100</xdr:colOff>
      <xdr:row>64</xdr:row>
      <xdr:rowOff>8319</xdr:rowOff>
    </xdr:to>
    <xdr:sp macro="" textlink="">
      <xdr:nvSpPr>
        <xdr:cNvPr id="148" name="楕円 147">
          <a:extLst>
            <a:ext uri="{FF2B5EF4-FFF2-40B4-BE49-F238E27FC236}">
              <a16:creationId xmlns:a16="http://schemas.microsoft.com/office/drawing/2014/main" id="{7BF6D00A-3D42-4E81-82FA-3166F800A37F}"/>
            </a:ext>
          </a:extLst>
        </xdr:cNvPr>
        <xdr:cNvSpPr/>
      </xdr:nvSpPr>
      <xdr:spPr>
        <a:xfrm>
          <a:off x="8699500" y="1087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128016</xdr:rowOff>
    </xdr:from>
    <xdr:to>
      <xdr:col>50</xdr:col>
      <xdr:colOff>114300</xdr:colOff>
      <xdr:row>63</xdr:row>
      <xdr:rowOff>128969</xdr:rowOff>
    </xdr:to>
    <xdr:cxnSp macro="">
      <xdr:nvCxnSpPr>
        <xdr:cNvPr id="149" name="直線コネクタ 148">
          <a:extLst>
            <a:ext uri="{FF2B5EF4-FFF2-40B4-BE49-F238E27FC236}">
              <a16:creationId xmlns:a16="http://schemas.microsoft.com/office/drawing/2014/main" id="{E0D52A34-0E8E-4851-ABD4-09AFFA0E836D}"/>
            </a:ext>
          </a:extLst>
        </xdr:cNvPr>
        <xdr:cNvCxnSpPr/>
      </xdr:nvCxnSpPr>
      <xdr:spPr>
        <a:xfrm flipV="1">
          <a:off x="8750300" y="10929366"/>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149606</xdr:rowOff>
    </xdr:from>
    <xdr:to>
      <xdr:col>41</xdr:col>
      <xdr:colOff>101600</xdr:colOff>
      <xdr:row>64</xdr:row>
      <xdr:rowOff>79756</xdr:rowOff>
    </xdr:to>
    <xdr:sp macro="" textlink="">
      <xdr:nvSpPr>
        <xdr:cNvPr id="150" name="楕円 149">
          <a:extLst>
            <a:ext uri="{FF2B5EF4-FFF2-40B4-BE49-F238E27FC236}">
              <a16:creationId xmlns:a16="http://schemas.microsoft.com/office/drawing/2014/main" id="{682F2053-E713-42A6-9F9B-B9B174A2F17C}"/>
            </a:ext>
          </a:extLst>
        </xdr:cNvPr>
        <xdr:cNvSpPr/>
      </xdr:nvSpPr>
      <xdr:spPr>
        <a:xfrm>
          <a:off x="7810500" y="1095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128969</xdr:rowOff>
    </xdr:from>
    <xdr:to>
      <xdr:col>45</xdr:col>
      <xdr:colOff>177800</xdr:colOff>
      <xdr:row>64</xdr:row>
      <xdr:rowOff>28956</xdr:rowOff>
    </xdr:to>
    <xdr:cxnSp macro="">
      <xdr:nvCxnSpPr>
        <xdr:cNvPr id="151" name="直線コネクタ 150">
          <a:extLst>
            <a:ext uri="{FF2B5EF4-FFF2-40B4-BE49-F238E27FC236}">
              <a16:creationId xmlns:a16="http://schemas.microsoft.com/office/drawing/2014/main" id="{D84B5923-0B1E-4A93-A28E-AEE5ED302FDF}"/>
            </a:ext>
          </a:extLst>
        </xdr:cNvPr>
        <xdr:cNvCxnSpPr/>
      </xdr:nvCxnSpPr>
      <xdr:spPr>
        <a:xfrm flipV="1">
          <a:off x="7861300" y="10930319"/>
          <a:ext cx="8890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106189</xdr:rowOff>
    </xdr:from>
    <xdr:ext cx="469744" cy="259045"/>
    <xdr:sp macro="" textlink="">
      <xdr:nvSpPr>
        <xdr:cNvPr id="152" name="n_1aveValue【体育館・プール】&#10;一人当たり面積">
          <a:extLst>
            <a:ext uri="{FF2B5EF4-FFF2-40B4-BE49-F238E27FC236}">
              <a16:creationId xmlns:a16="http://schemas.microsoft.com/office/drawing/2014/main" id="{ED9F1668-2681-45AC-A3E4-E27083447F7B}"/>
            </a:ext>
          </a:extLst>
        </xdr:cNvPr>
        <xdr:cNvSpPr txBox="1"/>
      </xdr:nvSpPr>
      <xdr:spPr>
        <a:xfrm>
          <a:off x="9391727" y="10564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94569</xdr:rowOff>
    </xdr:from>
    <xdr:ext cx="469744" cy="259045"/>
    <xdr:sp macro="" textlink="">
      <xdr:nvSpPr>
        <xdr:cNvPr id="153" name="n_2aveValue【体育館・プール】&#10;一人当たり面積">
          <a:extLst>
            <a:ext uri="{FF2B5EF4-FFF2-40B4-BE49-F238E27FC236}">
              <a16:creationId xmlns:a16="http://schemas.microsoft.com/office/drawing/2014/main" id="{F5A8C21E-AFF1-4664-A67C-2E52BAD0CD77}"/>
            </a:ext>
          </a:extLst>
        </xdr:cNvPr>
        <xdr:cNvSpPr txBox="1"/>
      </xdr:nvSpPr>
      <xdr:spPr>
        <a:xfrm>
          <a:off x="8515427" y="1055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97235</xdr:rowOff>
    </xdr:from>
    <xdr:ext cx="469744" cy="259045"/>
    <xdr:sp macro="" textlink="">
      <xdr:nvSpPr>
        <xdr:cNvPr id="154" name="n_3aveValue【体育館・プール】&#10;一人当たり面積">
          <a:extLst>
            <a:ext uri="{FF2B5EF4-FFF2-40B4-BE49-F238E27FC236}">
              <a16:creationId xmlns:a16="http://schemas.microsoft.com/office/drawing/2014/main" id="{AC5673BF-E9D4-4A34-A73B-B8A023B442F2}"/>
            </a:ext>
          </a:extLst>
        </xdr:cNvPr>
        <xdr:cNvSpPr txBox="1"/>
      </xdr:nvSpPr>
      <xdr:spPr>
        <a:xfrm>
          <a:off x="7626427" y="10555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119715</xdr:rowOff>
    </xdr:from>
    <xdr:ext cx="469744" cy="259045"/>
    <xdr:sp macro="" textlink="">
      <xdr:nvSpPr>
        <xdr:cNvPr id="155" name="n_4aveValue【体育館・プール】&#10;一人当たり面積">
          <a:extLst>
            <a:ext uri="{FF2B5EF4-FFF2-40B4-BE49-F238E27FC236}">
              <a16:creationId xmlns:a16="http://schemas.microsoft.com/office/drawing/2014/main" id="{55930D7F-8481-4745-95A8-EEA6C0D64606}"/>
            </a:ext>
          </a:extLst>
        </xdr:cNvPr>
        <xdr:cNvSpPr txBox="1"/>
      </xdr:nvSpPr>
      <xdr:spPr>
        <a:xfrm>
          <a:off x="6737427" y="105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169943</xdr:rowOff>
    </xdr:from>
    <xdr:ext cx="469744" cy="259045"/>
    <xdr:sp macro="" textlink="">
      <xdr:nvSpPr>
        <xdr:cNvPr id="156" name="n_1mainValue【体育館・プール】&#10;一人当たり面積">
          <a:extLst>
            <a:ext uri="{FF2B5EF4-FFF2-40B4-BE49-F238E27FC236}">
              <a16:creationId xmlns:a16="http://schemas.microsoft.com/office/drawing/2014/main" id="{809BFFC6-8FFC-4534-B34B-D315D4826097}"/>
            </a:ext>
          </a:extLst>
        </xdr:cNvPr>
        <xdr:cNvSpPr txBox="1"/>
      </xdr:nvSpPr>
      <xdr:spPr>
        <a:xfrm>
          <a:off x="9391727" y="10971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170896</xdr:rowOff>
    </xdr:from>
    <xdr:ext cx="469744" cy="259045"/>
    <xdr:sp macro="" textlink="">
      <xdr:nvSpPr>
        <xdr:cNvPr id="157" name="n_2mainValue【体育館・プール】&#10;一人当たり面積">
          <a:extLst>
            <a:ext uri="{FF2B5EF4-FFF2-40B4-BE49-F238E27FC236}">
              <a16:creationId xmlns:a16="http://schemas.microsoft.com/office/drawing/2014/main" id="{7201CDDC-5075-4AAF-B230-5FA4016E1871}"/>
            </a:ext>
          </a:extLst>
        </xdr:cNvPr>
        <xdr:cNvSpPr txBox="1"/>
      </xdr:nvSpPr>
      <xdr:spPr>
        <a:xfrm>
          <a:off x="8515427" y="1097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70883</xdr:rowOff>
    </xdr:from>
    <xdr:ext cx="469744" cy="259045"/>
    <xdr:sp macro="" textlink="">
      <xdr:nvSpPr>
        <xdr:cNvPr id="158" name="n_3mainValue【体育館・プール】&#10;一人当たり面積">
          <a:extLst>
            <a:ext uri="{FF2B5EF4-FFF2-40B4-BE49-F238E27FC236}">
              <a16:creationId xmlns:a16="http://schemas.microsoft.com/office/drawing/2014/main" id="{8027AC85-14CA-4323-A413-CCEF9393A8FA}"/>
            </a:ext>
          </a:extLst>
        </xdr:cNvPr>
        <xdr:cNvSpPr txBox="1"/>
      </xdr:nvSpPr>
      <xdr:spPr>
        <a:xfrm>
          <a:off x="7626427" y="1104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9" name="正方形/長方形 158">
          <a:extLst>
            <a:ext uri="{FF2B5EF4-FFF2-40B4-BE49-F238E27FC236}">
              <a16:creationId xmlns:a16="http://schemas.microsoft.com/office/drawing/2014/main" id="{72864EDE-B733-459A-B69F-F01A736B13B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0" name="正方形/長方形 159">
          <a:extLst>
            <a:ext uri="{FF2B5EF4-FFF2-40B4-BE49-F238E27FC236}">
              <a16:creationId xmlns:a16="http://schemas.microsoft.com/office/drawing/2014/main" id="{0F24C198-7541-4EAE-88BE-7388011BCC7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1" name="正方形/長方形 160">
          <a:extLst>
            <a:ext uri="{FF2B5EF4-FFF2-40B4-BE49-F238E27FC236}">
              <a16:creationId xmlns:a16="http://schemas.microsoft.com/office/drawing/2014/main" id="{F9DB584D-B72B-40E4-B5B4-5B261A48C36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2" name="正方形/長方形 161">
          <a:extLst>
            <a:ext uri="{FF2B5EF4-FFF2-40B4-BE49-F238E27FC236}">
              <a16:creationId xmlns:a16="http://schemas.microsoft.com/office/drawing/2014/main" id="{C07EEDE3-A633-4235-B5AC-D02C954438B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3" name="正方形/長方形 162">
          <a:extLst>
            <a:ext uri="{FF2B5EF4-FFF2-40B4-BE49-F238E27FC236}">
              <a16:creationId xmlns:a16="http://schemas.microsoft.com/office/drawing/2014/main" id="{BE22F5DA-E4DD-432A-951D-85247882D79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4" name="正方形/長方形 163">
          <a:extLst>
            <a:ext uri="{FF2B5EF4-FFF2-40B4-BE49-F238E27FC236}">
              <a16:creationId xmlns:a16="http://schemas.microsoft.com/office/drawing/2014/main" id="{117079EF-EB46-448C-B0A4-8A0A9CA43FC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5" name="正方形/長方形 164">
          <a:extLst>
            <a:ext uri="{FF2B5EF4-FFF2-40B4-BE49-F238E27FC236}">
              <a16:creationId xmlns:a16="http://schemas.microsoft.com/office/drawing/2014/main" id="{D89B8738-62CD-462C-89A4-58165183B14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6" name="正方形/長方形 165">
          <a:extLst>
            <a:ext uri="{FF2B5EF4-FFF2-40B4-BE49-F238E27FC236}">
              <a16:creationId xmlns:a16="http://schemas.microsoft.com/office/drawing/2014/main" id="{DF891BD8-D5DD-4592-9E8A-FD18E3D0B83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7" name="テキスト ボックス 166">
          <a:extLst>
            <a:ext uri="{FF2B5EF4-FFF2-40B4-BE49-F238E27FC236}">
              <a16:creationId xmlns:a16="http://schemas.microsoft.com/office/drawing/2014/main" id="{C65648C3-CB9E-480E-9AD6-3F77878839B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8" name="直線コネクタ 167">
          <a:extLst>
            <a:ext uri="{FF2B5EF4-FFF2-40B4-BE49-F238E27FC236}">
              <a16:creationId xmlns:a16="http://schemas.microsoft.com/office/drawing/2014/main" id="{A632FF95-BA67-410D-B775-F5AE3C34FDC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9" name="テキスト ボックス 168">
          <a:extLst>
            <a:ext uri="{FF2B5EF4-FFF2-40B4-BE49-F238E27FC236}">
              <a16:creationId xmlns:a16="http://schemas.microsoft.com/office/drawing/2014/main" id="{4700F534-EBA6-4276-854B-6E2F7D407F2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0" name="直線コネクタ 169">
          <a:extLst>
            <a:ext uri="{FF2B5EF4-FFF2-40B4-BE49-F238E27FC236}">
              <a16:creationId xmlns:a16="http://schemas.microsoft.com/office/drawing/2014/main" id="{895A4639-0C01-4ECF-96F4-B9CAAB1AF08C}"/>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1" name="テキスト ボックス 170">
          <a:extLst>
            <a:ext uri="{FF2B5EF4-FFF2-40B4-BE49-F238E27FC236}">
              <a16:creationId xmlns:a16="http://schemas.microsoft.com/office/drawing/2014/main" id="{4919B7AA-5E66-4FEE-B461-51C73F8DC69A}"/>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2" name="直線コネクタ 171">
          <a:extLst>
            <a:ext uri="{FF2B5EF4-FFF2-40B4-BE49-F238E27FC236}">
              <a16:creationId xmlns:a16="http://schemas.microsoft.com/office/drawing/2014/main" id="{030230A5-2F62-4D58-AD40-EC025D357EE4}"/>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3" name="テキスト ボックス 172">
          <a:extLst>
            <a:ext uri="{FF2B5EF4-FFF2-40B4-BE49-F238E27FC236}">
              <a16:creationId xmlns:a16="http://schemas.microsoft.com/office/drawing/2014/main" id="{F7C80916-B7CC-417F-95B6-6537E816AAAF}"/>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4" name="直線コネクタ 173">
          <a:extLst>
            <a:ext uri="{FF2B5EF4-FFF2-40B4-BE49-F238E27FC236}">
              <a16:creationId xmlns:a16="http://schemas.microsoft.com/office/drawing/2014/main" id="{04E8654D-3994-4441-BEE1-123C0E41A23C}"/>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5" name="テキスト ボックス 174">
          <a:extLst>
            <a:ext uri="{FF2B5EF4-FFF2-40B4-BE49-F238E27FC236}">
              <a16:creationId xmlns:a16="http://schemas.microsoft.com/office/drawing/2014/main" id="{2C4B8961-B782-4409-82F3-03AD3B5A7BF7}"/>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6" name="直線コネクタ 175">
          <a:extLst>
            <a:ext uri="{FF2B5EF4-FFF2-40B4-BE49-F238E27FC236}">
              <a16:creationId xmlns:a16="http://schemas.microsoft.com/office/drawing/2014/main" id="{98358B28-18AD-40DB-8237-259DC005E131}"/>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77" name="テキスト ボックス 176">
          <a:extLst>
            <a:ext uri="{FF2B5EF4-FFF2-40B4-BE49-F238E27FC236}">
              <a16:creationId xmlns:a16="http://schemas.microsoft.com/office/drawing/2014/main" id="{089A0242-AE57-4654-AC56-E833E5B0E0C6}"/>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78" name="直線コネクタ 177">
          <a:extLst>
            <a:ext uri="{FF2B5EF4-FFF2-40B4-BE49-F238E27FC236}">
              <a16:creationId xmlns:a16="http://schemas.microsoft.com/office/drawing/2014/main" id="{29244857-2004-4EED-9109-916ABC499F7D}"/>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79" name="テキスト ボックス 178">
          <a:extLst>
            <a:ext uri="{FF2B5EF4-FFF2-40B4-BE49-F238E27FC236}">
              <a16:creationId xmlns:a16="http://schemas.microsoft.com/office/drawing/2014/main" id="{89790E71-99FD-4BDA-998B-7DC93F61F417}"/>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0" name="直線コネクタ 179">
          <a:extLst>
            <a:ext uri="{FF2B5EF4-FFF2-40B4-BE49-F238E27FC236}">
              <a16:creationId xmlns:a16="http://schemas.microsoft.com/office/drawing/2014/main" id="{78730429-B17D-4E29-B2D5-D96E7F38D8C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1" name="テキスト ボックス 180">
          <a:extLst>
            <a:ext uri="{FF2B5EF4-FFF2-40B4-BE49-F238E27FC236}">
              <a16:creationId xmlns:a16="http://schemas.microsoft.com/office/drawing/2014/main" id="{91107672-777E-4054-AE66-64F928D70E97}"/>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2" name="直線コネクタ 181">
          <a:extLst>
            <a:ext uri="{FF2B5EF4-FFF2-40B4-BE49-F238E27FC236}">
              <a16:creationId xmlns:a16="http://schemas.microsoft.com/office/drawing/2014/main" id="{2681621D-FA56-4573-ABB6-5ECC10C20F7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3" name="【福祉施設】&#10;有形固定資産減価償却率グラフ枠">
          <a:extLst>
            <a:ext uri="{FF2B5EF4-FFF2-40B4-BE49-F238E27FC236}">
              <a16:creationId xmlns:a16="http://schemas.microsoft.com/office/drawing/2014/main" id="{B908FE7D-0754-435F-B279-9FB2CC2C55A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134438</xdr:rowOff>
    </xdr:from>
    <xdr:to>
      <xdr:col>24</xdr:col>
      <xdr:colOff>62865</xdr:colOff>
      <xdr:row>86</xdr:row>
      <xdr:rowOff>168729</xdr:rowOff>
    </xdr:to>
    <xdr:cxnSp macro="">
      <xdr:nvCxnSpPr>
        <xdr:cNvPr id="184" name="直線コネクタ 183">
          <a:extLst>
            <a:ext uri="{FF2B5EF4-FFF2-40B4-BE49-F238E27FC236}">
              <a16:creationId xmlns:a16="http://schemas.microsoft.com/office/drawing/2014/main" id="{C75BD24A-1AE6-428F-9D36-722AD782F345}"/>
            </a:ext>
          </a:extLst>
        </xdr:cNvPr>
        <xdr:cNvCxnSpPr/>
      </xdr:nvCxnSpPr>
      <xdr:spPr>
        <a:xfrm flipV="1">
          <a:off x="4634865" y="13336088"/>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5" name="【福祉施設】&#10;有形固定資産減価償却率最小値テキスト">
          <a:extLst>
            <a:ext uri="{FF2B5EF4-FFF2-40B4-BE49-F238E27FC236}">
              <a16:creationId xmlns:a16="http://schemas.microsoft.com/office/drawing/2014/main" id="{056CEFB8-C73F-4062-8B45-3EA62ADFE3F3}"/>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86" name="直線コネクタ 185">
          <a:extLst>
            <a:ext uri="{FF2B5EF4-FFF2-40B4-BE49-F238E27FC236}">
              <a16:creationId xmlns:a16="http://schemas.microsoft.com/office/drawing/2014/main" id="{C43485BD-3B74-4D6C-8245-DF6888BFCB2B}"/>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81115</xdr:rowOff>
    </xdr:from>
    <xdr:ext cx="340478" cy="259045"/>
    <xdr:sp macro="" textlink="">
      <xdr:nvSpPr>
        <xdr:cNvPr id="187" name="【福祉施設】&#10;有形固定資産減価償却率最大値テキスト">
          <a:extLst>
            <a:ext uri="{FF2B5EF4-FFF2-40B4-BE49-F238E27FC236}">
              <a16:creationId xmlns:a16="http://schemas.microsoft.com/office/drawing/2014/main" id="{E8A51F4A-E8E7-48FC-ADE0-C0938587A5D7}"/>
            </a:ext>
          </a:extLst>
        </xdr:cNvPr>
        <xdr:cNvSpPr txBox="1"/>
      </xdr:nvSpPr>
      <xdr:spPr>
        <a:xfrm>
          <a:off x="4673600" y="1311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134438</xdr:rowOff>
    </xdr:from>
    <xdr:to>
      <xdr:col>24</xdr:col>
      <xdr:colOff>152400</xdr:colOff>
      <xdr:row>77</xdr:row>
      <xdr:rowOff>134438</xdr:rowOff>
    </xdr:to>
    <xdr:cxnSp macro="">
      <xdr:nvCxnSpPr>
        <xdr:cNvPr id="188" name="直線コネクタ 187">
          <a:extLst>
            <a:ext uri="{FF2B5EF4-FFF2-40B4-BE49-F238E27FC236}">
              <a16:creationId xmlns:a16="http://schemas.microsoft.com/office/drawing/2014/main" id="{3C44DAA4-45DF-45A4-8134-15342D7FD7FD}"/>
            </a:ext>
          </a:extLst>
        </xdr:cNvPr>
        <xdr:cNvCxnSpPr/>
      </xdr:nvCxnSpPr>
      <xdr:spPr>
        <a:xfrm>
          <a:off x="4546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140806</xdr:rowOff>
    </xdr:from>
    <xdr:ext cx="405111" cy="259045"/>
    <xdr:sp macro="" textlink="">
      <xdr:nvSpPr>
        <xdr:cNvPr id="189" name="【福祉施設】&#10;有形固定資産減価償却率平均値テキスト">
          <a:extLst>
            <a:ext uri="{FF2B5EF4-FFF2-40B4-BE49-F238E27FC236}">
              <a16:creationId xmlns:a16="http://schemas.microsoft.com/office/drawing/2014/main" id="{E7808370-0B9A-4008-9E4D-1EDA6A371BE2}"/>
            </a:ext>
          </a:extLst>
        </xdr:cNvPr>
        <xdr:cNvSpPr txBox="1"/>
      </xdr:nvSpPr>
      <xdr:spPr>
        <a:xfrm>
          <a:off x="4673600" y="140282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190" name="フローチャート: 判断 189">
          <a:extLst>
            <a:ext uri="{FF2B5EF4-FFF2-40B4-BE49-F238E27FC236}">
              <a16:creationId xmlns:a16="http://schemas.microsoft.com/office/drawing/2014/main" id="{A4DBEF21-29F8-423F-85BD-B7F68FF506AE}"/>
            </a:ext>
          </a:extLst>
        </xdr:cNvPr>
        <xdr:cNvSpPr/>
      </xdr:nvSpPr>
      <xdr:spPr>
        <a:xfrm>
          <a:off x="45847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77107</xdr:rowOff>
    </xdr:from>
    <xdr:to>
      <xdr:col>20</xdr:col>
      <xdr:colOff>38100</xdr:colOff>
      <xdr:row>83</xdr:row>
      <xdr:rowOff>7257</xdr:rowOff>
    </xdr:to>
    <xdr:sp macro="" textlink="">
      <xdr:nvSpPr>
        <xdr:cNvPr id="191" name="フローチャート: 判断 190">
          <a:extLst>
            <a:ext uri="{FF2B5EF4-FFF2-40B4-BE49-F238E27FC236}">
              <a16:creationId xmlns:a16="http://schemas.microsoft.com/office/drawing/2014/main" id="{096574FF-7B0D-4CFB-8CC5-096B1DBC43E9}"/>
            </a:ext>
          </a:extLst>
        </xdr:cNvPr>
        <xdr:cNvSpPr/>
      </xdr:nvSpPr>
      <xdr:spPr>
        <a:xfrm>
          <a:off x="37465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15058</xdr:rowOff>
    </xdr:from>
    <xdr:to>
      <xdr:col>15</xdr:col>
      <xdr:colOff>101600</xdr:colOff>
      <xdr:row>82</xdr:row>
      <xdr:rowOff>116658</xdr:rowOff>
    </xdr:to>
    <xdr:sp macro="" textlink="">
      <xdr:nvSpPr>
        <xdr:cNvPr id="192" name="フローチャート: 判断 191">
          <a:extLst>
            <a:ext uri="{FF2B5EF4-FFF2-40B4-BE49-F238E27FC236}">
              <a16:creationId xmlns:a16="http://schemas.microsoft.com/office/drawing/2014/main" id="{472E9FEE-D93C-42AF-8500-0CB44DE4CC5F}"/>
            </a:ext>
          </a:extLst>
        </xdr:cNvPr>
        <xdr:cNvSpPr/>
      </xdr:nvSpPr>
      <xdr:spPr>
        <a:xfrm>
          <a:off x="2857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82006</xdr:rowOff>
    </xdr:from>
    <xdr:to>
      <xdr:col>10</xdr:col>
      <xdr:colOff>165100</xdr:colOff>
      <xdr:row>82</xdr:row>
      <xdr:rowOff>12156</xdr:rowOff>
    </xdr:to>
    <xdr:sp macro="" textlink="">
      <xdr:nvSpPr>
        <xdr:cNvPr id="193" name="フローチャート: 判断 192">
          <a:extLst>
            <a:ext uri="{FF2B5EF4-FFF2-40B4-BE49-F238E27FC236}">
              <a16:creationId xmlns:a16="http://schemas.microsoft.com/office/drawing/2014/main" id="{051FAEBA-633A-4267-BAB7-0F17B4DB1BDE}"/>
            </a:ext>
          </a:extLst>
        </xdr:cNvPr>
        <xdr:cNvSpPr/>
      </xdr:nvSpPr>
      <xdr:spPr>
        <a:xfrm>
          <a:off x="196850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57513</xdr:rowOff>
    </xdr:from>
    <xdr:to>
      <xdr:col>6</xdr:col>
      <xdr:colOff>38100</xdr:colOff>
      <xdr:row>81</xdr:row>
      <xdr:rowOff>159113</xdr:rowOff>
    </xdr:to>
    <xdr:sp macro="" textlink="">
      <xdr:nvSpPr>
        <xdr:cNvPr id="194" name="フローチャート: 判断 193">
          <a:extLst>
            <a:ext uri="{FF2B5EF4-FFF2-40B4-BE49-F238E27FC236}">
              <a16:creationId xmlns:a16="http://schemas.microsoft.com/office/drawing/2014/main" id="{4AE12CD3-4CFD-4036-A3B7-72C0FDCB6490}"/>
            </a:ext>
          </a:extLst>
        </xdr:cNvPr>
        <xdr:cNvSpPr/>
      </xdr:nvSpPr>
      <xdr:spPr>
        <a:xfrm>
          <a:off x="1079500" y="1394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5" name="テキスト ボックス 194">
          <a:extLst>
            <a:ext uri="{FF2B5EF4-FFF2-40B4-BE49-F238E27FC236}">
              <a16:creationId xmlns:a16="http://schemas.microsoft.com/office/drawing/2014/main" id="{47BBE0E0-1025-4B4B-9037-AF045899C60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A3F2084A-48F8-4FDE-A1BD-ECA52641630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C2B79882-475E-4BDD-9BE8-AAF918D88B6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FAD86E08-08B4-4AC1-9D81-F5288BB86D5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BD84B9D0-7F33-44EF-9B49-8ECE9DECCD6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3629</xdr:rowOff>
    </xdr:from>
    <xdr:to>
      <xdr:col>24</xdr:col>
      <xdr:colOff>114300</xdr:colOff>
      <xdr:row>85</xdr:row>
      <xdr:rowOff>105229</xdr:rowOff>
    </xdr:to>
    <xdr:sp macro="" textlink="">
      <xdr:nvSpPr>
        <xdr:cNvPr id="200" name="楕円 199">
          <a:extLst>
            <a:ext uri="{FF2B5EF4-FFF2-40B4-BE49-F238E27FC236}">
              <a16:creationId xmlns:a16="http://schemas.microsoft.com/office/drawing/2014/main" id="{03267895-633F-49DF-86DC-06490E674A5D}"/>
            </a:ext>
          </a:extLst>
        </xdr:cNvPr>
        <xdr:cNvSpPr/>
      </xdr:nvSpPr>
      <xdr:spPr>
        <a:xfrm>
          <a:off x="4584700" y="1457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153506</xdr:rowOff>
    </xdr:from>
    <xdr:ext cx="405111" cy="259045"/>
    <xdr:sp macro="" textlink="">
      <xdr:nvSpPr>
        <xdr:cNvPr id="201" name="【福祉施設】&#10;有形固定資産減価償却率該当値テキスト">
          <a:extLst>
            <a:ext uri="{FF2B5EF4-FFF2-40B4-BE49-F238E27FC236}">
              <a16:creationId xmlns:a16="http://schemas.microsoft.com/office/drawing/2014/main" id="{EC2FCA0D-99DB-4780-957E-D8830313F409}"/>
            </a:ext>
          </a:extLst>
        </xdr:cNvPr>
        <xdr:cNvSpPr txBox="1"/>
      </xdr:nvSpPr>
      <xdr:spPr>
        <a:xfrm>
          <a:off x="4673600" y="1455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99968</xdr:rowOff>
    </xdr:from>
    <xdr:to>
      <xdr:col>20</xdr:col>
      <xdr:colOff>38100</xdr:colOff>
      <xdr:row>85</xdr:row>
      <xdr:rowOff>30118</xdr:rowOff>
    </xdr:to>
    <xdr:sp macro="" textlink="">
      <xdr:nvSpPr>
        <xdr:cNvPr id="202" name="楕円 201">
          <a:extLst>
            <a:ext uri="{FF2B5EF4-FFF2-40B4-BE49-F238E27FC236}">
              <a16:creationId xmlns:a16="http://schemas.microsoft.com/office/drawing/2014/main" id="{56C2836E-7F69-4FBF-8A3B-47937601DE76}"/>
            </a:ext>
          </a:extLst>
        </xdr:cNvPr>
        <xdr:cNvSpPr/>
      </xdr:nvSpPr>
      <xdr:spPr>
        <a:xfrm>
          <a:off x="3746500" y="1450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150768</xdr:rowOff>
    </xdr:from>
    <xdr:to>
      <xdr:col>24</xdr:col>
      <xdr:colOff>63500</xdr:colOff>
      <xdr:row>85</xdr:row>
      <xdr:rowOff>54429</xdr:rowOff>
    </xdr:to>
    <xdr:cxnSp macro="">
      <xdr:nvCxnSpPr>
        <xdr:cNvPr id="203" name="直線コネクタ 202">
          <a:extLst>
            <a:ext uri="{FF2B5EF4-FFF2-40B4-BE49-F238E27FC236}">
              <a16:creationId xmlns:a16="http://schemas.microsoft.com/office/drawing/2014/main" id="{A93FFA01-DF97-4071-853E-704AEF38AD86}"/>
            </a:ext>
          </a:extLst>
        </xdr:cNvPr>
        <xdr:cNvCxnSpPr/>
      </xdr:nvCxnSpPr>
      <xdr:spPr>
        <a:xfrm>
          <a:off x="3797300" y="14552568"/>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78739</xdr:rowOff>
    </xdr:from>
    <xdr:to>
      <xdr:col>15</xdr:col>
      <xdr:colOff>101600</xdr:colOff>
      <xdr:row>85</xdr:row>
      <xdr:rowOff>8889</xdr:rowOff>
    </xdr:to>
    <xdr:sp macro="" textlink="">
      <xdr:nvSpPr>
        <xdr:cNvPr id="204" name="楕円 203">
          <a:extLst>
            <a:ext uri="{FF2B5EF4-FFF2-40B4-BE49-F238E27FC236}">
              <a16:creationId xmlns:a16="http://schemas.microsoft.com/office/drawing/2014/main" id="{8A07DB21-AB7A-42BB-B3CB-25795D24E6BA}"/>
            </a:ext>
          </a:extLst>
        </xdr:cNvPr>
        <xdr:cNvSpPr/>
      </xdr:nvSpPr>
      <xdr:spPr>
        <a:xfrm>
          <a:off x="2857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129539</xdr:rowOff>
    </xdr:from>
    <xdr:to>
      <xdr:col>19</xdr:col>
      <xdr:colOff>177800</xdr:colOff>
      <xdr:row>84</xdr:row>
      <xdr:rowOff>150768</xdr:rowOff>
    </xdr:to>
    <xdr:cxnSp macro="">
      <xdr:nvCxnSpPr>
        <xdr:cNvPr id="205" name="直線コネクタ 204">
          <a:extLst>
            <a:ext uri="{FF2B5EF4-FFF2-40B4-BE49-F238E27FC236}">
              <a16:creationId xmlns:a16="http://schemas.microsoft.com/office/drawing/2014/main" id="{B235F2A9-B2CB-4E71-8B61-1A00F76EFEA4}"/>
            </a:ext>
          </a:extLst>
        </xdr:cNvPr>
        <xdr:cNvCxnSpPr/>
      </xdr:nvCxnSpPr>
      <xdr:spPr>
        <a:xfrm>
          <a:off x="2908300" y="14531339"/>
          <a:ext cx="889000" cy="2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68943</xdr:rowOff>
    </xdr:from>
    <xdr:to>
      <xdr:col>10</xdr:col>
      <xdr:colOff>165100</xdr:colOff>
      <xdr:row>84</xdr:row>
      <xdr:rowOff>170543</xdr:rowOff>
    </xdr:to>
    <xdr:sp macro="" textlink="">
      <xdr:nvSpPr>
        <xdr:cNvPr id="206" name="楕円 205">
          <a:extLst>
            <a:ext uri="{FF2B5EF4-FFF2-40B4-BE49-F238E27FC236}">
              <a16:creationId xmlns:a16="http://schemas.microsoft.com/office/drawing/2014/main" id="{F45FD695-3F09-4E60-BABC-8C76BC98CBA9}"/>
            </a:ext>
          </a:extLst>
        </xdr:cNvPr>
        <xdr:cNvSpPr/>
      </xdr:nvSpPr>
      <xdr:spPr>
        <a:xfrm>
          <a:off x="1968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119743</xdr:rowOff>
    </xdr:from>
    <xdr:to>
      <xdr:col>15</xdr:col>
      <xdr:colOff>50800</xdr:colOff>
      <xdr:row>84</xdr:row>
      <xdr:rowOff>129539</xdr:rowOff>
    </xdr:to>
    <xdr:cxnSp macro="">
      <xdr:nvCxnSpPr>
        <xdr:cNvPr id="207" name="直線コネクタ 206">
          <a:extLst>
            <a:ext uri="{FF2B5EF4-FFF2-40B4-BE49-F238E27FC236}">
              <a16:creationId xmlns:a16="http://schemas.microsoft.com/office/drawing/2014/main" id="{3C0B4B1B-EF23-4EA2-94C0-9D3DA1F3A538}"/>
            </a:ext>
          </a:extLst>
        </xdr:cNvPr>
        <xdr:cNvCxnSpPr/>
      </xdr:nvCxnSpPr>
      <xdr:spPr>
        <a:xfrm>
          <a:off x="2019300" y="14521543"/>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23784</xdr:rowOff>
    </xdr:from>
    <xdr:ext cx="405111" cy="259045"/>
    <xdr:sp macro="" textlink="">
      <xdr:nvSpPr>
        <xdr:cNvPr id="208" name="n_1aveValue【福祉施設】&#10;有形固定資産減価償却率">
          <a:extLst>
            <a:ext uri="{FF2B5EF4-FFF2-40B4-BE49-F238E27FC236}">
              <a16:creationId xmlns:a16="http://schemas.microsoft.com/office/drawing/2014/main" id="{2C3924FF-ECAA-4504-9BF1-BDE16DE4A7F1}"/>
            </a:ext>
          </a:extLst>
        </xdr:cNvPr>
        <xdr:cNvSpPr txBox="1"/>
      </xdr:nvSpPr>
      <xdr:spPr>
        <a:xfrm>
          <a:off x="3582044" y="1391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133185</xdr:rowOff>
    </xdr:from>
    <xdr:ext cx="405111" cy="259045"/>
    <xdr:sp macro="" textlink="">
      <xdr:nvSpPr>
        <xdr:cNvPr id="209" name="n_2aveValue【福祉施設】&#10;有形固定資産減価償却率">
          <a:extLst>
            <a:ext uri="{FF2B5EF4-FFF2-40B4-BE49-F238E27FC236}">
              <a16:creationId xmlns:a16="http://schemas.microsoft.com/office/drawing/2014/main" id="{C7B070BB-3560-4DB9-81B4-ED89E2245093}"/>
            </a:ext>
          </a:extLst>
        </xdr:cNvPr>
        <xdr:cNvSpPr txBox="1"/>
      </xdr:nvSpPr>
      <xdr:spPr>
        <a:xfrm>
          <a:off x="27057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28683</xdr:rowOff>
    </xdr:from>
    <xdr:ext cx="405111" cy="259045"/>
    <xdr:sp macro="" textlink="">
      <xdr:nvSpPr>
        <xdr:cNvPr id="210" name="n_3aveValue【福祉施設】&#10;有形固定資産減価償却率">
          <a:extLst>
            <a:ext uri="{FF2B5EF4-FFF2-40B4-BE49-F238E27FC236}">
              <a16:creationId xmlns:a16="http://schemas.microsoft.com/office/drawing/2014/main" id="{785975DA-3143-4033-9DF3-2FF94973B630}"/>
            </a:ext>
          </a:extLst>
        </xdr:cNvPr>
        <xdr:cNvSpPr txBox="1"/>
      </xdr:nvSpPr>
      <xdr:spPr>
        <a:xfrm>
          <a:off x="1816744" y="1374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4190</xdr:rowOff>
    </xdr:from>
    <xdr:ext cx="405111" cy="259045"/>
    <xdr:sp macro="" textlink="">
      <xdr:nvSpPr>
        <xdr:cNvPr id="211" name="n_4aveValue【福祉施設】&#10;有形固定資産減価償却率">
          <a:extLst>
            <a:ext uri="{FF2B5EF4-FFF2-40B4-BE49-F238E27FC236}">
              <a16:creationId xmlns:a16="http://schemas.microsoft.com/office/drawing/2014/main" id="{17F8123A-D49B-4321-8B94-C00A152F5E8F}"/>
            </a:ext>
          </a:extLst>
        </xdr:cNvPr>
        <xdr:cNvSpPr txBox="1"/>
      </xdr:nvSpPr>
      <xdr:spPr>
        <a:xfrm>
          <a:off x="927744" y="137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21245</xdr:rowOff>
    </xdr:from>
    <xdr:ext cx="405111" cy="259045"/>
    <xdr:sp macro="" textlink="">
      <xdr:nvSpPr>
        <xdr:cNvPr id="212" name="n_1mainValue【福祉施設】&#10;有形固定資産減価償却率">
          <a:extLst>
            <a:ext uri="{FF2B5EF4-FFF2-40B4-BE49-F238E27FC236}">
              <a16:creationId xmlns:a16="http://schemas.microsoft.com/office/drawing/2014/main" id="{F7F150C8-83DF-4877-85B5-61FA1E7B34DE}"/>
            </a:ext>
          </a:extLst>
        </xdr:cNvPr>
        <xdr:cNvSpPr txBox="1"/>
      </xdr:nvSpPr>
      <xdr:spPr>
        <a:xfrm>
          <a:off x="3582044" y="14594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16</xdr:rowOff>
    </xdr:from>
    <xdr:ext cx="405111" cy="259045"/>
    <xdr:sp macro="" textlink="">
      <xdr:nvSpPr>
        <xdr:cNvPr id="213" name="n_2mainValue【福祉施設】&#10;有形固定資産減価償却率">
          <a:extLst>
            <a:ext uri="{FF2B5EF4-FFF2-40B4-BE49-F238E27FC236}">
              <a16:creationId xmlns:a16="http://schemas.microsoft.com/office/drawing/2014/main" id="{8EB9F24D-57BE-457E-BF8D-BE4A514A5FC2}"/>
            </a:ext>
          </a:extLst>
        </xdr:cNvPr>
        <xdr:cNvSpPr txBox="1"/>
      </xdr:nvSpPr>
      <xdr:spPr>
        <a:xfrm>
          <a:off x="2705744"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161670</xdr:rowOff>
    </xdr:from>
    <xdr:ext cx="405111" cy="259045"/>
    <xdr:sp macro="" textlink="">
      <xdr:nvSpPr>
        <xdr:cNvPr id="214" name="n_3mainValue【福祉施設】&#10;有形固定資産減価償却率">
          <a:extLst>
            <a:ext uri="{FF2B5EF4-FFF2-40B4-BE49-F238E27FC236}">
              <a16:creationId xmlns:a16="http://schemas.microsoft.com/office/drawing/2014/main" id="{8CCA9DFD-81E6-4EC4-AD05-C21F65A99FA9}"/>
            </a:ext>
          </a:extLst>
        </xdr:cNvPr>
        <xdr:cNvSpPr txBox="1"/>
      </xdr:nvSpPr>
      <xdr:spPr>
        <a:xfrm>
          <a:off x="18167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5" name="正方形/長方形 214">
          <a:extLst>
            <a:ext uri="{FF2B5EF4-FFF2-40B4-BE49-F238E27FC236}">
              <a16:creationId xmlns:a16="http://schemas.microsoft.com/office/drawing/2014/main" id="{0747B822-A5A2-405B-84E7-C3FE6A7B8D9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6" name="正方形/長方形 215">
          <a:extLst>
            <a:ext uri="{FF2B5EF4-FFF2-40B4-BE49-F238E27FC236}">
              <a16:creationId xmlns:a16="http://schemas.microsoft.com/office/drawing/2014/main" id="{ACF60378-EB2C-4A0D-BF07-C248A10DD93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7" name="正方形/長方形 216">
          <a:extLst>
            <a:ext uri="{FF2B5EF4-FFF2-40B4-BE49-F238E27FC236}">
              <a16:creationId xmlns:a16="http://schemas.microsoft.com/office/drawing/2014/main" id="{C2069AB8-5947-4359-9B8E-C444F272485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8" name="正方形/長方形 217">
          <a:extLst>
            <a:ext uri="{FF2B5EF4-FFF2-40B4-BE49-F238E27FC236}">
              <a16:creationId xmlns:a16="http://schemas.microsoft.com/office/drawing/2014/main" id="{BFDA2F6A-D7C3-4E9D-B200-F5B8844D5E1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9" name="正方形/長方形 218">
          <a:extLst>
            <a:ext uri="{FF2B5EF4-FFF2-40B4-BE49-F238E27FC236}">
              <a16:creationId xmlns:a16="http://schemas.microsoft.com/office/drawing/2014/main" id="{97B0DCEE-1900-4730-99D8-C1986053121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0" name="正方形/長方形 219">
          <a:extLst>
            <a:ext uri="{FF2B5EF4-FFF2-40B4-BE49-F238E27FC236}">
              <a16:creationId xmlns:a16="http://schemas.microsoft.com/office/drawing/2014/main" id="{76F4EC9C-8F32-4D1A-9DFF-3925C3F3806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1" name="正方形/長方形 220">
          <a:extLst>
            <a:ext uri="{FF2B5EF4-FFF2-40B4-BE49-F238E27FC236}">
              <a16:creationId xmlns:a16="http://schemas.microsoft.com/office/drawing/2014/main" id="{A95E4842-FA30-4A48-88D3-8345F6A3482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2" name="正方形/長方形 221">
          <a:extLst>
            <a:ext uri="{FF2B5EF4-FFF2-40B4-BE49-F238E27FC236}">
              <a16:creationId xmlns:a16="http://schemas.microsoft.com/office/drawing/2014/main" id="{1CD7EB0B-D063-4B77-AE63-DB895F7ABCE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3" name="テキスト ボックス 222">
          <a:extLst>
            <a:ext uri="{FF2B5EF4-FFF2-40B4-BE49-F238E27FC236}">
              <a16:creationId xmlns:a16="http://schemas.microsoft.com/office/drawing/2014/main" id="{02F03F71-8763-4894-B6D3-4C6DF96C987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4" name="直線コネクタ 223">
          <a:extLst>
            <a:ext uri="{FF2B5EF4-FFF2-40B4-BE49-F238E27FC236}">
              <a16:creationId xmlns:a16="http://schemas.microsoft.com/office/drawing/2014/main" id="{E6D5A890-BC6A-42D2-A5A5-25E41AD89F3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25" name="直線コネクタ 224">
          <a:extLst>
            <a:ext uri="{FF2B5EF4-FFF2-40B4-BE49-F238E27FC236}">
              <a16:creationId xmlns:a16="http://schemas.microsoft.com/office/drawing/2014/main" id="{70F29A95-C43F-42F8-B93F-1FF2280FCEFC}"/>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26" name="テキスト ボックス 225">
          <a:extLst>
            <a:ext uri="{FF2B5EF4-FFF2-40B4-BE49-F238E27FC236}">
              <a16:creationId xmlns:a16="http://schemas.microsoft.com/office/drawing/2014/main" id="{A8E3DE11-28AC-44E3-A4C1-A2E1ABE54A4F}"/>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27" name="直線コネクタ 226">
          <a:extLst>
            <a:ext uri="{FF2B5EF4-FFF2-40B4-BE49-F238E27FC236}">
              <a16:creationId xmlns:a16="http://schemas.microsoft.com/office/drawing/2014/main" id="{ED178D28-9444-4406-84B0-D771B57F796B}"/>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28" name="テキスト ボックス 227">
          <a:extLst>
            <a:ext uri="{FF2B5EF4-FFF2-40B4-BE49-F238E27FC236}">
              <a16:creationId xmlns:a16="http://schemas.microsoft.com/office/drawing/2014/main" id="{651EC2E2-E054-42E4-84B0-D97D618F4454}"/>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29" name="直線コネクタ 228">
          <a:extLst>
            <a:ext uri="{FF2B5EF4-FFF2-40B4-BE49-F238E27FC236}">
              <a16:creationId xmlns:a16="http://schemas.microsoft.com/office/drawing/2014/main" id="{DA9F660D-861C-43FF-8BC8-70ACF7047837}"/>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0" name="テキスト ボックス 229">
          <a:extLst>
            <a:ext uri="{FF2B5EF4-FFF2-40B4-BE49-F238E27FC236}">
              <a16:creationId xmlns:a16="http://schemas.microsoft.com/office/drawing/2014/main" id="{306C529B-B141-469E-A543-A05CA1D28B8E}"/>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1" name="直線コネクタ 230">
          <a:extLst>
            <a:ext uri="{FF2B5EF4-FFF2-40B4-BE49-F238E27FC236}">
              <a16:creationId xmlns:a16="http://schemas.microsoft.com/office/drawing/2014/main" id="{EB3DA7CB-8112-4CBF-B40A-264DBE5098AD}"/>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2" name="テキスト ボックス 231">
          <a:extLst>
            <a:ext uri="{FF2B5EF4-FFF2-40B4-BE49-F238E27FC236}">
              <a16:creationId xmlns:a16="http://schemas.microsoft.com/office/drawing/2014/main" id="{8BC91C4D-40A3-436C-B5A6-349770F4C58C}"/>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3" name="直線コネクタ 232">
          <a:extLst>
            <a:ext uri="{FF2B5EF4-FFF2-40B4-BE49-F238E27FC236}">
              <a16:creationId xmlns:a16="http://schemas.microsoft.com/office/drawing/2014/main" id="{C7982FCA-69FE-4FAB-8A0F-58298555EF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4" name="テキスト ボックス 233">
          <a:extLst>
            <a:ext uri="{FF2B5EF4-FFF2-40B4-BE49-F238E27FC236}">
              <a16:creationId xmlns:a16="http://schemas.microsoft.com/office/drawing/2014/main" id="{104DCC40-45B8-49CF-AD0E-3FE2B2D83EB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5" name="【福祉施設】&#10;一人当たり面積グラフ枠">
          <a:extLst>
            <a:ext uri="{FF2B5EF4-FFF2-40B4-BE49-F238E27FC236}">
              <a16:creationId xmlns:a16="http://schemas.microsoft.com/office/drawing/2014/main" id="{4A1A6601-C027-469E-B894-46DAD436C22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87934</xdr:rowOff>
    </xdr:from>
    <xdr:to>
      <xdr:col>54</xdr:col>
      <xdr:colOff>189865</xdr:colOff>
      <xdr:row>86</xdr:row>
      <xdr:rowOff>29642</xdr:rowOff>
    </xdr:to>
    <xdr:cxnSp macro="">
      <xdr:nvCxnSpPr>
        <xdr:cNvPr id="236" name="直線コネクタ 235">
          <a:extLst>
            <a:ext uri="{FF2B5EF4-FFF2-40B4-BE49-F238E27FC236}">
              <a16:creationId xmlns:a16="http://schemas.microsoft.com/office/drawing/2014/main" id="{97874689-434B-4525-95B5-43A8EAA6C828}"/>
            </a:ext>
          </a:extLst>
        </xdr:cNvPr>
        <xdr:cNvCxnSpPr/>
      </xdr:nvCxnSpPr>
      <xdr:spPr>
        <a:xfrm flipV="1">
          <a:off x="10476865" y="13289584"/>
          <a:ext cx="0" cy="1484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237" name="【福祉施設】&#10;一人当たり面積最小値テキスト">
          <a:extLst>
            <a:ext uri="{FF2B5EF4-FFF2-40B4-BE49-F238E27FC236}">
              <a16:creationId xmlns:a16="http://schemas.microsoft.com/office/drawing/2014/main" id="{4C05D375-E0FD-418B-B0B0-E2F8FDB1C2DD}"/>
            </a:ext>
          </a:extLst>
        </xdr:cNvPr>
        <xdr:cNvSpPr txBox="1"/>
      </xdr:nvSpPr>
      <xdr:spPr>
        <a:xfrm>
          <a:off x="10515600" y="14778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238" name="直線コネクタ 237">
          <a:extLst>
            <a:ext uri="{FF2B5EF4-FFF2-40B4-BE49-F238E27FC236}">
              <a16:creationId xmlns:a16="http://schemas.microsoft.com/office/drawing/2014/main" id="{B1AFD694-C833-43BC-AADC-27CDC773E870}"/>
            </a:ext>
          </a:extLst>
        </xdr:cNvPr>
        <xdr:cNvCxnSpPr/>
      </xdr:nvCxnSpPr>
      <xdr:spPr>
        <a:xfrm>
          <a:off x="10388600" y="14774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34611</xdr:rowOff>
    </xdr:from>
    <xdr:ext cx="469744" cy="259045"/>
    <xdr:sp macro="" textlink="">
      <xdr:nvSpPr>
        <xdr:cNvPr id="239" name="【福祉施設】&#10;一人当たり面積最大値テキスト">
          <a:extLst>
            <a:ext uri="{FF2B5EF4-FFF2-40B4-BE49-F238E27FC236}">
              <a16:creationId xmlns:a16="http://schemas.microsoft.com/office/drawing/2014/main" id="{2292CAD0-F216-4516-B77B-3BF6082A78BB}"/>
            </a:ext>
          </a:extLst>
        </xdr:cNvPr>
        <xdr:cNvSpPr txBox="1"/>
      </xdr:nvSpPr>
      <xdr:spPr>
        <a:xfrm>
          <a:off x="10515600" y="1306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87934</xdr:rowOff>
    </xdr:from>
    <xdr:to>
      <xdr:col>55</xdr:col>
      <xdr:colOff>88900</xdr:colOff>
      <xdr:row>77</xdr:row>
      <xdr:rowOff>87934</xdr:rowOff>
    </xdr:to>
    <xdr:cxnSp macro="">
      <xdr:nvCxnSpPr>
        <xdr:cNvPr id="240" name="直線コネクタ 239">
          <a:extLst>
            <a:ext uri="{FF2B5EF4-FFF2-40B4-BE49-F238E27FC236}">
              <a16:creationId xmlns:a16="http://schemas.microsoft.com/office/drawing/2014/main" id="{C087DC55-255F-4E38-8889-221F78238868}"/>
            </a:ext>
          </a:extLst>
        </xdr:cNvPr>
        <xdr:cNvCxnSpPr/>
      </xdr:nvCxnSpPr>
      <xdr:spPr>
        <a:xfrm>
          <a:off x="10388600" y="13289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138549</xdr:rowOff>
    </xdr:from>
    <xdr:ext cx="469744" cy="259045"/>
    <xdr:sp macro="" textlink="">
      <xdr:nvSpPr>
        <xdr:cNvPr id="241" name="【福祉施設】&#10;一人当たり面積平均値テキスト">
          <a:extLst>
            <a:ext uri="{FF2B5EF4-FFF2-40B4-BE49-F238E27FC236}">
              <a16:creationId xmlns:a16="http://schemas.microsoft.com/office/drawing/2014/main" id="{44D198BB-F513-47DD-A16B-557EC334AAC0}"/>
            </a:ext>
          </a:extLst>
        </xdr:cNvPr>
        <xdr:cNvSpPr txBox="1"/>
      </xdr:nvSpPr>
      <xdr:spPr>
        <a:xfrm>
          <a:off x="10515600" y="145403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160122</xdr:rowOff>
    </xdr:from>
    <xdr:to>
      <xdr:col>55</xdr:col>
      <xdr:colOff>50800</xdr:colOff>
      <xdr:row>85</xdr:row>
      <xdr:rowOff>90272</xdr:rowOff>
    </xdr:to>
    <xdr:sp macro="" textlink="">
      <xdr:nvSpPr>
        <xdr:cNvPr id="242" name="フローチャート: 判断 241">
          <a:extLst>
            <a:ext uri="{FF2B5EF4-FFF2-40B4-BE49-F238E27FC236}">
              <a16:creationId xmlns:a16="http://schemas.microsoft.com/office/drawing/2014/main" id="{AB15A5DE-0F9C-46F9-B4F7-7C23B04C696B}"/>
            </a:ext>
          </a:extLst>
        </xdr:cNvPr>
        <xdr:cNvSpPr/>
      </xdr:nvSpPr>
      <xdr:spPr>
        <a:xfrm>
          <a:off x="10426700" y="1456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169723</xdr:rowOff>
    </xdr:from>
    <xdr:to>
      <xdr:col>50</xdr:col>
      <xdr:colOff>165100</xdr:colOff>
      <xdr:row>85</xdr:row>
      <xdr:rowOff>99873</xdr:rowOff>
    </xdr:to>
    <xdr:sp macro="" textlink="">
      <xdr:nvSpPr>
        <xdr:cNvPr id="243" name="フローチャート: 判断 242">
          <a:extLst>
            <a:ext uri="{FF2B5EF4-FFF2-40B4-BE49-F238E27FC236}">
              <a16:creationId xmlns:a16="http://schemas.microsoft.com/office/drawing/2014/main" id="{55E49FC1-5E68-4345-87B9-8F3ED9DF5E53}"/>
            </a:ext>
          </a:extLst>
        </xdr:cNvPr>
        <xdr:cNvSpPr/>
      </xdr:nvSpPr>
      <xdr:spPr>
        <a:xfrm>
          <a:off x="9588500" y="14571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158750</xdr:rowOff>
    </xdr:from>
    <xdr:to>
      <xdr:col>46</xdr:col>
      <xdr:colOff>38100</xdr:colOff>
      <xdr:row>85</xdr:row>
      <xdr:rowOff>88900</xdr:rowOff>
    </xdr:to>
    <xdr:sp macro="" textlink="">
      <xdr:nvSpPr>
        <xdr:cNvPr id="244" name="フローチャート: 判断 243">
          <a:extLst>
            <a:ext uri="{FF2B5EF4-FFF2-40B4-BE49-F238E27FC236}">
              <a16:creationId xmlns:a16="http://schemas.microsoft.com/office/drawing/2014/main" id="{05E78774-390D-4D3F-B9A3-2A1D554D66B2}"/>
            </a:ext>
          </a:extLst>
        </xdr:cNvPr>
        <xdr:cNvSpPr/>
      </xdr:nvSpPr>
      <xdr:spPr>
        <a:xfrm>
          <a:off x="8699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169266</xdr:rowOff>
    </xdr:from>
    <xdr:to>
      <xdr:col>41</xdr:col>
      <xdr:colOff>101600</xdr:colOff>
      <xdr:row>85</xdr:row>
      <xdr:rowOff>99416</xdr:rowOff>
    </xdr:to>
    <xdr:sp macro="" textlink="">
      <xdr:nvSpPr>
        <xdr:cNvPr id="245" name="フローチャート: 判断 244">
          <a:extLst>
            <a:ext uri="{FF2B5EF4-FFF2-40B4-BE49-F238E27FC236}">
              <a16:creationId xmlns:a16="http://schemas.microsoft.com/office/drawing/2014/main" id="{8E401CDC-5ADE-4F61-A3BF-8F76CF7CAEA5}"/>
            </a:ext>
          </a:extLst>
        </xdr:cNvPr>
        <xdr:cNvSpPr/>
      </xdr:nvSpPr>
      <xdr:spPr>
        <a:xfrm>
          <a:off x="7810500" y="1457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6502</xdr:rowOff>
    </xdr:from>
    <xdr:to>
      <xdr:col>36</xdr:col>
      <xdr:colOff>165100</xdr:colOff>
      <xdr:row>85</xdr:row>
      <xdr:rowOff>108102</xdr:rowOff>
    </xdr:to>
    <xdr:sp macro="" textlink="">
      <xdr:nvSpPr>
        <xdr:cNvPr id="246" name="フローチャート: 判断 245">
          <a:extLst>
            <a:ext uri="{FF2B5EF4-FFF2-40B4-BE49-F238E27FC236}">
              <a16:creationId xmlns:a16="http://schemas.microsoft.com/office/drawing/2014/main" id="{74BCBF9A-D617-41FC-AB6C-C79159520EF2}"/>
            </a:ext>
          </a:extLst>
        </xdr:cNvPr>
        <xdr:cNvSpPr/>
      </xdr:nvSpPr>
      <xdr:spPr>
        <a:xfrm>
          <a:off x="6921500" y="1457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7" name="テキスト ボックス 246">
          <a:extLst>
            <a:ext uri="{FF2B5EF4-FFF2-40B4-BE49-F238E27FC236}">
              <a16:creationId xmlns:a16="http://schemas.microsoft.com/office/drawing/2014/main" id="{277B5E40-781F-414E-B706-078BA72ED0B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127D0C09-84A4-4CEF-A454-41A8A4040B0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783791A3-8A4F-4B7F-B772-849BC7AC5DA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500EC865-9DA6-4FCA-9F9B-C71A48A62DD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4BECE4D2-5DFA-4139-B515-312D60C2646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122174</xdr:rowOff>
    </xdr:from>
    <xdr:to>
      <xdr:col>55</xdr:col>
      <xdr:colOff>50800</xdr:colOff>
      <xdr:row>84</xdr:row>
      <xdr:rowOff>52324</xdr:rowOff>
    </xdr:to>
    <xdr:sp macro="" textlink="">
      <xdr:nvSpPr>
        <xdr:cNvPr id="252" name="楕円 251">
          <a:extLst>
            <a:ext uri="{FF2B5EF4-FFF2-40B4-BE49-F238E27FC236}">
              <a16:creationId xmlns:a16="http://schemas.microsoft.com/office/drawing/2014/main" id="{FD02A22B-B731-49B1-9B76-CAC4BCA66194}"/>
            </a:ext>
          </a:extLst>
        </xdr:cNvPr>
        <xdr:cNvSpPr/>
      </xdr:nvSpPr>
      <xdr:spPr>
        <a:xfrm>
          <a:off x="10426700" y="1435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145051</xdr:rowOff>
    </xdr:from>
    <xdr:ext cx="469744" cy="259045"/>
    <xdr:sp macro="" textlink="">
      <xdr:nvSpPr>
        <xdr:cNvPr id="253" name="【福祉施設】&#10;一人当たり面積該当値テキスト">
          <a:extLst>
            <a:ext uri="{FF2B5EF4-FFF2-40B4-BE49-F238E27FC236}">
              <a16:creationId xmlns:a16="http://schemas.microsoft.com/office/drawing/2014/main" id="{5D9E0D17-E38D-4A7E-BC77-AF1B98BCA6B5}"/>
            </a:ext>
          </a:extLst>
        </xdr:cNvPr>
        <xdr:cNvSpPr txBox="1"/>
      </xdr:nvSpPr>
      <xdr:spPr>
        <a:xfrm>
          <a:off x="10515600" y="1420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132004</xdr:rowOff>
    </xdr:from>
    <xdr:to>
      <xdr:col>50</xdr:col>
      <xdr:colOff>165100</xdr:colOff>
      <xdr:row>84</xdr:row>
      <xdr:rowOff>62154</xdr:rowOff>
    </xdr:to>
    <xdr:sp macro="" textlink="">
      <xdr:nvSpPr>
        <xdr:cNvPr id="254" name="楕円 253">
          <a:extLst>
            <a:ext uri="{FF2B5EF4-FFF2-40B4-BE49-F238E27FC236}">
              <a16:creationId xmlns:a16="http://schemas.microsoft.com/office/drawing/2014/main" id="{A0454EE9-DBCB-4413-B29A-07F640B18FD4}"/>
            </a:ext>
          </a:extLst>
        </xdr:cNvPr>
        <xdr:cNvSpPr/>
      </xdr:nvSpPr>
      <xdr:spPr>
        <a:xfrm>
          <a:off x="9588500" y="1436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1524</xdr:rowOff>
    </xdr:from>
    <xdr:to>
      <xdr:col>55</xdr:col>
      <xdr:colOff>0</xdr:colOff>
      <xdr:row>84</xdr:row>
      <xdr:rowOff>11354</xdr:rowOff>
    </xdr:to>
    <xdr:cxnSp macro="">
      <xdr:nvCxnSpPr>
        <xdr:cNvPr id="255" name="直線コネクタ 254">
          <a:extLst>
            <a:ext uri="{FF2B5EF4-FFF2-40B4-BE49-F238E27FC236}">
              <a16:creationId xmlns:a16="http://schemas.microsoft.com/office/drawing/2014/main" id="{8FF7C2AC-0243-45CE-9EBE-F8F297339ACD}"/>
            </a:ext>
          </a:extLst>
        </xdr:cNvPr>
        <xdr:cNvCxnSpPr/>
      </xdr:nvCxnSpPr>
      <xdr:spPr>
        <a:xfrm flipV="1">
          <a:off x="9639300" y="14403324"/>
          <a:ext cx="8382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135204</xdr:rowOff>
    </xdr:from>
    <xdr:to>
      <xdr:col>46</xdr:col>
      <xdr:colOff>38100</xdr:colOff>
      <xdr:row>84</xdr:row>
      <xdr:rowOff>65354</xdr:rowOff>
    </xdr:to>
    <xdr:sp macro="" textlink="">
      <xdr:nvSpPr>
        <xdr:cNvPr id="256" name="楕円 255">
          <a:extLst>
            <a:ext uri="{FF2B5EF4-FFF2-40B4-BE49-F238E27FC236}">
              <a16:creationId xmlns:a16="http://schemas.microsoft.com/office/drawing/2014/main" id="{A74931BB-E301-4BD4-9C2B-A4C1AEB06D9F}"/>
            </a:ext>
          </a:extLst>
        </xdr:cNvPr>
        <xdr:cNvSpPr/>
      </xdr:nvSpPr>
      <xdr:spPr>
        <a:xfrm>
          <a:off x="8699500" y="1436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11354</xdr:rowOff>
    </xdr:from>
    <xdr:to>
      <xdr:col>50</xdr:col>
      <xdr:colOff>114300</xdr:colOff>
      <xdr:row>84</xdr:row>
      <xdr:rowOff>14554</xdr:rowOff>
    </xdr:to>
    <xdr:cxnSp macro="">
      <xdr:nvCxnSpPr>
        <xdr:cNvPr id="257" name="直線コネクタ 256">
          <a:extLst>
            <a:ext uri="{FF2B5EF4-FFF2-40B4-BE49-F238E27FC236}">
              <a16:creationId xmlns:a16="http://schemas.microsoft.com/office/drawing/2014/main" id="{8923F503-384F-4015-80B8-69BEB7C392D7}"/>
            </a:ext>
          </a:extLst>
        </xdr:cNvPr>
        <xdr:cNvCxnSpPr/>
      </xdr:nvCxnSpPr>
      <xdr:spPr>
        <a:xfrm flipV="1">
          <a:off x="8750300" y="14413154"/>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141605</xdr:rowOff>
    </xdr:from>
    <xdr:to>
      <xdr:col>41</xdr:col>
      <xdr:colOff>101600</xdr:colOff>
      <xdr:row>84</xdr:row>
      <xdr:rowOff>71755</xdr:rowOff>
    </xdr:to>
    <xdr:sp macro="" textlink="">
      <xdr:nvSpPr>
        <xdr:cNvPr id="258" name="楕円 257">
          <a:extLst>
            <a:ext uri="{FF2B5EF4-FFF2-40B4-BE49-F238E27FC236}">
              <a16:creationId xmlns:a16="http://schemas.microsoft.com/office/drawing/2014/main" id="{E098DA5B-649A-46A1-8988-B6DF9E4F65EA}"/>
            </a:ext>
          </a:extLst>
        </xdr:cNvPr>
        <xdr:cNvSpPr/>
      </xdr:nvSpPr>
      <xdr:spPr>
        <a:xfrm>
          <a:off x="781050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14554</xdr:rowOff>
    </xdr:from>
    <xdr:to>
      <xdr:col>45</xdr:col>
      <xdr:colOff>177800</xdr:colOff>
      <xdr:row>84</xdr:row>
      <xdr:rowOff>20955</xdr:rowOff>
    </xdr:to>
    <xdr:cxnSp macro="">
      <xdr:nvCxnSpPr>
        <xdr:cNvPr id="259" name="直線コネクタ 258">
          <a:extLst>
            <a:ext uri="{FF2B5EF4-FFF2-40B4-BE49-F238E27FC236}">
              <a16:creationId xmlns:a16="http://schemas.microsoft.com/office/drawing/2014/main" id="{75E6DB2A-392D-424A-B0C9-5BA71FA12521}"/>
            </a:ext>
          </a:extLst>
        </xdr:cNvPr>
        <xdr:cNvCxnSpPr/>
      </xdr:nvCxnSpPr>
      <xdr:spPr>
        <a:xfrm flipV="1">
          <a:off x="7861300" y="14416354"/>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91000</xdr:rowOff>
    </xdr:from>
    <xdr:ext cx="469744" cy="259045"/>
    <xdr:sp macro="" textlink="">
      <xdr:nvSpPr>
        <xdr:cNvPr id="260" name="n_1aveValue【福祉施設】&#10;一人当たり面積">
          <a:extLst>
            <a:ext uri="{FF2B5EF4-FFF2-40B4-BE49-F238E27FC236}">
              <a16:creationId xmlns:a16="http://schemas.microsoft.com/office/drawing/2014/main" id="{D418B2EB-AD3C-47BD-BEF4-C7C57C68F789}"/>
            </a:ext>
          </a:extLst>
        </xdr:cNvPr>
        <xdr:cNvSpPr txBox="1"/>
      </xdr:nvSpPr>
      <xdr:spPr>
        <a:xfrm>
          <a:off x="9391727" y="1466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80027</xdr:rowOff>
    </xdr:from>
    <xdr:ext cx="469744" cy="259045"/>
    <xdr:sp macro="" textlink="">
      <xdr:nvSpPr>
        <xdr:cNvPr id="261" name="n_2aveValue【福祉施設】&#10;一人当たり面積">
          <a:extLst>
            <a:ext uri="{FF2B5EF4-FFF2-40B4-BE49-F238E27FC236}">
              <a16:creationId xmlns:a16="http://schemas.microsoft.com/office/drawing/2014/main" id="{B5499F6F-C687-4DE3-9E4D-0FA4BB28AC05}"/>
            </a:ext>
          </a:extLst>
        </xdr:cNvPr>
        <xdr:cNvSpPr txBox="1"/>
      </xdr:nvSpPr>
      <xdr:spPr>
        <a:xfrm>
          <a:off x="85154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90543</xdr:rowOff>
    </xdr:from>
    <xdr:ext cx="469744" cy="259045"/>
    <xdr:sp macro="" textlink="">
      <xdr:nvSpPr>
        <xdr:cNvPr id="262" name="n_3aveValue【福祉施設】&#10;一人当たり面積">
          <a:extLst>
            <a:ext uri="{FF2B5EF4-FFF2-40B4-BE49-F238E27FC236}">
              <a16:creationId xmlns:a16="http://schemas.microsoft.com/office/drawing/2014/main" id="{B161630D-C7EB-4F4F-988B-84F55F89D90E}"/>
            </a:ext>
          </a:extLst>
        </xdr:cNvPr>
        <xdr:cNvSpPr txBox="1"/>
      </xdr:nvSpPr>
      <xdr:spPr>
        <a:xfrm>
          <a:off x="7626427" y="1466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124629</xdr:rowOff>
    </xdr:from>
    <xdr:ext cx="469744" cy="259045"/>
    <xdr:sp macro="" textlink="">
      <xdr:nvSpPr>
        <xdr:cNvPr id="263" name="n_4aveValue【福祉施設】&#10;一人当たり面積">
          <a:extLst>
            <a:ext uri="{FF2B5EF4-FFF2-40B4-BE49-F238E27FC236}">
              <a16:creationId xmlns:a16="http://schemas.microsoft.com/office/drawing/2014/main" id="{D54712B8-F6D2-47BF-AC1F-7F5C5F292186}"/>
            </a:ext>
          </a:extLst>
        </xdr:cNvPr>
        <xdr:cNvSpPr txBox="1"/>
      </xdr:nvSpPr>
      <xdr:spPr>
        <a:xfrm>
          <a:off x="6737427" y="1435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78681</xdr:rowOff>
    </xdr:from>
    <xdr:ext cx="469744" cy="259045"/>
    <xdr:sp macro="" textlink="">
      <xdr:nvSpPr>
        <xdr:cNvPr id="264" name="n_1mainValue【福祉施設】&#10;一人当たり面積">
          <a:extLst>
            <a:ext uri="{FF2B5EF4-FFF2-40B4-BE49-F238E27FC236}">
              <a16:creationId xmlns:a16="http://schemas.microsoft.com/office/drawing/2014/main" id="{702D4981-FA6B-4C00-AC56-C4022415563E}"/>
            </a:ext>
          </a:extLst>
        </xdr:cNvPr>
        <xdr:cNvSpPr txBox="1"/>
      </xdr:nvSpPr>
      <xdr:spPr>
        <a:xfrm>
          <a:off x="9391727" y="1413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81881</xdr:rowOff>
    </xdr:from>
    <xdr:ext cx="469744" cy="259045"/>
    <xdr:sp macro="" textlink="">
      <xdr:nvSpPr>
        <xdr:cNvPr id="265" name="n_2mainValue【福祉施設】&#10;一人当たり面積">
          <a:extLst>
            <a:ext uri="{FF2B5EF4-FFF2-40B4-BE49-F238E27FC236}">
              <a16:creationId xmlns:a16="http://schemas.microsoft.com/office/drawing/2014/main" id="{7DE0CB3F-7D47-4EDC-8475-B3D43DD40B66}"/>
            </a:ext>
          </a:extLst>
        </xdr:cNvPr>
        <xdr:cNvSpPr txBox="1"/>
      </xdr:nvSpPr>
      <xdr:spPr>
        <a:xfrm>
          <a:off x="8515427" y="14140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88282</xdr:rowOff>
    </xdr:from>
    <xdr:ext cx="469744" cy="259045"/>
    <xdr:sp macro="" textlink="">
      <xdr:nvSpPr>
        <xdr:cNvPr id="266" name="n_3mainValue【福祉施設】&#10;一人当たり面積">
          <a:extLst>
            <a:ext uri="{FF2B5EF4-FFF2-40B4-BE49-F238E27FC236}">
              <a16:creationId xmlns:a16="http://schemas.microsoft.com/office/drawing/2014/main" id="{62E70016-F48F-4B4A-BAE1-D72B04F9D2EB}"/>
            </a:ext>
          </a:extLst>
        </xdr:cNvPr>
        <xdr:cNvSpPr txBox="1"/>
      </xdr:nvSpPr>
      <xdr:spPr>
        <a:xfrm>
          <a:off x="7626427" y="1414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7" name="正方形/長方形 266">
          <a:extLst>
            <a:ext uri="{FF2B5EF4-FFF2-40B4-BE49-F238E27FC236}">
              <a16:creationId xmlns:a16="http://schemas.microsoft.com/office/drawing/2014/main" id="{0C67FEB6-2E1D-4E08-B67E-06CA3A9C62C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8" name="正方形/長方形 267">
          <a:extLst>
            <a:ext uri="{FF2B5EF4-FFF2-40B4-BE49-F238E27FC236}">
              <a16:creationId xmlns:a16="http://schemas.microsoft.com/office/drawing/2014/main" id="{C078CE4B-E2B3-41CF-89A0-438E8EAA14B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9" name="正方形/長方形 268">
          <a:extLst>
            <a:ext uri="{FF2B5EF4-FFF2-40B4-BE49-F238E27FC236}">
              <a16:creationId xmlns:a16="http://schemas.microsoft.com/office/drawing/2014/main" id="{8FC732A1-3846-44CF-A810-BD25B5C99F6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0" name="正方形/長方形 269">
          <a:extLst>
            <a:ext uri="{FF2B5EF4-FFF2-40B4-BE49-F238E27FC236}">
              <a16:creationId xmlns:a16="http://schemas.microsoft.com/office/drawing/2014/main" id="{D762C61E-CFB1-4775-8D8C-21E42F77863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1" name="正方形/長方形 270">
          <a:extLst>
            <a:ext uri="{FF2B5EF4-FFF2-40B4-BE49-F238E27FC236}">
              <a16:creationId xmlns:a16="http://schemas.microsoft.com/office/drawing/2014/main" id="{2F91D0D6-4AF6-4D95-9415-9BC73329EB7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2" name="正方形/長方形 271">
          <a:extLst>
            <a:ext uri="{FF2B5EF4-FFF2-40B4-BE49-F238E27FC236}">
              <a16:creationId xmlns:a16="http://schemas.microsoft.com/office/drawing/2014/main" id="{F2613095-6AE8-470F-9E7E-8B8FCA8210A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3" name="正方形/長方形 272">
          <a:extLst>
            <a:ext uri="{FF2B5EF4-FFF2-40B4-BE49-F238E27FC236}">
              <a16:creationId xmlns:a16="http://schemas.microsoft.com/office/drawing/2014/main" id="{23F562DD-56E1-4F5D-8DDC-18680915487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4" name="正方形/長方形 273">
          <a:extLst>
            <a:ext uri="{FF2B5EF4-FFF2-40B4-BE49-F238E27FC236}">
              <a16:creationId xmlns:a16="http://schemas.microsoft.com/office/drawing/2014/main" id="{0F9B8EDD-5E7D-4944-AEB9-B20BBE690771}"/>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75" name="テキスト ボックス 274">
          <a:extLst>
            <a:ext uri="{FF2B5EF4-FFF2-40B4-BE49-F238E27FC236}">
              <a16:creationId xmlns:a16="http://schemas.microsoft.com/office/drawing/2014/main" id="{F7ED725D-5227-40FD-9AB4-F9024D6827D7}"/>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76" name="直線コネクタ 275">
          <a:extLst>
            <a:ext uri="{FF2B5EF4-FFF2-40B4-BE49-F238E27FC236}">
              <a16:creationId xmlns:a16="http://schemas.microsoft.com/office/drawing/2014/main" id="{319F8D2A-5810-42C7-9CF5-B9F60976484A}"/>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77" name="テキスト ボックス 276">
          <a:extLst>
            <a:ext uri="{FF2B5EF4-FFF2-40B4-BE49-F238E27FC236}">
              <a16:creationId xmlns:a16="http://schemas.microsoft.com/office/drawing/2014/main" id="{2C5BB18E-7999-448B-8060-2D9E2A65A6A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78" name="直線コネクタ 277">
          <a:extLst>
            <a:ext uri="{FF2B5EF4-FFF2-40B4-BE49-F238E27FC236}">
              <a16:creationId xmlns:a16="http://schemas.microsoft.com/office/drawing/2014/main" id="{1B0CF15A-7798-40F6-8E92-227C78F0EEAB}"/>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79" name="テキスト ボックス 278">
          <a:extLst>
            <a:ext uri="{FF2B5EF4-FFF2-40B4-BE49-F238E27FC236}">
              <a16:creationId xmlns:a16="http://schemas.microsoft.com/office/drawing/2014/main" id="{A4C6E55C-1DFA-4287-BA48-8C1E6D3DE59F}"/>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80" name="直線コネクタ 279">
          <a:extLst>
            <a:ext uri="{FF2B5EF4-FFF2-40B4-BE49-F238E27FC236}">
              <a16:creationId xmlns:a16="http://schemas.microsoft.com/office/drawing/2014/main" id="{CD3FF010-0C1B-4778-AA6E-EDD997378E67}"/>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81" name="テキスト ボックス 280">
          <a:extLst>
            <a:ext uri="{FF2B5EF4-FFF2-40B4-BE49-F238E27FC236}">
              <a16:creationId xmlns:a16="http://schemas.microsoft.com/office/drawing/2014/main" id="{44E468A6-D269-4293-8F0D-507027D16681}"/>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82" name="直線コネクタ 281">
          <a:extLst>
            <a:ext uri="{FF2B5EF4-FFF2-40B4-BE49-F238E27FC236}">
              <a16:creationId xmlns:a16="http://schemas.microsoft.com/office/drawing/2014/main" id="{0AC5BEF5-609B-4C7E-A2ED-5A5B9919FB59}"/>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83" name="テキスト ボックス 282">
          <a:extLst>
            <a:ext uri="{FF2B5EF4-FFF2-40B4-BE49-F238E27FC236}">
              <a16:creationId xmlns:a16="http://schemas.microsoft.com/office/drawing/2014/main" id="{A8F98BA5-A8D6-4594-90D5-AAC09335CB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84" name="直線コネクタ 283">
          <a:extLst>
            <a:ext uri="{FF2B5EF4-FFF2-40B4-BE49-F238E27FC236}">
              <a16:creationId xmlns:a16="http://schemas.microsoft.com/office/drawing/2014/main" id="{50EE8543-EA65-45F1-87AD-55EA84B06FEC}"/>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85" name="テキスト ボックス 284">
          <a:extLst>
            <a:ext uri="{FF2B5EF4-FFF2-40B4-BE49-F238E27FC236}">
              <a16:creationId xmlns:a16="http://schemas.microsoft.com/office/drawing/2014/main" id="{B1A74C41-6D18-4115-BEFE-C22F711E228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86" name="直線コネクタ 285">
          <a:extLst>
            <a:ext uri="{FF2B5EF4-FFF2-40B4-BE49-F238E27FC236}">
              <a16:creationId xmlns:a16="http://schemas.microsoft.com/office/drawing/2014/main" id="{0044AB10-19FB-4AD2-B37A-21E17513E878}"/>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87" name="テキスト ボックス 286">
          <a:extLst>
            <a:ext uri="{FF2B5EF4-FFF2-40B4-BE49-F238E27FC236}">
              <a16:creationId xmlns:a16="http://schemas.microsoft.com/office/drawing/2014/main" id="{E203C3CC-766A-4AC3-84BC-968A5F40B40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88" name="直線コネクタ 287">
          <a:extLst>
            <a:ext uri="{FF2B5EF4-FFF2-40B4-BE49-F238E27FC236}">
              <a16:creationId xmlns:a16="http://schemas.microsoft.com/office/drawing/2014/main" id="{4A070EE8-665F-469E-BC52-1F9AB6964748}"/>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89" name="テキスト ボックス 288">
          <a:extLst>
            <a:ext uri="{FF2B5EF4-FFF2-40B4-BE49-F238E27FC236}">
              <a16:creationId xmlns:a16="http://schemas.microsoft.com/office/drawing/2014/main" id="{0578C70A-94B2-4420-B7D9-1DDA7352D003}"/>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0" name="直線コネクタ 289">
          <a:extLst>
            <a:ext uri="{FF2B5EF4-FFF2-40B4-BE49-F238E27FC236}">
              <a16:creationId xmlns:a16="http://schemas.microsoft.com/office/drawing/2014/main" id="{350F7FF1-D0A3-4B21-8EBF-9F8B1C14CA6B}"/>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91" name="【市民会館】&#10;有形固定資産減価償却率グラフ枠">
          <a:extLst>
            <a:ext uri="{FF2B5EF4-FFF2-40B4-BE49-F238E27FC236}">
              <a16:creationId xmlns:a16="http://schemas.microsoft.com/office/drawing/2014/main" id="{407CA676-98D0-4E8B-B618-A49B0A3CC2E1}"/>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2721</xdr:rowOff>
    </xdr:from>
    <xdr:to>
      <xdr:col>24</xdr:col>
      <xdr:colOff>62865</xdr:colOff>
      <xdr:row>109</xdr:row>
      <xdr:rowOff>35379</xdr:rowOff>
    </xdr:to>
    <xdr:cxnSp macro="">
      <xdr:nvCxnSpPr>
        <xdr:cNvPr id="292" name="直線コネクタ 291">
          <a:extLst>
            <a:ext uri="{FF2B5EF4-FFF2-40B4-BE49-F238E27FC236}">
              <a16:creationId xmlns:a16="http://schemas.microsoft.com/office/drawing/2014/main" id="{2F876562-07FF-4BD7-8333-9054D7377143}"/>
            </a:ext>
          </a:extLst>
        </xdr:cNvPr>
        <xdr:cNvCxnSpPr/>
      </xdr:nvCxnSpPr>
      <xdr:spPr>
        <a:xfrm flipV="1">
          <a:off x="4634865" y="17319171"/>
          <a:ext cx="0" cy="1404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293" name="【市民会館】&#10;有形固定資産減価償却率最小値テキスト">
          <a:extLst>
            <a:ext uri="{FF2B5EF4-FFF2-40B4-BE49-F238E27FC236}">
              <a16:creationId xmlns:a16="http://schemas.microsoft.com/office/drawing/2014/main" id="{834C6F87-18C1-47F2-996E-326C86DAE3CF}"/>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294" name="直線コネクタ 293">
          <a:extLst>
            <a:ext uri="{FF2B5EF4-FFF2-40B4-BE49-F238E27FC236}">
              <a16:creationId xmlns:a16="http://schemas.microsoft.com/office/drawing/2014/main" id="{6FCEB218-BA84-46BF-B054-401C2131E60D}"/>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120848</xdr:rowOff>
    </xdr:from>
    <xdr:ext cx="405111" cy="259045"/>
    <xdr:sp macro="" textlink="">
      <xdr:nvSpPr>
        <xdr:cNvPr id="295" name="【市民会館】&#10;有形固定資産減価償却率最大値テキスト">
          <a:extLst>
            <a:ext uri="{FF2B5EF4-FFF2-40B4-BE49-F238E27FC236}">
              <a16:creationId xmlns:a16="http://schemas.microsoft.com/office/drawing/2014/main" id="{8C6A909F-A564-4B02-9E15-9A2C431E69AA}"/>
            </a:ext>
          </a:extLst>
        </xdr:cNvPr>
        <xdr:cNvSpPr txBox="1"/>
      </xdr:nvSpPr>
      <xdr:spPr>
        <a:xfrm>
          <a:off x="4673600" y="17094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2721</xdr:rowOff>
    </xdr:from>
    <xdr:to>
      <xdr:col>24</xdr:col>
      <xdr:colOff>152400</xdr:colOff>
      <xdr:row>101</xdr:row>
      <xdr:rowOff>2721</xdr:rowOff>
    </xdr:to>
    <xdr:cxnSp macro="">
      <xdr:nvCxnSpPr>
        <xdr:cNvPr id="296" name="直線コネクタ 295">
          <a:extLst>
            <a:ext uri="{FF2B5EF4-FFF2-40B4-BE49-F238E27FC236}">
              <a16:creationId xmlns:a16="http://schemas.microsoft.com/office/drawing/2014/main" id="{3FD56026-BACD-44BB-BC5D-FC6061D7BC9E}"/>
            </a:ext>
          </a:extLst>
        </xdr:cNvPr>
        <xdr:cNvCxnSpPr/>
      </xdr:nvCxnSpPr>
      <xdr:spPr>
        <a:xfrm>
          <a:off x="4546600" y="1731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61340</xdr:rowOff>
    </xdr:from>
    <xdr:ext cx="405111" cy="259045"/>
    <xdr:sp macro="" textlink="">
      <xdr:nvSpPr>
        <xdr:cNvPr id="297" name="【市民会館】&#10;有形固定資産減価償却率平均値テキスト">
          <a:extLst>
            <a:ext uri="{FF2B5EF4-FFF2-40B4-BE49-F238E27FC236}">
              <a16:creationId xmlns:a16="http://schemas.microsoft.com/office/drawing/2014/main" id="{B2BFF9A6-B178-4730-9B9F-7F3958162769}"/>
            </a:ext>
          </a:extLst>
        </xdr:cNvPr>
        <xdr:cNvSpPr txBox="1"/>
      </xdr:nvSpPr>
      <xdr:spPr>
        <a:xfrm>
          <a:off x="4673600" y="178921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38463</xdr:rowOff>
    </xdr:from>
    <xdr:to>
      <xdr:col>24</xdr:col>
      <xdr:colOff>114300</xdr:colOff>
      <xdr:row>105</xdr:row>
      <xdr:rowOff>140063</xdr:rowOff>
    </xdr:to>
    <xdr:sp macro="" textlink="">
      <xdr:nvSpPr>
        <xdr:cNvPr id="298" name="フローチャート: 判断 297">
          <a:extLst>
            <a:ext uri="{FF2B5EF4-FFF2-40B4-BE49-F238E27FC236}">
              <a16:creationId xmlns:a16="http://schemas.microsoft.com/office/drawing/2014/main" id="{BDAF72C7-45B8-442C-8BEE-BDE191CAA33C}"/>
            </a:ext>
          </a:extLst>
        </xdr:cNvPr>
        <xdr:cNvSpPr/>
      </xdr:nvSpPr>
      <xdr:spPr>
        <a:xfrm>
          <a:off x="4584700" y="1804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164193</xdr:rowOff>
    </xdr:from>
    <xdr:to>
      <xdr:col>20</xdr:col>
      <xdr:colOff>38100</xdr:colOff>
      <xdr:row>105</xdr:row>
      <xdr:rowOff>94343</xdr:rowOff>
    </xdr:to>
    <xdr:sp macro="" textlink="">
      <xdr:nvSpPr>
        <xdr:cNvPr id="299" name="フローチャート: 判断 298">
          <a:extLst>
            <a:ext uri="{FF2B5EF4-FFF2-40B4-BE49-F238E27FC236}">
              <a16:creationId xmlns:a16="http://schemas.microsoft.com/office/drawing/2014/main" id="{085D3D75-3566-40D3-BDAD-CCE315735BB5}"/>
            </a:ext>
          </a:extLst>
        </xdr:cNvPr>
        <xdr:cNvSpPr/>
      </xdr:nvSpPr>
      <xdr:spPr>
        <a:xfrm>
          <a:off x="3746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162561</xdr:rowOff>
    </xdr:from>
    <xdr:to>
      <xdr:col>15</xdr:col>
      <xdr:colOff>101600</xdr:colOff>
      <xdr:row>105</xdr:row>
      <xdr:rowOff>92711</xdr:rowOff>
    </xdr:to>
    <xdr:sp macro="" textlink="">
      <xdr:nvSpPr>
        <xdr:cNvPr id="300" name="フローチャート: 判断 299">
          <a:extLst>
            <a:ext uri="{FF2B5EF4-FFF2-40B4-BE49-F238E27FC236}">
              <a16:creationId xmlns:a16="http://schemas.microsoft.com/office/drawing/2014/main" id="{2BA1E778-8E83-4B67-AA10-F939CA5AAB0D}"/>
            </a:ext>
          </a:extLst>
        </xdr:cNvPr>
        <xdr:cNvSpPr/>
      </xdr:nvSpPr>
      <xdr:spPr>
        <a:xfrm>
          <a:off x="2857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79284</xdr:rowOff>
    </xdr:from>
    <xdr:to>
      <xdr:col>10</xdr:col>
      <xdr:colOff>165100</xdr:colOff>
      <xdr:row>105</xdr:row>
      <xdr:rowOff>9434</xdr:rowOff>
    </xdr:to>
    <xdr:sp macro="" textlink="">
      <xdr:nvSpPr>
        <xdr:cNvPr id="301" name="フローチャート: 判断 300">
          <a:extLst>
            <a:ext uri="{FF2B5EF4-FFF2-40B4-BE49-F238E27FC236}">
              <a16:creationId xmlns:a16="http://schemas.microsoft.com/office/drawing/2014/main" id="{26D7D6E6-3315-4A0C-AF47-4107FF543637}"/>
            </a:ext>
          </a:extLst>
        </xdr:cNvPr>
        <xdr:cNvSpPr/>
      </xdr:nvSpPr>
      <xdr:spPr>
        <a:xfrm>
          <a:off x="1968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302" name="フローチャート: 判断 301">
          <a:extLst>
            <a:ext uri="{FF2B5EF4-FFF2-40B4-BE49-F238E27FC236}">
              <a16:creationId xmlns:a16="http://schemas.microsoft.com/office/drawing/2014/main" id="{E467A4BB-4BF5-4F6D-AFA3-327DD3B8A0AF}"/>
            </a:ext>
          </a:extLst>
        </xdr:cNvPr>
        <xdr:cNvSpPr/>
      </xdr:nvSpPr>
      <xdr:spPr>
        <a:xfrm>
          <a:off x="1079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03" name="テキスト ボックス 302">
          <a:extLst>
            <a:ext uri="{FF2B5EF4-FFF2-40B4-BE49-F238E27FC236}">
              <a16:creationId xmlns:a16="http://schemas.microsoft.com/office/drawing/2014/main" id="{E70773FD-FFEB-45F9-9FD7-297E4FB5742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04" name="テキスト ボックス 303">
          <a:extLst>
            <a:ext uri="{FF2B5EF4-FFF2-40B4-BE49-F238E27FC236}">
              <a16:creationId xmlns:a16="http://schemas.microsoft.com/office/drawing/2014/main" id="{00D0B4D0-1F8E-4EC9-B3E3-31F80202A82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05" name="テキスト ボックス 304">
          <a:extLst>
            <a:ext uri="{FF2B5EF4-FFF2-40B4-BE49-F238E27FC236}">
              <a16:creationId xmlns:a16="http://schemas.microsoft.com/office/drawing/2014/main" id="{2385F29C-A9F9-486C-8565-27200B95BF6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06" name="テキスト ボックス 305">
          <a:extLst>
            <a:ext uri="{FF2B5EF4-FFF2-40B4-BE49-F238E27FC236}">
              <a16:creationId xmlns:a16="http://schemas.microsoft.com/office/drawing/2014/main" id="{385E116F-B458-4EC4-BE48-BB1B8114ACF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07" name="テキスト ボックス 306">
          <a:extLst>
            <a:ext uri="{FF2B5EF4-FFF2-40B4-BE49-F238E27FC236}">
              <a16:creationId xmlns:a16="http://schemas.microsoft.com/office/drawing/2014/main" id="{93A7D4E3-5EB6-4CC2-A066-4539F747B7DD}"/>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125005</xdr:rowOff>
    </xdr:from>
    <xdr:to>
      <xdr:col>24</xdr:col>
      <xdr:colOff>114300</xdr:colOff>
      <xdr:row>109</xdr:row>
      <xdr:rowOff>55155</xdr:rowOff>
    </xdr:to>
    <xdr:sp macro="" textlink="">
      <xdr:nvSpPr>
        <xdr:cNvPr id="308" name="楕円 307">
          <a:extLst>
            <a:ext uri="{FF2B5EF4-FFF2-40B4-BE49-F238E27FC236}">
              <a16:creationId xmlns:a16="http://schemas.microsoft.com/office/drawing/2014/main" id="{F583A4F8-F86A-4B17-8DC9-0790CF827EA9}"/>
            </a:ext>
          </a:extLst>
        </xdr:cNvPr>
        <xdr:cNvSpPr/>
      </xdr:nvSpPr>
      <xdr:spPr>
        <a:xfrm>
          <a:off x="4584700" y="1864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39932</xdr:rowOff>
    </xdr:from>
    <xdr:ext cx="405111" cy="259045"/>
    <xdr:sp macro="" textlink="">
      <xdr:nvSpPr>
        <xdr:cNvPr id="309" name="【市民会館】&#10;有形固定資産減価償却率該当値テキスト">
          <a:extLst>
            <a:ext uri="{FF2B5EF4-FFF2-40B4-BE49-F238E27FC236}">
              <a16:creationId xmlns:a16="http://schemas.microsoft.com/office/drawing/2014/main" id="{CB0E7D28-F02A-4A8E-9E7C-ED70D554288D}"/>
            </a:ext>
          </a:extLst>
        </xdr:cNvPr>
        <xdr:cNvSpPr txBox="1"/>
      </xdr:nvSpPr>
      <xdr:spPr>
        <a:xfrm>
          <a:off x="4673600" y="1855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89081</xdr:rowOff>
    </xdr:from>
    <xdr:to>
      <xdr:col>20</xdr:col>
      <xdr:colOff>38100</xdr:colOff>
      <xdr:row>101</xdr:row>
      <xdr:rowOff>19231</xdr:rowOff>
    </xdr:to>
    <xdr:sp macro="" textlink="">
      <xdr:nvSpPr>
        <xdr:cNvPr id="310" name="楕円 309">
          <a:extLst>
            <a:ext uri="{FF2B5EF4-FFF2-40B4-BE49-F238E27FC236}">
              <a16:creationId xmlns:a16="http://schemas.microsoft.com/office/drawing/2014/main" id="{FF37040F-44F5-4193-823B-761F9DC265C2}"/>
            </a:ext>
          </a:extLst>
        </xdr:cNvPr>
        <xdr:cNvSpPr/>
      </xdr:nvSpPr>
      <xdr:spPr>
        <a:xfrm>
          <a:off x="3746500" y="1723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139881</xdr:rowOff>
    </xdr:from>
    <xdr:to>
      <xdr:col>24</xdr:col>
      <xdr:colOff>63500</xdr:colOff>
      <xdr:row>109</xdr:row>
      <xdr:rowOff>4355</xdr:rowOff>
    </xdr:to>
    <xdr:cxnSp macro="">
      <xdr:nvCxnSpPr>
        <xdr:cNvPr id="311" name="直線コネクタ 310">
          <a:extLst>
            <a:ext uri="{FF2B5EF4-FFF2-40B4-BE49-F238E27FC236}">
              <a16:creationId xmlns:a16="http://schemas.microsoft.com/office/drawing/2014/main" id="{02F88D10-99EA-432D-A8B4-B2BDAE19663B}"/>
            </a:ext>
          </a:extLst>
        </xdr:cNvPr>
        <xdr:cNvCxnSpPr/>
      </xdr:nvCxnSpPr>
      <xdr:spPr>
        <a:xfrm>
          <a:off x="3797300" y="17284881"/>
          <a:ext cx="838200" cy="140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56424</xdr:rowOff>
    </xdr:from>
    <xdr:to>
      <xdr:col>15</xdr:col>
      <xdr:colOff>101600</xdr:colOff>
      <xdr:row>100</xdr:row>
      <xdr:rowOff>158024</xdr:rowOff>
    </xdr:to>
    <xdr:sp macro="" textlink="">
      <xdr:nvSpPr>
        <xdr:cNvPr id="312" name="楕円 311">
          <a:extLst>
            <a:ext uri="{FF2B5EF4-FFF2-40B4-BE49-F238E27FC236}">
              <a16:creationId xmlns:a16="http://schemas.microsoft.com/office/drawing/2014/main" id="{9D90F0AD-D064-40C2-916D-2AB6EDFE4329}"/>
            </a:ext>
          </a:extLst>
        </xdr:cNvPr>
        <xdr:cNvSpPr/>
      </xdr:nvSpPr>
      <xdr:spPr>
        <a:xfrm>
          <a:off x="2857500" y="1720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107224</xdr:rowOff>
    </xdr:from>
    <xdr:to>
      <xdr:col>19</xdr:col>
      <xdr:colOff>177800</xdr:colOff>
      <xdr:row>100</xdr:row>
      <xdr:rowOff>139881</xdr:rowOff>
    </xdr:to>
    <xdr:cxnSp macro="">
      <xdr:nvCxnSpPr>
        <xdr:cNvPr id="313" name="直線コネクタ 312">
          <a:extLst>
            <a:ext uri="{FF2B5EF4-FFF2-40B4-BE49-F238E27FC236}">
              <a16:creationId xmlns:a16="http://schemas.microsoft.com/office/drawing/2014/main" id="{EC62161C-291C-4F40-A6D8-5E539A653FF8}"/>
            </a:ext>
          </a:extLst>
        </xdr:cNvPr>
        <xdr:cNvCxnSpPr/>
      </xdr:nvCxnSpPr>
      <xdr:spPr>
        <a:xfrm>
          <a:off x="2908300" y="1725222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25400</xdr:rowOff>
    </xdr:from>
    <xdr:to>
      <xdr:col>10</xdr:col>
      <xdr:colOff>165100</xdr:colOff>
      <xdr:row>100</xdr:row>
      <xdr:rowOff>127000</xdr:rowOff>
    </xdr:to>
    <xdr:sp macro="" textlink="">
      <xdr:nvSpPr>
        <xdr:cNvPr id="314" name="楕円 313">
          <a:extLst>
            <a:ext uri="{FF2B5EF4-FFF2-40B4-BE49-F238E27FC236}">
              <a16:creationId xmlns:a16="http://schemas.microsoft.com/office/drawing/2014/main" id="{471DC148-FD4D-47D9-A10E-B260D162A0D4}"/>
            </a:ext>
          </a:extLst>
        </xdr:cNvPr>
        <xdr:cNvSpPr/>
      </xdr:nvSpPr>
      <xdr:spPr>
        <a:xfrm>
          <a:off x="196850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76200</xdr:rowOff>
    </xdr:from>
    <xdr:to>
      <xdr:col>15</xdr:col>
      <xdr:colOff>50800</xdr:colOff>
      <xdr:row>100</xdr:row>
      <xdr:rowOff>107224</xdr:rowOff>
    </xdr:to>
    <xdr:cxnSp macro="">
      <xdr:nvCxnSpPr>
        <xdr:cNvPr id="315" name="直線コネクタ 314">
          <a:extLst>
            <a:ext uri="{FF2B5EF4-FFF2-40B4-BE49-F238E27FC236}">
              <a16:creationId xmlns:a16="http://schemas.microsoft.com/office/drawing/2014/main" id="{41447A8C-CD85-41DA-B2CF-706ED2AE4041}"/>
            </a:ext>
          </a:extLst>
        </xdr:cNvPr>
        <xdr:cNvCxnSpPr/>
      </xdr:nvCxnSpPr>
      <xdr:spPr>
        <a:xfrm>
          <a:off x="2019300" y="1722120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85470</xdr:rowOff>
    </xdr:from>
    <xdr:ext cx="405111" cy="259045"/>
    <xdr:sp macro="" textlink="">
      <xdr:nvSpPr>
        <xdr:cNvPr id="316" name="n_1aveValue【市民会館】&#10;有形固定資産減価償却率">
          <a:extLst>
            <a:ext uri="{FF2B5EF4-FFF2-40B4-BE49-F238E27FC236}">
              <a16:creationId xmlns:a16="http://schemas.microsoft.com/office/drawing/2014/main" id="{2B42C789-9B50-44E6-B8D1-8F1DF6CDC82B}"/>
            </a:ext>
          </a:extLst>
        </xdr:cNvPr>
        <xdr:cNvSpPr txBox="1"/>
      </xdr:nvSpPr>
      <xdr:spPr>
        <a:xfrm>
          <a:off x="3582044" y="1808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83838</xdr:rowOff>
    </xdr:from>
    <xdr:ext cx="405111" cy="259045"/>
    <xdr:sp macro="" textlink="">
      <xdr:nvSpPr>
        <xdr:cNvPr id="317" name="n_2aveValue【市民会館】&#10;有形固定資産減価償却率">
          <a:extLst>
            <a:ext uri="{FF2B5EF4-FFF2-40B4-BE49-F238E27FC236}">
              <a16:creationId xmlns:a16="http://schemas.microsoft.com/office/drawing/2014/main" id="{BBA5F8AB-FA1A-4AAE-A034-2EC3692F075E}"/>
            </a:ext>
          </a:extLst>
        </xdr:cNvPr>
        <xdr:cNvSpPr txBox="1"/>
      </xdr:nvSpPr>
      <xdr:spPr>
        <a:xfrm>
          <a:off x="2705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561</xdr:rowOff>
    </xdr:from>
    <xdr:ext cx="405111" cy="259045"/>
    <xdr:sp macro="" textlink="">
      <xdr:nvSpPr>
        <xdr:cNvPr id="318" name="n_3aveValue【市民会館】&#10;有形固定資産減価償却率">
          <a:extLst>
            <a:ext uri="{FF2B5EF4-FFF2-40B4-BE49-F238E27FC236}">
              <a16:creationId xmlns:a16="http://schemas.microsoft.com/office/drawing/2014/main" id="{C058572B-DCAE-4984-AEBD-B32A8FB838A8}"/>
            </a:ext>
          </a:extLst>
        </xdr:cNvPr>
        <xdr:cNvSpPr txBox="1"/>
      </xdr:nvSpPr>
      <xdr:spPr>
        <a:xfrm>
          <a:off x="1816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25961</xdr:rowOff>
    </xdr:from>
    <xdr:ext cx="405111" cy="259045"/>
    <xdr:sp macro="" textlink="">
      <xdr:nvSpPr>
        <xdr:cNvPr id="319" name="n_4aveValue【市民会館】&#10;有形固定資産減価償却率">
          <a:extLst>
            <a:ext uri="{FF2B5EF4-FFF2-40B4-BE49-F238E27FC236}">
              <a16:creationId xmlns:a16="http://schemas.microsoft.com/office/drawing/2014/main" id="{A108FB50-63F4-40F1-9B28-F595CDA10E4E}"/>
            </a:ext>
          </a:extLst>
        </xdr:cNvPr>
        <xdr:cNvSpPr txBox="1"/>
      </xdr:nvSpPr>
      <xdr:spPr>
        <a:xfrm>
          <a:off x="927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35758</xdr:rowOff>
    </xdr:from>
    <xdr:ext cx="405111" cy="259045"/>
    <xdr:sp macro="" textlink="">
      <xdr:nvSpPr>
        <xdr:cNvPr id="320" name="n_1mainValue【市民会館】&#10;有形固定資産減価償却率">
          <a:extLst>
            <a:ext uri="{FF2B5EF4-FFF2-40B4-BE49-F238E27FC236}">
              <a16:creationId xmlns:a16="http://schemas.microsoft.com/office/drawing/2014/main" id="{ED262E4F-050E-4BC9-924F-A210CCCDCC45}"/>
            </a:ext>
          </a:extLst>
        </xdr:cNvPr>
        <xdr:cNvSpPr txBox="1"/>
      </xdr:nvSpPr>
      <xdr:spPr>
        <a:xfrm>
          <a:off x="3582044" y="17009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99</xdr:row>
      <xdr:rowOff>3101</xdr:rowOff>
    </xdr:from>
    <xdr:ext cx="340478" cy="259045"/>
    <xdr:sp macro="" textlink="">
      <xdr:nvSpPr>
        <xdr:cNvPr id="321" name="n_2mainValue【市民会館】&#10;有形固定資産減価償却率">
          <a:extLst>
            <a:ext uri="{FF2B5EF4-FFF2-40B4-BE49-F238E27FC236}">
              <a16:creationId xmlns:a16="http://schemas.microsoft.com/office/drawing/2014/main" id="{C804E131-0B90-4CDB-8ED6-1D69B46C46B3}"/>
            </a:ext>
          </a:extLst>
        </xdr:cNvPr>
        <xdr:cNvSpPr txBox="1"/>
      </xdr:nvSpPr>
      <xdr:spPr>
        <a:xfrm>
          <a:off x="2738061" y="16976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98</xdr:row>
      <xdr:rowOff>143527</xdr:rowOff>
    </xdr:from>
    <xdr:ext cx="340478" cy="259045"/>
    <xdr:sp macro="" textlink="">
      <xdr:nvSpPr>
        <xdr:cNvPr id="322" name="n_3mainValue【市民会館】&#10;有形固定資産減価償却率">
          <a:extLst>
            <a:ext uri="{FF2B5EF4-FFF2-40B4-BE49-F238E27FC236}">
              <a16:creationId xmlns:a16="http://schemas.microsoft.com/office/drawing/2014/main" id="{D3F43A26-4720-4407-979F-254542F90785}"/>
            </a:ext>
          </a:extLst>
        </xdr:cNvPr>
        <xdr:cNvSpPr txBox="1"/>
      </xdr:nvSpPr>
      <xdr:spPr>
        <a:xfrm>
          <a:off x="1849061" y="16945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3" name="正方形/長方形 322">
          <a:extLst>
            <a:ext uri="{FF2B5EF4-FFF2-40B4-BE49-F238E27FC236}">
              <a16:creationId xmlns:a16="http://schemas.microsoft.com/office/drawing/2014/main" id="{89BE8464-454B-4BFB-9F1C-5F9AAD7C23F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4" name="正方形/長方形 323">
          <a:extLst>
            <a:ext uri="{FF2B5EF4-FFF2-40B4-BE49-F238E27FC236}">
              <a16:creationId xmlns:a16="http://schemas.microsoft.com/office/drawing/2014/main" id="{4F793D1E-0B69-4028-B17A-A5FB1CB2A53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5" name="正方形/長方形 324">
          <a:extLst>
            <a:ext uri="{FF2B5EF4-FFF2-40B4-BE49-F238E27FC236}">
              <a16:creationId xmlns:a16="http://schemas.microsoft.com/office/drawing/2014/main" id="{D3022AC0-B3D3-4671-A7A8-A76E5DB7AC6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6" name="正方形/長方形 325">
          <a:extLst>
            <a:ext uri="{FF2B5EF4-FFF2-40B4-BE49-F238E27FC236}">
              <a16:creationId xmlns:a16="http://schemas.microsoft.com/office/drawing/2014/main" id="{593F184A-75EF-45AB-93FB-C7F8765E596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7" name="正方形/長方形 326">
          <a:extLst>
            <a:ext uri="{FF2B5EF4-FFF2-40B4-BE49-F238E27FC236}">
              <a16:creationId xmlns:a16="http://schemas.microsoft.com/office/drawing/2014/main" id="{D84C3218-61BC-4397-A5B4-3005B2339C7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8" name="正方形/長方形 327">
          <a:extLst>
            <a:ext uri="{FF2B5EF4-FFF2-40B4-BE49-F238E27FC236}">
              <a16:creationId xmlns:a16="http://schemas.microsoft.com/office/drawing/2014/main" id="{B7720755-1156-454A-9DD4-A7F4CCEB1E2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9" name="正方形/長方形 328">
          <a:extLst>
            <a:ext uri="{FF2B5EF4-FFF2-40B4-BE49-F238E27FC236}">
              <a16:creationId xmlns:a16="http://schemas.microsoft.com/office/drawing/2014/main" id="{3D7416B5-16F0-4340-92CF-A6AE71A5CF5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0" name="正方形/長方形 329">
          <a:extLst>
            <a:ext uri="{FF2B5EF4-FFF2-40B4-BE49-F238E27FC236}">
              <a16:creationId xmlns:a16="http://schemas.microsoft.com/office/drawing/2014/main" id="{CAC7F79E-848D-4A76-986D-DB98BDD665C5}"/>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1" name="テキスト ボックス 330">
          <a:extLst>
            <a:ext uri="{FF2B5EF4-FFF2-40B4-BE49-F238E27FC236}">
              <a16:creationId xmlns:a16="http://schemas.microsoft.com/office/drawing/2014/main" id="{79984196-7128-4DAD-A345-CB3998832AB6}"/>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2" name="直線コネクタ 331">
          <a:extLst>
            <a:ext uri="{FF2B5EF4-FFF2-40B4-BE49-F238E27FC236}">
              <a16:creationId xmlns:a16="http://schemas.microsoft.com/office/drawing/2014/main" id="{938906C4-DA50-4C0C-A642-0763BFD0AE5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33" name="直線コネクタ 332">
          <a:extLst>
            <a:ext uri="{FF2B5EF4-FFF2-40B4-BE49-F238E27FC236}">
              <a16:creationId xmlns:a16="http://schemas.microsoft.com/office/drawing/2014/main" id="{42007749-CA8B-42FE-A007-EC4FF0459805}"/>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34" name="テキスト ボックス 333">
          <a:extLst>
            <a:ext uri="{FF2B5EF4-FFF2-40B4-BE49-F238E27FC236}">
              <a16:creationId xmlns:a16="http://schemas.microsoft.com/office/drawing/2014/main" id="{53F79ADA-FB7B-410A-AFC9-3B5DFA5F0DD3}"/>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35" name="直線コネクタ 334">
          <a:extLst>
            <a:ext uri="{FF2B5EF4-FFF2-40B4-BE49-F238E27FC236}">
              <a16:creationId xmlns:a16="http://schemas.microsoft.com/office/drawing/2014/main" id="{96CC81FA-4709-4D90-82A6-81354D7DC02B}"/>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36" name="テキスト ボックス 335">
          <a:extLst>
            <a:ext uri="{FF2B5EF4-FFF2-40B4-BE49-F238E27FC236}">
              <a16:creationId xmlns:a16="http://schemas.microsoft.com/office/drawing/2014/main" id="{DCD13304-96EF-49C4-8B3D-1CA09921A6B1}"/>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37" name="直線コネクタ 336">
          <a:extLst>
            <a:ext uri="{FF2B5EF4-FFF2-40B4-BE49-F238E27FC236}">
              <a16:creationId xmlns:a16="http://schemas.microsoft.com/office/drawing/2014/main" id="{48EF177C-8676-4DE3-87FB-FD3CD2B9B34A}"/>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38" name="テキスト ボックス 337">
          <a:extLst>
            <a:ext uri="{FF2B5EF4-FFF2-40B4-BE49-F238E27FC236}">
              <a16:creationId xmlns:a16="http://schemas.microsoft.com/office/drawing/2014/main" id="{53755423-59BA-414A-8816-F916052F585E}"/>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39" name="直線コネクタ 338">
          <a:extLst>
            <a:ext uri="{FF2B5EF4-FFF2-40B4-BE49-F238E27FC236}">
              <a16:creationId xmlns:a16="http://schemas.microsoft.com/office/drawing/2014/main" id="{E3C9AC36-CE4F-4DC7-BA0A-B250E91D3DD2}"/>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40" name="テキスト ボックス 339">
          <a:extLst>
            <a:ext uri="{FF2B5EF4-FFF2-40B4-BE49-F238E27FC236}">
              <a16:creationId xmlns:a16="http://schemas.microsoft.com/office/drawing/2014/main" id="{30D0833C-C08A-4846-B1E5-8677843F50AC}"/>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41" name="直線コネクタ 340">
          <a:extLst>
            <a:ext uri="{FF2B5EF4-FFF2-40B4-BE49-F238E27FC236}">
              <a16:creationId xmlns:a16="http://schemas.microsoft.com/office/drawing/2014/main" id="{76DF39C8-7AC9-4118-AFE3-1110BE95DCC4}"/>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42" name="テキスト ボックス 341">
          <a:extLst>
            <a:ext uri="{FF2B5EF4-FFF2-40B4-BE49-F238E27FC236}">
              <a16:creationId xmlns:a16="http://schemas.microsoft.com/office/drawing/2014/main" id="{F438AEC4-0E8F-45C9-90F7-1B7FBD412D08}"/>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3" name="直線コネクタ 342">
          <a:extLst>
            <a:ext uri="{FF2B5EF4-FFF2-40B4-BE49-F238E27FC236}">
              <a16:creationId xmlns:a16="http://schemas.microsoft.com/office/drawing/2014/main" id="{13291BC5-6CF0-4701-8B7B-505B0ED1DAC8}"/>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44" name="テキスト ボックス 343">
          <a:extLst>
            <a:ext uri="{FF2B5EF4-FFF2-40B4-BE49-F238E27FC236}">
              <a16:creationId xmlns:a16="http://schemas.microsoft.com/office/drawing/2014/main" id="{A9962AAB-AD1B-492A-A530-22A53E23BCC1}"/>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5" name="【市民会館】&#10;一人当たり面積グラフ枠">
          <a:extLst>
            <a:ext uri="{FF2B5EF4-FFF2-40B4-BE49-F238E27FC236}">
              <a16:creationId xmlns:a16="http://schemas.microsoft.com/office/drawing/2014/main" id="{7BE106E1-BCBE-4574-8142-5C787352DC3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144780</xdr:rowOff>
    </xdr:from>
    <xdr:to>
      <xdr:col>54</xdr:col>
      <xdr:colOff>189865</xdr:colOff>
      <xdr:row>108</xdr:row>
      <xdr:rowOff>91439</xdr:rowOff>
    </xdr:to>
    <xdr:cxnSp macro="">
      <xdr:nvCxnSpPr>
        <xdr:cNvPr id="346" name="直線コネクタ 345">
          <a:extLst>
            <a:ext uri="{FF2B5EF4-FFF2-40B4-BE49-F238E27FC236}">
              <a16:creationId xmlns:a16="http://schemas.microsoft.com/office/drawing/2014/main" id="{5EB3C6E5-045B-474E-A933-232DBB0668DC}"/>
            </a:ext>
          </a:extLst>
        </xdr:cNvPr>
        <xdr:cNvCxnSpPr/>
      </xdr:nvCxnSpPr>
      <xdr:spPr>
        <a:xfrm flipV="1">
          <a:off x="10476865" y="17289780"/>
          <a:ext cx="0" cy="1318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95266</xdr:rowOff>
    </xdr:from>
    <xdr:ext cx="469744" cy="259045"/>
    <xdr:sp macro="" textlink="">
      <xdr:nvSpPr>
        <xdr:cNvPr id="347" name="【市民会館】&#10;一人当たり面積最小値テキスト">
          <a:extLst>
            <a:ext uri="{FF2B5EF4-FFF2-40B4-BE49-F238E27FC236}">
              <a16:creationId xmlns:a16="http://schemas.microsoft.com/office/drawing/2014/main" id="{5AAD3C81-F020-4522-A74C-A17D481D8052}"/>
            </a:ext>
          </a:extLst>
        </xdr:cNvPr>
        <xdr:cNvSpPr txBox="1"/>
      </xdr:nvSpPr>
      <xdr:spPr>
        <a:xfrm>
          <a:off x="10515600"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91439</xdr:rowOff>
    </xdr:from>
    <xdr:to>
      <xdr:col>55</xdr:col>
      <xdr:colOff>88900</xdr:colOff>
      <xdr:row>108</xdr:row>
      <xdr:rowOff>91439</xdr:rowOff>
    </xdr:to>
    <xdr:cxnSp macro="">
      <xdr:nvCxnSpPr>
        <xdr:cNvPr id="348" name="直線コネクタ 347">
          <a:extLst>
            <a:ext uri="{FF2B5EF4-FFF2-40B4-BE49-F238E27FC236}">
              <a16:creationId xmlns:a16="http://schemas.microsoft.com/office/drawing/2014/main" id="{59155D5D-B72D-488A-A1DC-E392DDB8F189}"/>
            </a:ext>
          </a:extLst>
        </xdr:cNvPr>
        <xdr:cNvCxnSpPr/>
      </xdr:nvCxnSpPr>
      <xdr:spPr>
        <a:xfrm>
          <a:off x="10388600" y="1860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91457</xdr:rowOff>
    </xdr:from>
    <xdr:ext cx="469744" cy="259045"/>
    <xdr:sp macro="" textlink="">
      <xdr:nvSpPr>
        <xdr:cNvPr id="349" name="【市民会館】&#10;一人当たり面積最大値テキスト">
          <a:extLst>
            <a:ext uri="{FF2B5EF4-FFF2-40B4-BE49-F238E27FC236}">
              <a16:creationId xmlns:a16="http://schemas.microsoft.com/office/drawing/2014/main" id="{3D9A2800-82E9-41F5-BC2E-4B401F914B4E}"/>
            </a:ext>
          </a:extLst>
        </xdr:cNvPr>
        <xdr:cNvSpPr txBox="1"/>
      </xdr:nvSpPr>
      <xdr:spPr>
        <a:xfrm>
          <a:off x="10515600" y="1706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144780</xdr:rowOff>
    </xdr:from>
    <xdr:to>
      <xdr:col>55</xdr:col>
      <xdr:colOff>88900</xdr:colOff>
      <xdr:row>100</xdr:row>
      <xdr:rowOff>144780</xdr:rowOff>
    </xdr:to>
    <xdr:cxnSp macro="">
      <xdr:nvCxnSpPr>
        <xdr:cNvPr id="350" name="直線コネクタ 349">
          <a:extLst>
            <a:ext uri="{FF2B5EF4-FFF2-40B4-BE49-F238E27FC236}">
              <a16:creationId xmlns:a16="http://schemas.microsoft.com/office/drawing/2014/main" id="{9A05EDE9-21F8-4C9B-B9C8-91A683EFA3BC}"/>
            </a:ext>
          </a:extLst>
        </xdr:cNvPr>
        <xdr:cNvCxnSpPr/>
      </xdr:nvCxnSpPr>
      <xdr:spPr>
        <a:xfrm>
          <a:off x="10388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159910</xdr:rowOff>
    </xdr:from>
    <xdr:ext cx="469744" cy="259045"/>
    <xdr:sp macro="" textlink="">
      <xdr:nvSpPr>
        <xdr:cNvPr id="351" name="【市民会館】&#10;一人当たり面積平均値テキスト">
          <a:extLst>
            <a:ext uri="{FF2B5EF4-FFF2-40B4-BE49-F238E27FC236}">
              <a16:creationId xmlns:a16="http://schemas.microsoft.com/office/drawing/2014/main" id="{2CC8A15E-5BA7-4AFB-92D6-024C18B64AD4}"/>
            </a:ext>
          </a:extLst>
        </xdr:cNvPr>
        <xdr:cNvSpPr txBox="1"/>
      </xdr:nvSpPr>
      <xdr:spPr>
        <a:xfrm>
          <a:off x="10515600" y="181621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137033</xdr:rowOff>
    </xdr:from>
    <xdr:to>
      <xdr:col>55</xdr:col>
      <xdr:colOff>50800</xdr:colOff>
      <xdr:row>107</xdr:row>
      <xdr:rowOff>67183</xdr:rowOff>
    </xdr:to>
    <xdr:sp macro="" textlink="">
      <xdr:nvSpPr>
        <xdr:cNvPr id="352" name="フローチャート: 判断 351">
          <a:extLst>
            <a:ext uri="{FF2B5EF4-FFF2-40B4-BE49-F238E27FC236}">
              <a16:creationId xmlns:a16="http://schemas.microsoft.com/office/drawing/2014/main" id="{A376CF89-C3F4-45F8-948C-F636D379627C}"/>
            </a:ext>
          </a:extLst>
        </xdr:cNvPr>
        <xdr:cNvSpPr/>
      </xdr:nvSpPr>
      <xdr:spPr>
        <a:xfrm>
          <a:off x="10426700" y="1831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148082</xdr:rowOff>
    </xdr:from>
    <xdr:to>
      <xdr:col>50</xdr:col>
      <xdr:colOff>165100</xdr:colOff>
      <xdr:row>107</xdr:row>
      <xdr:rowOff>78232</xdr:rowOff>
    </xdr:to>
    <xdr:sp macro="" textlink="">
      <xdr:nvSpPr>
        <xdr:cNvPr id="353" name="フローチャート: 判断 352">
          <a:extLst>
            <a:ext uri="{FF2B5EF4-FFF2-40B4-BE49-F238E27FC236}">
              <a16:creationId xmlns:a16="http://schemas.microsoft.com/office/drawing/2014/main" id="{0204252E-E724-4383-B6FD-FD6F25C286AD}"/>
            </a:ext>
          </a:extLst>
        </xdr:cNvPr>
        <xdr:cNvSpPr/>
      </xdr:nvSpPr>
      <xdr:spPr>
        <a:xfrm>
          <a:off x="9588500" y="1832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128651</xdr:rowOff>
    </xdr:from>
    <xdr:to>
      <xdr:col>46</xdr:col>
      <xdr:colOff>38100</xdr:colOff>
      <xdr:row>107</xdr:row>
      <xdr:rowOff>58801</xdr:rowOff>
    </xdr:to>
    <xdr:sp macro="" textlink="">
      <xdr:nvSpPr>
        <xdr:cNvPr id="354" name="フローチャート: 判断 353">
          <a:extLst>
            <a:ext uri="{FF2B5EF4-FFF2-40B4-BE49-F238E27FC236}">
              <a16:creationId xmlns:a16="http://schemas.microsoft.com/office/drawing/2014/main" id="{416239CD-3E32-4FD6-9D5F-B9C2BC54A0BD}"/>
            </a:ext>
          </a:extLst>
        </xdr:cNvPr>
        <xdr:cNvSpPr/>
      </xdr:nvSpPr>
      <xdr:spPr>
        <a:xfrm>
          <a:off x="8699500" y="183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164846</xdr:rowOff>
    </xdr:from>
    <xdr:to>
      <xdr:col>41</xdr:col>
      <xdr:colOff>101600</xdr:colOff>
      <xdr:row>107</xdr:row>
      <xdr:rowOff>94996</xdr:rowOff>
    </xdr:to>
    <xdr:sp macro="" textlink="">
      <xdr:nvSpPr>
        <xdr:cNvPr id="355" name="フローチャート: 判断 354">
          <a:extLst>
            <a:ext uri="{FF2B5EF4-FFF2-40B4-BE49-F238E27FC236}">
              <a16:creationId xmlns:a16="http://schemas.microsoft.com/office/drawing/2014/main" id="{F831FBBB-A0BF-4605-812B-119D1BC6848D}"/>
            </a:ext>
          </a:extLst>
        </xdr:cNvPr>
        <xdr:cNvSpPr/>
      </xdr:nvSpPr>
      <xdr:spPr>
        <a:xfrm>
          <a:off x="7810500" y="1833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166370</xdr:rowOff>
    </xdr:from>
    <xdr:to>
      <xdr:col>36</xdr:col>
      <xdr:colOff>165100</xdr:colOff>
      <xdr:row>107</xdr:row>
      <xdr:rowOff>96520</xdr:rowOff>
    </xdr:to>
    <xdr:sp macro="" textlink="">
      <xdr:nvSpPr>
        <xdr:cNvPr id="356" name="フローチャート: 判断 355">
          <a:extLst>
            <a:ext uri="{FF2B5EF4-FFF2-40B4-BE49-F238E27FC236}">
              <a16:creationId xmlns:a16="http://schemas.microsoft.com/office/drawing/2014/main" id="{53597476-16C8-4D39-B314-53F86103C095}"/>
            </a:ext>
          </a:extLst>
        </xdr:cNvPr>
        <xdr:cNvSpPr/>
      </xdr:nvSpPr>
      <xdr:spPr>
        <a:xfrm>
          <a:off x="6921500" y="1834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57" name="テキスト ボックス 356">
          <a:extLst>
            <a:ext uri="{FF2B5EF4-FFF2-40B4-BE49-F238E27FC236}">
              <a16:creationId xmlns:a16="http://schemas.microsoft.com/office/drawing/2014/main" id="{243EE157-1E20-4982-8FD4-533923BC1B6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8" name="テキスト ボックス 357">
          <a:extLst>
            <a:ext uri="{FF2B5EF4-FFF2-40B4-BE49-F238E27FC236}">
              <a16:creationId xmlns:a16="http://schemas.microsoft.com/office/drawing/2014/main" id="{32344372-89B3-45CC-8595-27FF2C9DEA5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9" name="テキスト ボックス 358">
          <a:extLst>
            <a:ext uri="{FF2B5EF4-FFF2-40B4-BE49-F238E27FC236}">
              <a16:creationId xmlns:a16="http://schemas.microsoft.com/office/drawing/2014/main" id="{59E46450-735F-444F-A0F9-8FDB574588E5}"/>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0" name="テキスト ボックス 359">
          <a:extLst>
            <a:ext uri="{FF2B5EF4-FFF2-40B4-BE49-F238E27FC236}">
              <a16:creationId xmlns:a16="http://schemas.microsoft.com/office/drawing/2014/main" id="{AEC18D4B-6EC3-4277-80FF-995FE0DD5E5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1" name="テキスト ボックス 360">
          <a:extLst>
            <a:ext uri="{FF2B5EF4-FFF2-40B4-BE49-F238E27FC236}">
              <a16:creationId xmlns:a16="http://schemas.microsoft.com/office/drawing/2014/main" id="{2E4E24C4-7577-4C43-A3B4-98BA8A852F74}"/>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85598</xdr:rowOff>
    </xdr:from>
    <xdr:to>
      <xdr:col>55</xdr:col>
      <xdr:colOff>50800</xdr:colOff>
      <xdr:row>108</xdr:row>
      <xdr:rowOff>15748</xdr:rowOff>
    </xdr:to>
    <xdr:sp macro="" textlink="">
      <xdr:nvSpPr>
        <xdr:cNvPr id="362" name="楕円 361">
          <a:extLst>
            <a:ext uri="{FF2B5EF4-FFF2-40B4-BE49-F238E27FC236}">
              <a16:creationId xmlns:a16="http://schemas.microsoft.com/office/drawing/2014/main" id="{DD7105E0-0236-420E-87E3-7EA191896110}"/>
            </a:ext>
          </a:extLst>
        </xdr:cNvPr>
        <xdr:cNvSpPr/>
      </xdr:nvSpPr>
      <xdr:spPr>
        <a:xfrm>
          <a:off x="10426700" y="1843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525</xdr:rowOff>
    </xdr:from>
    <xdr:ext cx="469744" cy="259045"/>
    <xdr:sp macro="" textlink="">
      <xdr:nvSpPr>
        <xdr:cNvPr id="363" name="【市民会館】&#10;一人当たり面積該当値テキスト">
          <a:extLst>
            <a:ext uri="{FF2B5EF4-FFF2-40B4-BE49-F238E27FC236}">
              <a16:creationId xmlns:a16="http://schemas.microsoft.com/office/drawing/2014/main" id="{D1765FB5-A53B-46A7-B076-248D0B943B2F}"/>
            </a:ext>
          </a:extLst>
        </xdr:cNvPr>
        <xdr:cNvSpPr txBox="1"/>
      </xdr:nvSpPr>
      <xdr:spPr>
        <a:xfrm>
          <a:off x="10515600" y="18345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90551</xdr:rowOff>
    </xdr:from>
    <xdr:to>
      <xdr:col>50</xdr:col>
      <xdr:colOff>165100</xdr:colOff>
      <xdr:row>108</xdr:row>
      <xdr:rowOff>20701</xdr:rowOff>
    </xdr:to>
    <xdr:sp macro="" textlink="">
      <xdr:nvSpPr>
        <xdr:cNvPr id="364" name="楕円 363">
          <a:extLst>
            <a:ext uri="{FF2B5EF4-FFF2-40B4-BE49-F238E27FC236}">
              <a16:creationId xmlns:a16="http://schemas.microsoft.com/office/drawing/2014/main" id="{8D9ACA59-E1C9-40C1-94DE-0712540BE8C4}"/>
            </a:ext>
          </a:extLst>
        </xdr:cNvPr>
        <xdr:cNvSpPr/>
      </xdr:nvSpPr>
      <xdr:spPr>
        <a:xfrm>
          <a:off x="9588500" y="1843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136398</xdr:rowOff>
    </xdr:from>
    <xdr:to>
      <xdr:col>55</xdr:col>
      <xdr:colOff>0</xdr:colOff>
      <xdr:row>107</xdr:row>
      <xdr:rowOff>141351</xdr:rowOff>
    </xdr:to>
    <xdr:cxnSp macro="">
      <xdr:nvCxnSpPr>
        <xdr:cNvPr id="365" name="直線コネクタ 364">
          <a:extLst>
            <a:ext uri="{FF2B5EF4-FFF2-40B4-BE49-F238E27FC236}">
              <a16:creationId xmlns:a16="http://schemas.microsoft.com/office/drawing/2014/main" id="{9480332A-9DBE-4AB4-A0F4-ACD8D3366B86}"/>
            </a:ext>
          </a:extLst>
        </xdr:cNvPr>
        <xdr:cNvCxnSpPr/>
      </xdr:nvCxnSpPr>
      <xdr:spPr>
        <a:xfrm flipV="1">
          <a:off x="9639300" y="18481548"/>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92075</xdr:rowOff>
    </xdr:from>
    <xdr:to>
      <xdr:col>46</xdr:col>
      <xdr:colOff>38100</xdr:colOff>
      <xdr:row>108</xdr:row>
      <xdr:rowOff>22225</xdr:rowOff>
    </xdr:to>
    <xdr:sp macro="" textlink="">
      <xdr:nvSpPr>
        <xdr:cNvPr id="366" name="楕円 365">
          <a:extLst>
            <a:ext uri="{FF2B5EF4-FFF2-40B4-BE49-F238E27FC236}">
              <a16:creationId xmlns:a16="http://schemas.microsoft.com/office/drawing/2014/main" id="{74493473-B562-4DC6-90E3-4BDA3716616B}"/>
            </a:ext>
          </a:extLst>
        </xdr:cNvPr>
        <xdr:cNvSpPr/>
      </xdr:nvSpPr>
      <xdr:spPr>
        <a:xfrm>
          <a:off x="8699500" y="1843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141351</xdr:rowOff>
    </xdr:from>
    <xdr:to>
      <xdr:col>50</xdr:col>
      <xdr:colOff>114300</xdr:colOff>
      <xdr:row>107</xdr:row>
      <xdr:rowOff>142875</xdr:rowOff>
    </xdr:to>
    <xdr:cxnSp macro="">
      <xdr:nvCxnSpPr>
        <xdr:cNvPr id="367" name="直線コネクタ 366">
          <a:extLst>
            <a:ext uri="{FF2B5EF4-FFF2-40B4-BE49-F238E27FC236}">
              <a16:creationId xmlns:a16="http://schemas.microsoft.com/office/drawing/2014/main" id="{CBD18A52-D685-4DF2-94C8-DCE888DA0E53}"/>
            </a:ext>
          </a:extLst>
        </xdr:cNvPr>
        <xdr:cNvCxnSpPr/>
      </xdr:nvCxnSpPr>
      <xdr:spPr>
        <a:xfrm flipV="1">
          <a:off x="8750300" y="1848650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95123</xdr:rowOff>
    </xdr:from>
    <xdr:to>
      <xdr:col>41</xdr:col>
      <xdr:colOff>101600</xdr:colOff>
      <xdr:row>108</xdr:row>
      <xdr:rowOff>25273</xdr:rowOff>
    </xdr:to>
    <xdr:sp macro="" textlink="">
      <xdr:nvSpPr>
        <xdr:cNvPr id="368" name="楕円 367">
          <a:extLst>
            <a:ext uri="{FF2B5EF4-FFF2-40B4-BE49-F238E27FC236}">
              <a16:creationId xmlns:a16="http://schemas.microsoft.com/office/drawing/2014/main" id="{82BE25E7-7CB8-4471-AFC3-C99EB2C005E1}"/>
            </a:ext>
          </a:extLst>
        </xdr:cNvPr>
        <xdr:cNvSpPr/>
      </xdr:nvSpPr>
      <xdr:spPr>
        <a:xfrm>
          <a:off x="7810500" y="1844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142875</xdr:rowOff>
    </xdr:from>
    <xdr:to>
      <xdr:col>45</xdr:col>
      <xdr:colOff>177800</xdr:colOff>
      <xdr:row>107</xdr:row>
      <xdr:rowOff>145923</xdr:rowOff>
    </xdr:to>
    <xdr:cxnSp macro="">
      <xdr:nvCxnSpPr>
        <xdr:cNvPr id="369" name="直線コネクタ 368">
          <a:extLst>
            <a:ext uri="{FF2B5EF4-FFF2-40B4-BE49-F238E27FC236}">
              <a16:creationId xmlns:a16="http://schemas.microsoft.com/office/drawing/2014/main" id="{0191A61D-2A8E-4241-990F-7640B4EE8E7C}"/>
            </a:ext>
          </a:extLst>
        </xdr:cNvPr>
        <xdr:cNvCxnSpPr/>
      </xdr:nvCxnSpPr>
      <xdr:spPr>
        <a:xfrm flipV="1">
          <a:off x="7861300" y="1848802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94759</xdr:rowOff>
    </xdr:from>
    <xdr:ext cx="469744" cy="259045"/>
    <xdr:sp macro="" textlink="">
      <xdr:nvSpPr>
        <xdr:cNvPr id="370" name="n_1aveValue【市民会館】&#10;一人当たり面積">
          <a:extLst>
            <a:ext uri="{FF2B5EF4-FFF2-40B4-BE49-F238E27FC236}">
              <a16:creationId xmlns:a16="http://schemas.microsoft.com/office/drawing/2014/main" id="{EE8CBF09-70C1-4BF2-B336-F53A06DB4EAC}"/>
            </a:ext>
          </a:extLst>
        </xdr:cNvPr>
        <xdr:cNvSpPr txBox="1"/>
      </xdr:nvSpPr>
      <xdr:spPr>
        <a:xfrm>
          <a:off x="9391727" y="1809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75328</xdr:rowOff>
    </xdr:from>
    <xdr:ext cx="469744" cy="259045"/>
    <xdr:sp macro="" textlink="">
      <xdr:nvSpPr>
        <xdr:cNvPr id="371" name="n_2aveValue【市民会館】&#10;一人当たり面積">
          <a:extLst>
            <a:ext uri="{FF2B5EF4-FFF2-40B4-BE49-F238E27FC236}">
              <a16:creationId xmlns:a16="http://schemas.microsoft.com/office/drawing/2014/main" id="{718AC74C-6DF7-4091-9868-DB108D475CB7}"/>
            </a:ext>
          </a:extLst>
        </xdr:cNvPr>
        <xdr:cNvSpPr txBox="1"/>
      </xdr:nvSpPr>
      <xdr:spPr>
        <a:xfrm>
          <a:off x="8515427" y="1807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111523</xdr:rowOff>
    </xdr:from>
    <xdr:ext cx="469744" cy="259045"/>
    <xdr:sp macro="" textlink="">
      <xdr:nvSpPr>
        <xdr:cNvPr id="372" name="n_3aveValue【市民会館】&#10;一人当たり面積">
          <a:extLst>
            <a:ext uri="{FF2B5EF4-FFF2-40B4-BE49-F238E27FC236}">
              <a16:creationId xmlns:a16="http://schemas.microsoft.com/office/drawing/2014/main" id="{7635EC79-1F36-4298-88AC-963981154CE6}"/>
            </a:ext>
          </a:extLst>
        </xdr:cNvPr>
        <xdr:cNvSpPr txBox="1"/>
      </xdr:nvSpPr>
      <xdr:spPr>
        <a:xfrm>
          <a:off x="7626427" y="181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113047</xdr:rowOff>
    </xdr:from>
    <xdr:ext cx="469744" cy="259045"/>
    <xdr:sp macro="" textlink="">
      <xdr:nvSpPr>
        <xdr:cNvPr id="373" name="n_4aveValue【市民会館】&#10;一人当たり面積">
          <a:extLst>
            <a:ext uri="{FF2B5EF4-FFF2-40B4-BE49-F238E27FC236}">
              <a16:creationId xmlns:a16="http://schemas.microsoft.com/office/drawing/2014/main" id="{B817A667-2E8A-44AE-A5FC-D31E39BABBA6}"/>
            </a:ext>
          </a:extLst>
        </xdr:cNvPr>
        <xdr:cNvSpPr txBox="1"/>
      </xdr:nvSpPr>
      <xdr:spPr>
        <a:xfrm>
          <a:off x="6737427" y="1811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11828</xdr:rowOff>
    </xdr:from>
    <xdr:ext cx="469744" cy="259045"/>
    <xdr:sp macro="" textlink="">
      <xdr:nvSpPr>
        <xdr:cNvPr id="374" name="n_1mainValue【市民会館】&#10;一人当たり面積">
          <a:extLst>
            <a:ext uri="{FF2B5EF4-FFF2-40B4-BE49-F238E27FC236}">
              <a16:creationId xmlns:a16="http://schemas.microsoft.com/office/drawing/2014/main" id="{C8F7C36B-739A-4C9B-B8B9-A57827E4F423}"/>
            </a:ext>
          </a:extLst>
        </xdr:cNvPr>
        <xdr:cNvSpPr txBox="1"/>
      </xdr:nvSpPr>
      <xdr:spPr>
        <a:xfrm>
          <a:off x="9391727" y="18528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13352</xdr:rowOff>
    </xdr:from>
    <xdr:ext cx="469744" cy="259045"/>
    <xdr:sp macro="" textlink="">
      <xdr:nvSpPr>
        <xdr:cNvPr id="375" name="n_2mainValue【市民会館】&#10;一人当たり面積">
          <a:extLst>
            <a:ext uri="{FF2B5EF4-FFF2-40B4-BE49-F238E27FC236}">
              <a16:creationId xmlns:a16="http://schemas.microsoft.com/office/drawing/2014/main" id="{5D1FCF0B-B3BB-4B22-9F7F-994C4F260BBB}"/>
            </a:ext>
          </a:extLst>
        </xdr:cNvPr>
        <xdr:cNvSpPr txBox="1"/>
      </xdr:nvSpPr>
      <xdr:spPr>
        <a:xfrm>
          <a:off x="8515427" y="1852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16400</xdr:rowOff>
    </xdr:from>
    <xdr:ext cx="469744" cy="259045"/>
    <xdr:sp macro="" textlink="">
      <xdr:nvSpPr>
        <xdr:cNvPr id="376" name="n_3mainValue【市民会館】&#10;一人当たり面積">
          <a:extLst>
            <a:ext uri="{FF2B5EF4-FFF2-40B4-BE49-F238E27FC236}">
              <a16:creationId xmlns:a16="http://schemas.microsoft.com/office/drawing/2014/main" id="{4D079F4F-D069-4F8E-B139-BF7507E31375}"/>
            </a:ext>
          </a:extLst>
        </xdr:cNvPr>
        <xdr:cNvSpPr txBox="1"/>
      </xdr:nvSpPr>
      <xdr:spPr>
        <a:xfrm>
          <a:off x="7626427" y="18533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77" name="正方形/長方形 376">
          <a:extLst>
            <a:ext uri="{FF2B5EF4-FFF2-40B4-BE49-F238E27FC236}">
              <a16:creationId xmlns:a16="http://schemas.microsoft.com/office/drawing/2014/main" id="{F50C876F-650F-4233-AD1D-2A7D6073B47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8" name="正方形/長方形 377">
          <a:extLst>
            <a:ext uri="{FF2B5EF4-FFF2-40B4-BE49-F238E27FC236}">
              <a16:creationId xmlns:a16="http://schemas.microsoft.com/office/drawing/2014/main" id="{7EA5DE80-62E6-48BA-80D8-BD1FD890775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9" name="正方形/長方形 378">
          <a:extLst>
            <a:ext uri="{FF2B5EF4-FFF2-40B4-BE49-F238E27FC236}">
              <a16:creationId xmlns:a16="http://schemas.microsoft.com/office/drawing/2014/main" id="{C51A961E-E3B1-487C-8DF1-0CC2672B9E4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0" name="正方形/長方形 379">
          <a:extLst>
            <a:ext uri="{FF2B5EF4-FFF2-40B4-BE49-F238E27FC236}">
              <a16:creationId xmlns:a16="http://schemas.microsoft.com/office/drawing/2014/main" id="{161EA75F-FAA3-44ED-BB42-0D95A9A80BB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1" name="正方形/長方形 380">
          <a:extLst>
            <a:ext uri="{FF2B5EF4-FFF2-40B4-BE49-F238E27FC236}">
              <a16:creationId xmlns:a16="http://schemas.microsoft.com/office/drawing/2014/main" id="{E8EAE1C1-53C9-4F7C-A20B-36C4403A597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2" name="正方形/長方形 381">
          <a:extLst>
            <a:ext uri="{FF2B5EF4-FFF2-40B4-BE49-F238E27FC236}">
              <a16:creationId xmlns:a16="http://schemas.microsoft.com/office/drawing/2014/main" id="{5453E223-3CC7-4F11-8D38-27C4368319C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3" name="正方形/長方形 382">
          <a:extLst>
            <a:ext uri="{FF2B5EF4-FFF2-40B4-BE49-F238E27FC236}">
              <a16:creationId xmlns:a16="http://schemas.microsoft.com/office/drawing/2014/main" id="{0FBE9FF2-93B8-4F7F-AAE2-5C071E87E22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4" name="正方形/長方形 383">
          <a:extLst>
            <a:ext uri="{FF2B5EF4-FFF2-40B4-BE49-F238E27FC236}">
              <a16:creationId xmlns:a16="http://schemas.microsoft.com/office/drawing/2014/main" id="{C9287F6B-E01E-44C5-9CA3-E842BB585FF5}"/>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5" name="テキスト ボックス 384">
          <a:extLst>
            <a:ext uri="{FF2B5EF4-FFF2-40B4-BE49-F238E27FC236}">
              <a16:creationId xmlns:a16="http://schemas.microsoft.com/office/drawing/2014/main" id="{4B29A0E4-07D8-4022-8D9D-3A3534D3D76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6" name="直線コネクタ 385">
          <a:extLst>
            <a:ext uri="{FF2B5EF4-FFF2-40B4-BE49-F238E27FC236}">
              <a16:creationId xmlns:a16="http://schemas.microsoft.com/office/drawing/2014/main" id="{3FE8CE86-2F46-4FF3-9560-8676D747146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7" name="テキスト ボックス 386">
          <a:extLst>
            <a:ext uri="{FF2B5EF4-FFF2-40B4-BE49-F238E27FC236}">
              <a16:creationId xmlns:a16="http://schemas.microsoft.com/office/drawing/2014/main" id="{52F2945F-DD46-4465-9DFE-B9C796EADAE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8" name="直線コネクタ 387">
          <a:extLst>
            <a:ext uri="{FF2B5EF4-FFF2-40B4-BE49-F238E27FC236}">
              <a16:creationId xmlns:a16="http://schemas.microsoft.com/office/drawing/2014/main" id="{16A5911B-EEC2-4CD0-8194-AB252D2AF02C}"/>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89" name="テキスト ボックス 388">
          <a:extLst>
            <a:ext uri="{FF2B5EF4-FFF2-40B4-BE49-F238E27FC236}">
              <a16:creationId xmlns:a16="http://schemas.microsoft.com/office/drawing/2014/main" id="{FE3D8F6C-CBD5-441E-8ECA-F79A62B2EE9E}"/>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0" name="直線コネクタ 389">
          <a:extLst>
            <a:ext uri="{FF2B5EF4-FFF2-40B4-BE49-F238E27FC236}">
              <a16:creationId xmlns:a16="http://schemas.microsoft.com/office/drawing/2014/main" id="{F6D44E07-8536-48B5-8B04-78174C65A2D8}"/>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1" name="テキスト ボックス 390">
          <a:extLst>
            <a:ext uri="{FF2B5EF4-FFF2-40B4-BE49-F238E27FC236}">
              <a16:creationId xmlns:a16="http://schemas.microsoft.com/office/drawing/2014/main" id="{A4A14C21-9C56-407C-9E00-967BE00C3C1C}"/>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2" name="直線コネクタ 391">
          <a:extLst>
            <a:ext uri="{FF2B5EF4-FFF2-40B4-BE49-F238E27FC236}">
              <a16:creationId xmlns:a16="http://schemas.microsoft.com/office/drawing/2014/main" id="{B209BB75-7A16-4961-9FEF-3F3206A4A22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93" name="テキスト ボックス 392">
          <a:extLst>
            <a:ext uri="{FF2B5EF4-FFF2-40B4-BE49-F238E27FC236}">
              <a16:creationId xmlns:a16="http://schemas.microsoft.com/office/drawing/2014/main" id="{7BBF89E3-9A36-4133-A0A6-B9B3B8A534B3}"/>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4" name="直線コネクタ 393">
          <a:extLst>
            <a:ext uri="{FF2B5EF4-FFF2-40B4-BE49-F238E27FC236}">
              <a16:creationId xmlns:a16="http://schemas.microsoft.com/office/drawing/2014/main" id="{960E43D7-A899-4929-B3FE-6B933C8F8454}"/>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5" name="テキスト ボックス 394">
          <a:extLst>
            <a:ext uri="{FF2B5EF4-FFF2-40B4-BE49-F238E27FC236}">
              <a16:creationId xmlns:a16="http://schemas.microsoft.com/office/drawing/2014/main" id="{AB70F17C-39E6-4CD4-815B-105D361C82F8}"/>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6" name="直線コネクタ 395">
          <a:extLst>
            <a:ext uri="{FF2B5EF4-FFF2-40B4-BE49-F238E27FC236}">
              <a16:creationId xmlns:a16="http://schemas.microsoft.com/office/drawing/2014/main" id="{E1EA1FBE-9508-4B46-8ED9-C53FD9251B3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7" name="テキスト ボックス 396">
          <a:extLst>
            <a:ext uri="{FF2B5EF4-FFF2-40B4-BE49-F238E27FC236}">
              <a16:creationId xmlns:a16="http://schemas.microsoft.com/office/drawing/2014/main" id="{31B379E8-EF29-4B96-80C6-8701EC70621D}"/>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8" name="直線コネクタ 397">
          <a:extLst>
            <a:ext uri="{FF2B5EF4-FFF2-40B4-BE49-F238E27FC236}">
              <a16:creationId xmlns:a16="http://schemas.microsoft.com/office/drawing/2014/main" id="{F720E25E-89C7-4464-927E-3F7914604894}"/>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99" name="テキスト ボックス 398">
          <a:extLst>
            <a:ext uri="{FF2B5EF4-FFF2-40B4-BE49-F238E27FC236}">
              <a16:creationId xmlns:a16="http://schemas.microsoft.com/office/drawing/2014/main" id="{1747A307-0BDF-4833-996F-7D620C10D3F6}"/>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0" name="直線コネクタ 399">
          <a:extLst>
            <a:ext uri="{FF2B5EF4-FFF2-40B4-BE49-F238E27FC236}">
              <a16:creationId xmlns:a16="http://schemas.microsoft.com/office/drawing/2014/main" id="{1AAFF574-F30B-4A73-9581-8933B063EE7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一般廃棄物処理施設】&#10;有形固定資産減価償却率グラフ枠">
          <a:extLst>
            <a:ext uri="{FF2B5EF4-FFF2-40B4-BE49-F238E27FC236}">
              <a16:creationId xmlns:a16="http://schemas.microsoft.com/office/drawing/2014/main" id="{BA10E767-F341-4506-B617-0B7089EB648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51707</xdr:rowOff>
    </xdr:from>
    <xdr:to>
      <xdr:col>85</xdr:col>
      <xdr:colOff>126364</xdr:colOff>
      <xdr:row>42</xdr:row>
      <xdr:rowOff>92528</xdr:rowOff>
    </xdr:to>
    <xdr:cxnSp macro="">
      <xdr:nvCxnSpPr>
        <xdr:cNvPr id="402" name="直線コネクタ 401">
          <a:extLst>
            <a:ext uri="{FF2B5EF4-FFF2-40B4-BE49-F238E27FC236}">
              <a16:creationId xmlns:a16="http://schemas.microsoft.com/office/drawing/2014/main" id="{9EC9FE95-BD5D-4354-9793-2FF2F10CF001}"/>
            </a:ext>
          </a:extLst>
        </xdr:cNvPr>
        <xdr:cNvCxnSpPr/>
      </xdr:nvCxnSpPr>
      <xdr:spPr>
        <a:xfrm flipV="1">
          <a:off x="16318864" y="5709557"/>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03" name="【一般廃棄物処理施設】&#10;有形固定資産減価償却率最小値テキスト">
          <a:extLst>
            <a:ext uri="{FF2B5EF4-FFF2-40B4-BE49-F238E27FC236}">
              <a16:creationId xmlns:a16="http://schemas.microsoft.com/office/drawing/2014/main" id="{353D2201-8F4F-4AA0-A5EB-20D283FFD2E1}"/>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04" name="直線コネクタ 403">
          <a:extLst>
            <a:ext uri="{FF2B5EF4-FFF2-40B4-BE49-F238E27FC236}">
              <a16:creationId xmlns:a16="http://schemas.microsoft.com/office/drawing/2014/main" id="{316A3888-84C7-4074-AC3A-AB950FD33974}"/>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169834</xdr:rowOff>
    </xdr:from>
    <xdr:ext cx="340478" cy="259045"/>
    <xdr:sp macro="" textlink="">
      <xdr:nvSpPr>
        <xdr:cNvPr id="405" name="【一般廃棄物処理施設】&#10;有形固定資産減価償却率最大値テキスト">
          <a:extLst>
            <a:ext uri="{FF2B5EF4-FFF2-40B4-BE49-F238E27FC236}">
              <a16:creationId xmlns:a16="http://schemas.microsoft.com/office/drawing/2014/main" id="{0D16C297-95B2-454D-A054-000890F26E7D}"/>
            </a:ext>
          </a:extLst>
        </xdr:cNvPr>
        <xdr:cNvSpPr txBox="1"/>
      </xdr:nvSpPr>
      <xdr:spPr>
        <a:xfrm>
          <a:off x="16357600" y="548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51707</xdr:rowOff>
    </xdr:from>
    <xdr:to>
      <xdr:col>86</xdr:col>
      <xdr:colOff>25400</xdr:colOff>
      <xdr:row>33</xdr:row>
      <xdr:rowOff>51707</xdr:rowOff>
    </xdr:to>
    <xdr:cxnSp macro="">
      <xdr:nvCxnSpPr>
        <xdr:cNvPr id="406" name="直線コネクタ 405">
          <a:extLst>
            <a:ext uri="{FF2B5EF4-FFF2-40B4-BE49-F238E27FC236}">
              <a16:creationId xmlns:a16="http://schemas.microsoft.com/office/drawing/2014/main" id="{3F7C8722-A535-4B44-A93D-8E8AA57A1AC3}"/>
            </a:ext>
          </a:extLst>
        </xdr:cNvPr>
        <xdr:cNvCxnSpPr/>
      </xdr:nvCxnSpPr>
      <xdr:spPr>
        <a:xfrm>
          <a:off x="16230600" y="570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108693</xdr:rowOff>
    </xdr:from>
    <xdr:ext cx="405111" cy="259045"/>
    <xdr:sp macro="" textlink="">
      <xdr:nvSpPr>
        <xdr:cNvPr id="407" name="【一般廃棄物処理施設】&#10;有形固定資産減価償却率平均値テキスト">
          <a:extLst>
            <a:ext uri="{FF2B5EF4-FFF2-40B4-BE49-F238E27FC236}">
              <a16:creationId xmlns:a16="http://schemas.microsoft.com/office/drawing/2014/main" id="{466A6C2A-7092-4ECD-961C-754F3D7E8574}"/>
            </a:ext>
          </a:extLst>
        </xdr:cNvPr>
        <xdr:cNvSpPr txBox="1"/>
      </xdr:nvSpPr>
      <xdr:spPr>
        <a:xfrm>
          <a:off x="16357600" y="628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85816</xdr:rowOff>
    </xdr:from>
    <xdr:to>
      <xdr:col>85</xdr:col>
      <xdr:colOff>177800</xdr:colOff>
      <xdr:row>38</xdr:row>
      <xdr:rowOff>15966</xdr:rowOff>
    </xdr:to>
    <xdr:sp macro="" textlink="">
      <xdr:nvSpPr>
        <xdr:cNvPr id="408" name="フローチャート: 判断 407">
          <a:extLst>
            <a:ext uri="{FF2B5EF4-FFF2-40B4-BE49-F238E27FC236}">
              <a16:creationId xmlns:a16="http://schemas.microsoft.com/office/drawing/2014/main" id="{8D5A9628-8B86-4F03-BD4A-26F9E7D0E7A3}"/>
            </a:ext>
          </a:extLst>
        </xdr:cNvPr>
        <xdr:cNvSpPr/>
      </xdr:nvSpPr>
      <xdr:spPr>
        <a:xfrm>
          <a:off x="162687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409" name="フローチャート: 判断 408">
          <a:extLst>
            <a:ext uri="{FF2B5EF4-FFF2-40B4-BE49-F238E27FC236}">
              <a16:creationId xmlns:a16="http://schemas.microsoft.com/office/drawing/2014/main" id="{8BD10B32-23FC-465B-8E4C-7AFCF5719522}"/>
            </a:ext>
          </a:extLst>
        </xdr:cNvPr>
        <xdr:cNvSpPr/>
      </xdr:nvSpPr>
      <xdr:spPr>
        <a:xfrm>
          <a:off x="154305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907</xdr:rowOff>
    </xdr:from>
    <xdr:to>
      <xdr:col>76</xdr:col>
      <xdr:colOff>165100</xdr:colOff>
      <xdr:row>38</xdr:row>
      <xdr:rowOff>102507</xdr:rowOff>
    </xdr:to>
    <xdr:sp macro="" textlink="">
      <xdr:nvSpPr>
        <xdr:cNvPr id="410" name="フローチャート: 判断 409">
          <a:extLst>
            <a:ext uri="{FF2B5EF4-FFF2-40B4-BE49-F238E27FC236}">
              <a16:creationId xmlns:a16="http://schemas.microsoft.com/office/drawing/2014/main" id="{C798DE3B-3775-424B-AAB4-CFD6E611AE0A}"/>
            </a:ext>
          </a:extLst>
        </xdr:cNvPr>
        <xdr:cNvSpPr/>
      </xdr:nvSpPr>
      <xdr:spPr>
        <a:xfrm>
          <a:off x="14541500" y="651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159294</xdr:rowOff>
    </xdr:from>
    <xdr:to>
      <xdr:col>72</xdr:col>
      <xdr:colOff>38100</xdr:colOff>
      <xdr:row>38</xdr:row>
      <xdr:rowOff>89444</xdr:rowOff>
    </xdr:to>
    <xdr:sp macro="" textlink="">
      <xdr:nvSpPr>
        <xdr:cNvPr id="411" name="フローチャート: 判断 410">
          <a:extLst>
            <a:ext uri="{FF2B5EF4-FFF2-40B4-BE49-F238E27FC236}">
              <a16:creationId xmlns:a16="http://schemas.microsoft.com/office/drawing/2014/main" id="{7A9D244A-E760-4947-B35B-EA96646A1EE6}"/>
            </a:ext>
          </a:extLst>
        </xdr:cNvPr>
        <xdr:cNvSpPr/>
      </xdr:nvSpPr>
      <xdr:spPr>
        <a:xfrm>
          <a:off x="13652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136434</xdr:rowOff>
    </xdr:from>
    <xdr:to>
      <xdr:col>67</xdr:col>
      <xdr:colOff>101600</xdr:colOff>
      <xdr:row>38</xdr:row>
      <xdr:rowOff>66584</xdr:rowOff>
    </xdr:to>
    <xdr:sp macro="" textlink="">
      <xdr:nvSpPr>
        <xdr:cNvPr id="412" name="フローチャート: 判断 411">
          <a:extLst>
            <a:ext uri="{FF2B5EF4-FFF2-40B4-BE49-F238E27FC236}">
              <a16:creationId xmlns:a16="http://schemas.microsoft.com/office/drawing/2014/main" id="{2C6360DF-5725-46A5-B8BA-A77B20BEADAB}"/>
            </a:ext>
          </a:extLst>
        </xdr:cNvPr>
        <xdr:cNvSpPr/>
      </xdr:nvSpPr>
      <xdr:spPr>
        <a:xfrm>
          <a:off x="12763500" y="648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3" name="テキスト ボックス 412">
          <a:extLst>
            <a:ext uri="{FF2B5EF4-FFF2-40B4-BE49-F238E27FC236}">
              <a16:creationId xmlns:a16="http://schemas.microsoft.com/office/drawing/2014/main" id="{CA47BC87-3819-460A-AE0E-AEF7489501F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4" name="テキスト ボックス 413">
          <a:extLst>
            <a:ext uri="{FF2B5EF4-FFF2-40B4-BE49-F238E27FC236}">
              <a16:creationId xmlns:a16="http://schemas.microsoft.com/office/drawing/2014/main" id="{62E24966-DD66-466E-A7DF-DBA2689527A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5" name="テキスト ボックス 414">
          <a:extLst>
            <a:ext uri="{FF2B5EF4-FFF2-40B4-BE49-F238E27FC236}">
              <a16:creationId xmlns:a16="http://schemas.microsoft.com/office/drawing/2014/main" id="{2B797A7C-6BDD-491F-9D26-A05BBE35505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6" name="テキスト ボックス 415">
          <a:extLst>
            <a:ext uri="{FF2B5EF4-FFF2-40B4-BE49-F238E27FC236}">
              <a16:creationId xmlns:a16="http://schemas.microsoft.com/office/drawing/2014/main" id="{647047AD-0747-4580-84F3-87E6DD1DCB5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7" name="テキスト ボックス 416">
          <a:extLst>
            <a:ext uri="{FF2B5EF4-FFF2-40B4-BE49-F238E27FC236}">
              <a16:creationId xmlns:a16="http://schemas.microsoft.com/office/drawing/2014/main" id="{8DCED74F-C080-40E0-BD27-6314A7D4EF5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136434</xdr:rowOff>
    </xdr:from>
    <xdr:to>
      <xdr:col>85</xdr:col>
      <xdr:colOff>177800</xdr:colOff>
      <xdr:row>40</xdr:row>
      <xdr:rowOff>66584</xdr:rowOff>
    </xdr:to>
    <xdr:sp macro="" textlink="">
      <xdr:nvSpPr>
        <xdr:cNvPr id="418" name="楕円 417">
          <a:extLst>
            <a:ext uri="{FF2B5EF4-FFF2-40B4-BE49-F238E27FC236}">
              <a16:creationId xmlns:a16="http://schemas.microsoft.com/office/drawing/2014/main" id="{072A1624-9C85-4A5B-B523-0DD5B17A1873}"/>
            </a:ext>
          </a:extLst>
        </xdr:cNvPr>
        <xdr:cNvSpPr/>
      </xdr:nvSpPr>
      <xdr:spPr>
        <a:xfrm>
          <a:off x="16268700" y="682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114861</xdr:rowOff>
    </xdr:from>
    <xdr:ext cx="405111" cy="259045"/>
    <xdr:sp macro="" textlink="">
      <xdr:nvSpPr>
        <xdr:cNvPr id="419" name="【一般廃棄物処理施設】&#10;有形固定資産減価償却率該当値テキスト">
          <a:extLst>
            <a:ext uri="{FF2B5EF4-FFF2-40B4-BE49-F238E27FC236}">
              <a16:creationId xmlns:a16="http://schemas.microsoft.com/office/drawing/2014/main" id="{61445FF3-BB93-44F8-9153-BBF373B14C74}"/>
            </a:ext>
          </a:extLst>
        </xdr:cNvPr>
        <xdr:cNvSpPr txBox="1"/>
      </xdr:nvSpPr>
      <xdr:spPr>
        <a:xfrm>
          <a:off x="16357600" y="680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120106</xdr:rowOff>
    </xdr:from>
    <xdr:to>
      <xdr:col>81</xdr:col>
      <xdr:colOff>101600</xdr:colOff>
      <xdr:row>37</xdr:row>
      <xdr:rowOff>50256</xdr:rowOff>
    </xdr:to>
    <xdr:sp macro="" textlink="">
      <xdr:nvSpPr>
        <xdr:cNvPr id="420" name="楕円 419">
          <a:extLst>
            <a:ext uri="{FF2B5EF4-FFF2-40B4-BE49-F238E27FC236}">
              <a16:creationId xmlns:a16="http://schemas.microsoft.com/office/drawing/2014/main" id="{7B4C2EA1-F4A4-4C4B-8D8A-925E129A33C3}"/>
            </a:ext>
          </a:extLst>
        </xdr:cNvPr>
        <xdr:cNvSpPr/>
      </xdr:nvSpPr>
      <xdr:spPr>
        <a:xfrm>
          <a:off x="15430500" y="629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170906</xdr:rowOff>
    </xdr:from>
    <xdr:to>
      <xdr:col>85</xdr:col>
      <xdr:colOff>127000</xdr:colOff>
      <xdr:row>40</xdr:row>
      <xdr:rowOff>15784</xdr:rowOff>
    </xdr:to>
    <xdr:cxnSp macro="">
      <xdr:nvCxnSpPr>
        <xdr:cNvPr id="421" name="直線コネクタ 420">
          <a:extLst>
            <a:ext uri="{FF2B5EF4-FFF2-40B4-BE49-F238E27FC236}">
              <a16:creationId xmlns:a16="http://schemas.microsoft.com/office/drawing/2014/main" id="{5C34630C-90B3-4F5B-B2B7-EBE49A9F9B8E}"/>
            </a:ext>
          </a:extLst>
        </xdr:cNvPr>
        <xdr:cNvCxnSpPr/>
      </xdr:nvCxnSpPr>
      <xdr:spPr>
        <a:xfrm>
          <a:off x="15481300" y="6343106"/>
          <a:ext cx="838200" cy="53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149497</xdr:rowOff>
    </xdr:from>
    <xdr:to>
      <xdr:col>76</xdr:col>
      <xdr:colOff>165100</xdr:colOff>
      <xdr:row>37</xdr:row>
      <xdr:rowOff>79647</xdr:rowOff>
    </xdr:to>
    <xdr:sp macro="" textlink="">
      <xdr:nvSpPr>
        <xdr:cNvPr id="422" name="楕円 421">
          <a:extLst>
            <a:ext uri="{FF2B5EF4-FFF2-40B4-BE49-F238E27FC236}">
              <a16:creationId xmlns:a16="http://schemas.microsoft.com/office/drawing/2014/main" id="{8A48C70E-42AD-4A52-9134-D7B977CA0939}"/>
            </a:ext>
          </a:extLst>
        </xdr:cNvPr>
        <xdr:cNvSpPr/>
      </xdr:nvSpPr>
      <xdr:spPr>
        <a:xfrm>
          <a:off x="14541500" y="632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170906</xdr:rowOff>
    </xdr:from>
    <xdr:to>
      <xdr:col>81</xdr:col>
      <xdr:colOff>50800</xdr:colOff>
      <xdr:row>37</xdr:row>
      <xdr:rowOff>28847</xdr:rowOff>
    </xdr:to>
    <xdr:cxnSp macro="">
      <xdr:nvCxnSpPr>
        <xdr:cNvPr id="423" name="直線コネクタ 422">
          <a:extLst>
            <a:ext uri="{FF2B5EF4-FFF2-40B4-BE49-F238E27FC236}">
              <a16:creationId xmlns:a16="http://schemas.microsoft.com/office/drawing/2014/main" id="{5973F8C3-D55A-4FCF-84A2-E05FB2F52EA2}"/>
            </a:ext>
          </a:extLst>
        </xdr:cNvPr>
        <xdr:cNvCxnSpPr/>
      </xdr:nvCxnSpPr>
      <xdr:spPr>
        <a:xfrm flipV="1">
          <a:off x="14592300" y="634310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51526</xdr:rowOff>
    </xdr:from>
    <xdr:to>
      <xdr:col>72</xdr:col>
      <xdr:colOff>38100</xdr:colOff>
      <xdr:row>37</xdr:row>
      <xdr:rowOff>153126</xdr:rowOff>
    </xdr:to>
    <xdr:sp macro="" textlink="">
      <xdr:nvSpPr>
        <xdr:cNvPr id="424" name="楕円 423">
          <a:extLst>
            <a:ext uri="{FF2B5EF4-FFF2-40B4-BE49-F238E27FC236}">
              <a16:creationId xmlns:a16="http://schemas.microsoft.com/office/drawing/2014/main" id="{7DAF8242-3EFD-4BB0-BD38-721FE32E4F9C}"/>
            </a:ext>
          </a:extLst>
        </xdr:cNvPr>
        <xdr:cNvSpPr/>
      </xdr:nvSpPr>
      <xdr:spPr>
        <a:xfrm>
          <a:off x="13652500" y="639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28847</xdr:rowOff>
    </xdr:from>
    <xdr:to>
      <xdr:col>76</xdr:col>
      <xdr:colOff>114300</xdr:colOff>
      <xdr:row>37</xdr:row>
      <xdr:rowOff>102326</xdr:rowOff>
    </xdr:to>
    <xdr:cxnSp macro="">
      <xdr:nvCxnSpPr>
        <xdr:cNvPr id="425" name="直線コネクタ 424">
          <a:extLst>
            <a:ext uri="{FF2B5EF4-FFF2-40B4-BE49-F238E27FC236}">
              <a16:creationId xmlns:a16="http://schemas.microsoft.com/office/drawing/2014/main" id="{1ABF6308-795E-4E67-B770-4318ED83AA48}"/>
            </a:ext>
          </a:extLst>
        </xdr:cNvPr>
        <xdr:cNvCxnSpPr/>
      </xdr:nvCxnSpPr>
      <xdr:spPr>
        <a:xfrm flipV="1">
          <a:off x="13703300" y="6372497"/>
          <a:ext cx="8890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90368</xdr:rowOff>
    </xdr:from>
    <xdr:ext cx="405111" cy="259045"/>
    <xdr:sp macro="" textlink="">
      <xdr:nvSpPr>
        <xdr:cNvPr id="426" name="n_1aveValue【一般廃棄物処理施設】&#10;有形固定資産減価償却率">
          <a:extLst>
            <a:ext uri="{FF2B5EF4-FFF2-40B4-BE49-F238E27FC236}">
              <a16:creationId xmlns:a16="http://schemas.microsoft.com/office/drawing/2014/main" id="{8F9F796C-B9D9-458A-8F95-21C1B203FB49}"/>
            </a:ext>
          </a:extLst>
        </xdr:cNvPr>
        <xdr:cNvSpPr txBox="1"/>
      </xdr:nvSpPr>
      <xdr:spPr>
        <a:xfrm>
          <a:off x="15266044" y="660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93634</xdr:rowOff>
    </xdr:from>
    <xdr:ext cx="405111" cy="259045"/>
    <xdr:sp macro="" textlink="">
      <xdr:nvSpPr>
        <xdr:cNvPr id="427" name="n_2aveValue【一般廃棄物処理施設】&#10;有形固定資産減価償却率">
          <a:extLst>
            <a:ext uri="{FF2B5EF4-FFF2-40B4-BE49-F238E27FC236}">
              <a16:creationId xmlns:a16="http://schemas.microsoft.com/office/drawing/2014/main" id="{A91CDA3C-7591-4576-A93A-BB170807E4EF}"/>
            </a:ext>
          </a:extLst>
        </xdr:cNvPr>
        <xdr:cNvSpPr txBox="1"/>
      </xdr:nvSpPr>
      <xdr:spPr>
        <a:xfrm>
          <a:off x="14389744" y="660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80571</xdr:rowOff>
    </xdr:from>
    <xdr:ext cx="405111" cy="259045"/>
    <xdr:sp macro="" textlink="">
      <xdr:nvSpPr>
        <xdr:cNvPr id="428" name="n_3aveValue【一般廃棄物処理施設】&#10;有形固定資産減価償却率">
          <a:extLst>
            <a:ext uri="{FF2B5EF4-FFF2-40B4-BE49-F238E27FC236}">
              <a16:creationId xmlns:a16="http://schemas.microsoft.com/office/drawing/2014/main" id="{F2AEC5A8-9FC7-4639-B517-6FB056B85378}"/>
            </a:ext>
          </a:extLst>
        </xdr:cNvPr>
        <xdr:cNvSpPr txBox="1"/>
      </xdr:nvSpPr>
      <xdr:spPr>
        <a:xfrm>
          <a:off x="13500744" y="659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83111</xdr:rowOff>
    </xdr:from>
    <xdr:ext cx="405111" cy="259045"/>
    <xdr:sp macro="" textlink="">
      <xdr:nvSpPr>
        <xdr:cNvPr id="429" name="n_4aveValue【一般廃棄物処理施設】&#10;有形固定資産減価償却率">
          <a:extLst>
            <a:ext uri="{FF2B5EF4-FFF2-40B4-BE49-F238E27FC236}">
              <a16:creationId xmlns:a16="http://schemas.microsoft.com/office/drawing/2014/main" id="{4E9A9122-09B0-4DCE-9B0C-EB1B1499F24B}"/>
            </a:ext>
          </a:extLst>
        </xdr:cNvPr>
        <xdr:cNvSpPr txBox="1"/>
      </xdr:nvSpPr>
      <xdr:spPr>
        <a:xfrm>
          <a:off x="12611744" y="625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66783</xdr:rowOff>
    </xdr:from>
    <xdr:ext cx="405111" cy="259045"/>
    <xdr:sp macro="" textlink="">
      <xdr:nvSpPr>
        <xdr:cNvPr id="430" name="n_1mainValue【一般廃棄物処理施設】&#10;有形固定資産減価償却率">
          <a:extLst>
            <a:ext uri="{FF2B5EF4-FFF2-40B4-BE49-F238E27FC236}">
              <a16:creationId xmlns:a16="http://schemas.microsoft.com/office/drawing/2014/main" id="{8F00EA0E-2CC4-4D8E-A48A-EEF7C2CE48A8}"/>
            </a:ext>
          </a:extLst>
        </xdr:cNvPr>
        <xdr:cNvSpPr txBox="1"/>
      </xdr:nvSpPr>
      <xdr:spPr>
        <a:xfrm>
          <a:off x="152660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96174</xdr:rowOff>
    </xdr:from>
    <xdr:ext cx="405111" cy="259045"/>
    <xdr:sp macro="" textlink="">
      <xdr:nvSpPr>
        <xdr:cNvPr id="431" name="n_2mainValue【一般廃棄物処理施設】&#10;有形固定資産減価償却率">
          <a:extLst>
            <a:ext uri="{FF2B5EF4-FFF2-40B4-BE49-F238E27FC236}">
              <a16:creationId xmlns:a16="http://schemas.microsoft.com/office/drawing/2014/main" id="{765C4CEE-E064-4F42-8E45-FB6CA937680B}"/>
            </a:ext>
          </a:extLst>
        </xdr:cNvPr>
        <xdr:cNvSpPr txBox="1"/>
      </xdr:nvSpPr>
      <xdr:spPr>
        <a:xfrm>
          <a:off x="1438974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169653</xdr:rowOff>
    </xdr:from>
    <xdr:ext cx="405111" cy="259045"/>
    <xdr:sp macro="" textlink="">
      <xdr:nvSpPr>
        <xdr:cNvPr id="432" name="n_3mainValue【一般廃棄物処理施設】&#10;有形固定資産減価償却率">
          <a:extLst>
            <a:ext uri="{FF2B5EF4-FFF2-40B4-BE49-F238E27FC236}">
              <a16:creationId xmlns:a16="http://schemas.microsoft.com/office/drawing/2014/main" id="{F32C3871-F4B3-487E-A269-1A6D34436A98}"/>
            </a:ext>
          </a:extLst>
        </xdr:cNvPr>
        <xdr:cNvSpPr txBox="1"/>
      </xdr:nvSpPr>
      <xdr:spPr>
        <a:xfrm>
          <a:off x="13500744" y="617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3" name="正方形/長方形 432">
          <a:extLst>
            <a:ext uri="{FF2B5EF4-FFF2-40B4-BE49-F238E27FC236}">
              <a16:creationId xmlns:a16="http://schemas.microsoft.com/office/drawing/2014/main" id="{7E992626-FC9E-4182-A567-D76E7C6966E5}"/>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4" name="正方形/長方形 433">
          <a:extLst>
            <a:ext uri="{FF2B5EF4-FFF2-40B4-BE49-F238E27FC236}">
              <a16:creationId xmlns:a16="http://schemas.microsoft.com/office/drawing/2014/main" id="{9C1B382F-B6F4-4E9B-BD2E-C05DDB761A1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5" name="正方形/長方形 434">
          <a:extLst>
            <a:ext uri="{FF2B5EF4-FFF2-40B4-BE49-F238E27FC236}">
              <a16:creationId xmlns:a16="http://schemas.microsoft.com/office/drawing/2014/main" id="{054F479A-A9E7-4550-A02D-4ABC6F82CCD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6" name="正方形/長方形 435">
          <a:extLst>
            <a:ext uri="{FF2B5EF4-FFF2-40B4-BE49-F238E27FC236}">
              <a16:creationId xmlns:a16="http://schemas.microsoft.com/office/drawing/2014/main" id="{0094E17B-AB74-4A58-BEED-75C467F20EF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7" name="正方形/長方形 436">
          <a:extLst>
            <a:ext uri="{FF2B5EF4-FFF2-40B4-BE49-F238E27FC236}">
              <a16:creationId xmlns:a16="http://schemas.microsoft.com/office/drawing/2014/main" id="{3372CAAF-E13F-4205-899D-43B31140FA4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8" name="正方形/長方形 437">
          <a:extLst>
            <a:ext uri="{FF2B5EF4-FFF2-40B4-BE49-F238E27FC236}">
              <a16:creationId xmlns:a16="http://schemas.microsoft.com/office/drawing/2014/main" id="{CC0BCDE4-12D0-4681-88ED-991B0B51B89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9" name="正方形/長方形 438">
          <a:extLst>
            <a:ext uri="{FF2B5EF4-FFF2-40B4-BE49-F238E27FC236}">
              <a16:creationId xmlns:a16="http://schemas.microsoft.com/office/drawing/2014/main" id="{2D3C033D-373B-4201-9D01-09450E86D00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0" name="正方形/長方形 439">
          <a:extLst>
            <a:ext uri="{FF2B5EF4-FFF2-40B4-BE49-F238E27FC236}">
              <a16:creationId xmlns:a16="http://schemas.microsoft.com/office/drawing/2014/main" id="{E877532E-D05C-498B-97DC-02694D95092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1" name="テキスト ボックス 440">
          <a:extLst>
            <a:ext uri="{FF2B5EF4-FFF2-40B4-BE49-F238E27FC236}">
              <a16:creationId xmlns:a16="http://schemas.microsoft.com/office/drawing/2014/main" id="{80067038-9863-477A-BEC9-D2519F6D026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2" name="直線コネクタ 441">
          <a:extLst>
            <a:ext uri="{FF2B5EF4-FFF2-40B4-BE49-F238E27FC236}">
              <a16:creationId xmlns:a16="http://schemas.microsoft.com/office/drawing/2014/main" id="{94DA90E8-6CB1-43BB-8460-27F73CEC256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3" name="直線コネクタ 442">
          <a:extLst>
            <a:ext uri="{FF2B5EF4-FFF2-40B4-BE49-F238E27FC236}">
              <a16:creationId xmlns:a16="http://schemas.microsoft.com/office/drawing/2014/main" id="{35DC3042-C9D9-4DD7-B749-07E7438E2373}"/>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44" name="テキスト ボックス 443">
          <a:extLst>
            <a:ext uri="{FF2B5EF4-FFF2-40B4-BE49-F238E27FC236}">
              <a16:creationId xmlns:a16="http://schemas.microsoft.com/office/drawing/2014/main" id="{B73DB65B-A85D-4547-B342-DCA17652FF6D}"/>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5" name="直線コネクタ 444">
          <a:extLst>
            <a:ext uri="{FF2B5EF4-FFF2-40B4-BE49-F238E27FC236}">
              <a16:creationId xmlns:a16="http://schemas.microsoft.com/office/drawing/2014/main" id="{46C2F036-32B1-451A-9409-A9955EB7957D}"/>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46" name="テキスト ボックス 445">
          <a:extLst>
            <a:ext uri="{FF2B5EF4-FFF2-40B4-BE49-F238E27FC236}">
              <a16:creationId xmlns:a16="http://schemas.microsoft.com/office/drawing/2014/main" id="{AAEBA1E7-20B7-4F99-8491-09919DDE5FEB}"/>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7" name="直線コネクタ 446">
          <a:extLst>
            <a:ext uri="{FF2B5EF4-FFF2-40B4-BE49-F238E27FC236}">
              <a16:creationId xmlns:a16="http://schemas.microsoft.com/office/drawing/2014/main" id="{B2A3E8B3-C47A-44AB-A541-9109473A9C76}"/>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48" name="テキスト ボックス 447">
          <a:extLst>
            <a:ext uri="{FF2B5EF4-FFF2-40B4-BE49-F238E27FC236}">
              <a16:creationId xmlns:a16="http://schemas.microsoft.com/office/drawing/2014/main" id="{35F453CB-9985-45EE-90BD-D65247F2107C}"/>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9" name="直線コネクタ 448">
          <a:extLst>
            <a:ext uri="{FF2B5EF4-FFF2-40B4-BE49-F238E27FC236}">
              <a16:creationId xmlns:a16="http://schemas.microsoft.com/office/drawing/2014/main" id="{6978B15E-CC78-4247-B1C6-E4EC147834B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50" name="テキスト ボックス 449">
          <a:extLst>
            <a:ext uri="{FF2B5EF4-FFF2-40B4-BE49-F238E27FC236}">
              <a16:creationId xmlns:a16="http://schemas.microsoft.com/office/drawing/2014/main" id="{10121D4C-5397-4B99-9AD0-F7DC1BA86989}"/>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1" name="直線コネクタ 450">
          <a:extLst>
            <a:ext uri="{FF2B5EF4-FFF2-40B4-BE49-F238E27FC236}">
              <a16:creationId xmlns:a16="http://schemas.microsoft.com/office/drawing/2014/main" id="{D6D0C23C-A647-43CB-A0EF-3EEC3F06C09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52" name="テキスト ボックス 451">
          <a:extLst>
            <a:ext uri="{FF2B5EF4-FFF2-40B4-BE49-F238E27FC236}">
              <a16:creationId xmlns:a16="http://schemas.microsoft.com/office/drawing/2014/main" id="{5203A897-3BBC-4DFD-B7A4-3FEC09CEB11D}"/>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3" name="【一般廃棄物処理施設】&#10;一人当たり有形固定資産（償却資産）額グラフ枠">
          <a:extLst>
            <a:ext uri="{FF2B5EF4-FFF2-40B4-BE49-F238E27FC236}">
              <a16:creationId xmlns:a16="http://schemas.microsoft.com/office/drawing/2014/main" id="{A7BABF8A-1AF0-4151-9871-EFB60C35CA5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80039</xdr:rowOff>
    </xdr:from>
    <xdr:to>
      <xdr:col>116</xdr:col>
      <xdr:colOff>62864</xdr:colOff>
      <xdr:row>41</xdr:row>
      <xdr:rowOff>132173</xdr:rowOff>
    </xdr:to>
    <xdr:cxnSp macro="">
      <xdr:nvCxnSpPr>
        <xdr:cNvPr id="454" name="直線コネクタ 453">
          <a:extLst>
            <a:ext uri="{FF2B5EF4-FFF2-40B4-BE49-F238E27FC236}">
              <a16:creationId xmlns:a16="http://schemas.microsoft.com/office/drawing/2014/main" id="{929260D3-FB09-454D-9B59-94F19BE5ED01}"/>
            </a:ext>
          </a:extLst>
        </xdr:cNvPr>
        <xdr:cNvCxnSpPr/>
      </xdr:nvCxnSpPr>
      <xdr:spPr>
        <a:xfrm flipV="1">
          <a:off x="22160864" y="5737889"/>
          <a:ext cx="0" cy="1423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136000</xdr:rowOff>
    </xdr:from>
    <xdr:ext cx="469744" cy="259045"/>
    <xdr:sp macro="" textlink="">
      <xdr:nvSpPr>
        <xdr:cNvPr id="455" name="【一般廃棄物処理施設】&#10;一人当たり有形固定資産（償却資産）額最小値テキスト">
          <a:extLst>
            <a:ext uri="{FF2B5EF4-FFF2-40B4-BE49-F238E27FC236}">
              <a16:creationId xmlns:a16="http://schemas.microsoft.com/office/drawing/2014/main" id="{794B6673-D7B4-4149-8D78-54CD88E72916}"/>
            </a:ext>
          </a:extLst>
        </xdr:cNvPr>
        <xdr:cNvSpPr txBox="1"/>
      </xdr:nvSpPr>
      <xdr:spPr>
        <a:xfrm>
          <a:off x="22199600" y="7165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132173</xdr:rowOff>
    </xdr:from>
    <xdr:to>
      <xdr:col>116</xdr:col>
      <xdr:colOff>152400</xdr:colOff>
      <xdr:row>41</xdr:row>
      <xdr:rowOff>132173</xdr:rowOff>
    </xdr:to>
    <xdr:cxnSp macro="">
      <xdr:nvCxnSpPr>
        <xdr:cNvPr id="456" name="直線コネクタ 455">
          <a:extLst>
            <a:ext uri="{FF2B5EF4-FFF2-40B4-BE49-F238E27FC236}">
              <a16:creationId xmlns:a16="http://schemas.microsoft.com/office/drawing/2014/main" id="{6325DE21-52D1-4034-A370-CB06E37192A8}"/>
            </a:ext>
          </a:extLst>
        </xdr:cNvPr>
        <xdr:cNvCxnSpPr/>
      </xdr:nvCxnSpPr>
      <xdr:spPr>
        <a:xfrm>
          <a:off x="22072600" y="7161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26716</xdr:rowOff>
    </xdr:from>
    <xdr:ext cx="690189" cy="259045"/>
    <xdr:sp macro="" textlink="">
      <xdr:nvSpPr>
        <xdr:cNvPr id="457" name="【一般廃棄物処理施設】&#10;一人当たり有形固定資産（償却資産）額最大値テキスト">
          <a:extLst>
            <a:ext uri="{FF2B5EF4-FFF2-40B4-BE49-F238E27FC236}">
              <a16:creationId xmlns:a16="http://schemas.microsoft.com/office/drawing/2014/main" id="{05246E75-E3D4-454A-A6AC-8D30F7B00177}"/>
            </a:ext>
          </a:extLst>
        </xdr:cNvPr>
        <xdr:cNvSpPr txBox="1"/>
      </xdr:nvSpPr>
      <xdr:spPr>
        <a:xfrm>
          <a:off x="22199600" y="55131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3,116,603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80039</xdr:rowOff>
    </xdr:from>
    <xdr:to>
      <xdr:col>116</xdr:col>
      <xdr:colOff>152400</xdr:colOff>
      <xdr:row>33</xdr:row>
      <xdr:rowOff>80039</xdr:rowOff>
    </xdr:to>
    <xdr:cxnSp macro="">
      <xdr:nvCxnSpPr>
        <xdr:cNvPr id="458" name="直線コネクタ 457">
          <a:extLst>
            <a:ext uri="{FF2B5EF4-FFF2-40B4-BE49-F238E27FC236}">
              <a16:creationId xmlns:a16="http://schemas.microsoft.com/office/drawing/2014/main" id="{05B1AA62-8E01-4B6E-86E5-C572662CE12B}"/>
            </a:ext>
          </a:extLst>
        </xdr:cNvPr>
        <xdr:cNvCxnSpPr/>
      </xdr:nvCxnSpPr>
      <xdr:spPr>
        <a:xfrm>
          <a:off x="22072600" y="5737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146162</xdr:rowOff>
    </xdr:from>
    <xdr:ext cx="599010" cy="259045"/>
    <xdr:sp macro="" textlink="">
      <xdr:nvSpPr>
        <xdr:cNvPr id="459" name="【一般廃棄物処理施設】&#10;一人当たり有形固定資産（償却資産）額平均値テキスト">
          <a:extLst>
            <a:ext uri="{FF2B5EF4-FFF2-40B4-BE49-F238E27FC236}">
              <a16:creationId xmlns:a16="http://schemas.microsoft.com/office/drawing/2014/main" id="{9FE7B9F0-70C4-46B7-BCD6-C9E0864A0549}"/>
            </a:ext>
          </a:extLst>
        </xdr:cNvPr>
        <xdr:cNvSpPr txBox="1"/>
      </xdr:nvSpPr>
      <xdr:spPr>
        <a:xfrm>
          <a:off x="22199600" y="68327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123285</xdr:rowOff>
    </xdr:from>
    <xdr:to>
      <xdr:col>116</xdr:col>
      <xdr:colOff>114300</xdr:colOff>
      <xdr:row>41</xdr:row>
      <xdr:rowOff>53435</xdr:rowOff>
    </xdr:to>
    <xdr:sp macro="" textlink="">
      <xdr:nvSpPr>
        <xdr:cNvPr id="460" name="フローチャート: 判断 459">
          <a:extLst>
            <a:ext uri="{FF2B5EF4-FFF2-40B4-BE49-F238E27FC236}">
              <a16:creationId xmlns:a16="http://schemas.microsoft.com/office/drawing/2014/main" id="{39E579A1-7371-4E0C-9D46-F52BE8350E22}"/>
            </a:ext>
          </a:extLst>
        </xdr:cNvPr>
        <xdr:cNvSpPr/>
      </xdr:nvSpPr>
      <xdr:spPr>
        <a:xfrm>
          <a:off x="22110700" y="698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136395</xdr:rowOff>
    </xdr:from>
    <xdr:to>
      <xdr:col>112</xdr:col>
      <xdr:colOff>38100</xdr:colOff>
      <xdr:row>41</xdr:row>
      <xdr:rowOff>66545</xdr:rowOff>
    </xdr:to>
    <xdr:sp macro="" textlink="">
      <xdr:nvSpPr>
        <xdr:cNvPr id="461" name="フローチャート: 判断 460">
          <a:extLst>
            <a:ext uri="{FF2B5EF4-FFF2-40B4-BE49-F238E27FC236}">
              <a16:creationId xmlns:a16="http://schemas.microsoft.com/office/drawing/2014/main" id="{DE634ED1-D81A-422F-83C3-ACDAC37FA221}"/>
            </a:ext>
          </a:extLst>
        </xdr:cNvPr>
        <xdr:cNvSpPr/>
      </xdr:nvSpPr>
      <xdr:spPr>
        <a:xfrm>
          <a:off x="21272500" y="699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118345</xdr:rowOff>
    </xdr:from>
    <xdr:to>
      <xdr:col>107</xdr:col>
      <xdr:colOff>101600</xdr:colOff>
      <xdr:row>41</xdr:row>
      <xdr:rowOff>48495</xdr:rowOff>
    </xdr:to>
    <xdr:sp macro="" textlink="">
      <xdr:nvSpPr>
        <xdr:cNvPr id="462" name="フローチャート: 判断 461">
          <a:extLst>
            <a:ext uri="{FF2B5EF4-FFF2-40B4-BE49-F238E27FC236}">
              <a16:creationId xmlns:a16="http://schemas.microsoft.com/office/drawing/2014/main" id="{801C6B45-8CA2-4BF5-B2A7-764F56ED5EA1}"/>
            </a:ext>
          </a:extLst>
        </xdr:cNvPr>
        <xdr:cNvSpPr/>
      </xdr:nvSpPr>
      <xdr:spPr>
        <a:xfrm>
          <a:off x="20383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129681</xdr:rowOff>
    </xdr:from>
    <xdr:to>
      <xdr:col>102</xdr:col>
      <xdr:colOff>165100</xdr:colOff>
      <xdr:row>41</xdr:row>
      <xdr:rowOff>59831</xdr:rowOff>
    </xdr:to>
    <xdr:sp macro="" textlink="">
      <xdr:nvSpPr>
        <xdr:cNvPr id="463" name="フローチャート: 判断 462">
          <a:extLst>
            <a:ext uri="{FF2B5EF4-FFF2-40B4-BE49-F238E27FC236}">
              <a16:creationId xmlns:a16="http://schemas.microsoft.com/office/drawing/2014/main" id="{807AB2D2-0C0E-41EA-9858-7368BB8B8C1C}"/>
            </a:ext>
          </a:extLst>
        </xdr:cNvPr>
        <xdr:cNvSpPr/>
      </xdr:nvSpPr>
      <xdr:spPr>
        <a:xfrm>
          <a:off x="19494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136325</xdr:rowOff>
    </xdr:from>
    <xdr:to>
      <xdr:col>98</xdr:col>
      <xdr:colOff>38100</xdr:colOff>
      <xdr:row>41</xdr:row>
      <xdr:rowOff>66475</xdr:rowOff>
    </xdr:to>
    <xdr:sp macro="" textlink="">
      <xdr:nvSpPr>
        <xdr:cNvPr id="464" name="フローチャート: 判断 463">
          <a:extLst>
            <a:ext uri="{FF2B5EF4-FFF2-40B4-BE49-F238E27FC236}">
              <a16:creationId xmlns:a16="http://schemas.microsoft.com/office/drawing/2014/main" id="{48C535FB-2153-4D3B-8F19-AB5126E12941}"/>
            </a:ext>
          </a:extLst>
        </xdr:cNvPr>
        <xdr:cNvSpPr/>
      </xdr:nvSpPr>
      <xdr:spPr>
        <a:xfrm>
          <a:off x="18605500" y="69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id="{59600DF1-5A63-438F-A55C-90475510553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6" name="テキスト ボックス 465">
          <a:extLst>
            <a:ext uri="{FF2B5EF4-FFF2-40B4-BE49-F238E27FC236}">
              <a16:creationId xmlns:a16="http://schemas.microsoft.com/office/drawing/2014/main" id="{DB838B17-E0CB-4218-9C6F-9BB27CAA5B1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7" name="テキスト ボックス 466">
          <a:extLst>
            <a:ext uri="{FF2B5EF4-FFF2-40B4-BE49-F238E27FC236}">
              <a16:creationId xmlns:a16="http://schemas.microsoft.com/office/drawing/2014/main" id="{6F951E6C-38AB-4BE7-84D0-A031AC04356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8" name="テキスト ボックス 467">
          <a:extLst>
            <a:ext uri="{FF2B5EF4-FFF2-40B4-BE49-F238E27FC236}">
              <a16:creationId xmlns:a16="http://schemas.microsoft.com/office/drawing/2014/main" id="{E5B928A0-99C2-4D16-849C-BAA90D397FB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9" name="テキスト ボックス 468">
          <a:extLst>
            <a:ext uri="{FF2B5EF4-FFF2-40B4-BE49-F238E27FC236}">
              <a16:creationId xmlns:a16="http://schemas.microsoft.com/office/drawing/2014/main" id="{D6C96D61-5963-4FC4-B2B6-7AF2C18FB6A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23716</xdr:rowOff>
    </xdr:from>
    <xdr:to>
      <xdr:col>116</xdr:col>
      <xdr:colOff>114300</xdr:colOff>
      <xdr:row>41</xdr:row>
      <xdr:rowOff>125316</xdr:rowOff>
    </xdr:to>
    <xdr:sp macro="" textlink="">
      <xdr:nvSpPr>
        <xdr:cNvPr id="470" name="楕円 469">
          <a:extLst>
            <a:ext uri="{FF2B5EF4-FFF2-40B4-BE49-F238E27FC236}">
              <a16:creationId xmlns:a16="http://schemas.microsoft.com/office/drawing/2014/main" id="{467287E6-5465-4DE7-B6CE-BFE85F610326}"/>
            </a:ext>
          </a:extLst>
        </xdr:cNvPr>
        <xdr:cNvSpPr/>
      </xdr:nvSpPr>
      <xdr:spPr>
        <a:xfrm>
          <a:off x="22110700" y="705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110093</xdr:rowOff>
    </xdr:from>
    <xdr:ext cx="599010" cy="259045"/>
    <xdr:sp macro="" textlink="">
      <xdr:nvSpPr>
        <xdr:cNvPr id="471" name="【一般廃棄物処理施設】&#10;一人当たり有形固定資産（償却資産）額該当値テキスト">
          <a:extLst>
            <a:ext uri="{FF2B5EF4-FFF2-40B4-BE49-F238E27FC236}">
              <a16:creationId xmlns:a16="http://schemas.microsoft.com/office/drawing/2014/main" id="{4EE7C0A4-49B4-46CA-BD40-E606FD45E30C}"/>
            </a:ext>
          </a:extLst>
        </xdr:cNvPr>
        <xdr:cNvSpPr txBox="1"/>
      </xdr:nvSpPr>
      <xdr:spPr>
        <a:xfrm>
          <a:off x="22199600" y="6968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152683</xdr:rowOff>
    </xdr:from>
    <xdr:to>
      <xdr:col>112</xdr:col>
      <xdr:colOff>38100</xdr:colOff>
      <xdr:row>41</xdr:row>
      <xdr:rowOff>82833</xdr:rowOff>
    </xdr:to>
    <xdr:sp macro="" textlink="">
      <xdr:nvSpPr>
        <xdr:cNvPr id="472" name="楕円 471">
          <a:extLst>
            <a:ext uri="{FF2B5EF4-FFF2-40B4-BE49-F238E27FC236}">
              <a16:creationId xmlns:a16="http://schemas.microsoft.com/office/drawing/2014/main" id="{FB3A00F8-CC7B-48B3-8EE3-853445201E02}"/>
            </a:ext>
          </a:extLst>
        </xdr:cNvPr>
        <xdr:cNvSpPr/>
      </xdr:nvSpPr>
      <xdr:spPr>
        <a:xfrm>
          <a:off x="21272500" y="701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32033</xdr:rowOff>
    </xdr:from>
    <xdr:to>
      <xdr:col>116</xdr:col>
      <xdr:colOff>63500</xdr:colOff>
      <xdr:row>41</xdr:row>
      <xdr:rowOff>74516</xdr:rowOff>
    </xdr:to>
    <xdr:cxnSp macro="">
      <xdr:nvCxnSpPr>
        <xdr:cNvPr id="473" name="直線コネクタ 472">
          <a:extLst>
            <a:ext uri="{FF2B5EF4-FFF2-40B4-BE49-F238E27FC236}">
              <a16:creationId xmlns:a16="http://schemas.microsoft.com/office/drawing/2014/main" id="{DC5925FF-BD1B-4D7B-A2C5-25F760DA63AE}"/>
            </a:ext>
          </a:extLst>
        </xdr:cNvPr>
        <xdr:cNvCxnSpPr/>
      </xdr:nvCxnSpPr>
      <xdr:spPr>
        <a:xfrm>
          <a:off x="21323300" y="7061483"/>
          <a:ext cx="838200" cy="4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163778</xdr:rowOff>
    </xdr:from>
    <xdr:to>
      <xdr:col>107</xdr:col>
      <xdr:colOff>101600</xdr:colOff>
      <xdr:row>41</xdr:row>
      <xdr:rowOff>93928</xdr:rowOff>
    </xdr:to>
    <xdr:sp macro="" textlink="">
      <xdr:nvSpPr>
        <xdr:cNvPr id="474" name="楕円 473">
          <a:extLst>
            <a:ext uri="{FF2B5EF4-FFF2-40B4-BE49-F238E27FC236}">
              <a16:creationId xmlns:a16="http://schemas.microsoft.com/office/drawing/2014/main" id="{586233B9-4676-4BC2-89EE-0BA40A576AC8}"/>
            </a:ext>
          </a:extLst>
        </xdr:cNvPr>
        <xdr:cNvSpPr/>
      </xdr:nvSpPr>
      <xdr:spPr>
        <a:xfrm>
          <a:off x="20383500" y="702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32033</xdr:rowOff>
    </xdr:from>
    <xdr:to>
      <xdr:col>111</xdr:col>
      <xdr:colOff>177800</xdr:colOff>
      <xdr:row>41</xdr:row>
      <xdr:rowOff>43128</xdr:rowOff>
    </xdr:to>
    <xdr:cxnSp macro="">
      <xdr:nvCxnSpPr>
        <xdr:cNvPr id="475" name="直線コネクタ 474">
          <a:extLst>
            <a:ext uri="{FF2B5EF4-FFF2-40B4-BE49-F238E27FC236}">
              <a16:creationId xmlns:a16="http://schemas.microsoft.com/office/drawing/2014/main" id="{6645AF88-90F6-4DEA-8415-F5A8F74C49DE}"/>
            </a:ext>
          </a:extLst>
        </xdr:cNvPr>
        <xdr:cNvCxnSpPr/>
      </xdr:nvCxnSpPr>
      <xdr:spPr>
        <a:xfrm flipV="1">
          <a:off x="20434300" y="7061483"/>
          <a:ext cx="889000" cy="1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7108</xdr:rowOff>
    </xdr:from>
    <xdr:to>
      <xdr:col>102</xdr:col>
      <xdr:colOff>165100</xdr:colOff>
      <xdr:row>41</xdr:row>
      <xdr:rowOff>108708</xdr:rowOff>
    </xdr:to>
    <xdr:sp macro="" textlink="">
      <xdr:nvSpPr>
        <xdr:cNvPr id="476" name="楕円 475">
          <a:extLst>
            <a:ext uri="{FF2B5EF4-FFF2-40B4-BE49-F238E27FC236}">
              <a16:creationId xmlns:a16="http://schemas.microsoft.com/office/drawing/2014/main" id="{37C9AD2A-915B-4040-9F1A-FBC039D3E16F}"/>
            </a:ext>
          </a:extLst>
        </xdr:cNvPr>
        <xdr:cNvSpPr/>
      </xdr:nvSpPr>
      <xdr:spPr>
        <a:xfrm>
          <a:off x="19494500" y="703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43128</xdr:rowOff>
    </xdr:from>
    <xdr:to>
      <xdr:col>107</xdr:col>
      <xdr:colOff>50800</xdr:colOff>
      <xdr:row>41</xdr:row>
      <xdr:rowOff>57908</xdr:rowOff>
    </xdr:to>
    <xdr:cxnSp macro="">
      <xdr:nvCxnSpPr>
        <xdr:cNvPr id="477" name="直線コネクタ 476">
          <a:extLst>
            <a:ext uri="{FF2B5EF4-FFF2-40B4-BE49-F238E27FC236}">
              <a16:creationId xmlns:a16="http://schemas.microsoft.com/office/drawing/2014/main" id="{85E085EA-F5A1-4DC5-A9BB-BBC66C4F238B}"/>
            </a:ext>
          </a:extLst>
        </xdr:cNvPr>
        <xdr:cNvCxnSpPr/>
      </xdr:nvCxnSpPr>
      <xdr:spPr>
        <a:xfrm flipV="1">
          <a:off x="19545300" y="7072578"/>
          <a:ext cx="889000" cy="1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83072</xdr:rowOff>
    </xdr:from>
    <xdr:ext cx="599010" cy="259045"/>
    <xdr:sp macro="" textlink="">
      <xdr:nvSpPr>
        <xdr:cNvPr id="478" name="n_1aveValue【一般廃棄物処理施設】&#10;一人当たり有形固定資産（償却資産）額">
          <a:extLst>
            <a:ext uri="{FF2B5EF4-FFF2-40B4-BE49-F238E27FC236}">
              <a16:creationId xmlns:a16="http://schemas.microsoft.com/office/drawing/2014/main" id="{B6D28C45-24E0-450B-A170-16822651FC19}"/>
            </a:ext>
          </a:extLst>
        </xdr:cNvPr>
        <xdr:cNvSpPr txBox="1"/>
      </xdr:nvSpPr>
      <xdr:spPr>
        <a:xfrm>
          <a:off x="21011095" y="6769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65022</xdr:rowOff>
    </xdr:from>
    <xdr:ext cx="599010" cy="259045"/>
    <xdr:sp macro="" textlink="">
      <xdr:nvSpPr>
        <xdr:cNvPr id="479" name="n_2aveValue【一般廃棄物処理施設】&#10;一人当たり有形固定資産（償却資産）額">
          <a:extLst>
            <a:ext uri="{FF2B5EF4-FFF2-40B4-BE49-F238E27FC236}">
              <a16:creationId xmlns:a16="http://schemas.microsoft.com/office/drawing/2014/main" id="{A22F85EF-89C7-4753-8843-35D9744B5DDA}"/>
            </a:ext>
          </a:extLst>
        </xdr:cNvPr>
        <xdr:cNvSpPr txBox="1"/>
      </xdr:nvSpPr>
      <xdr:spPr>
        <a:xfrm>
          <a:off x="20134795" y="675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76358</xdr:rowOff>
    </xdr:from>
    <xdr:ext cx="599010" cy="259045"/>
    <xdr:sp macro="" textlink="">
      <xdr:nvSpPr>
        <xdr:cNvPr id="480" name="n_3aveValue【一般廃棄物処理施設】&#10;一人当たり有形固定資産（償却資産）額">
          <a:extLst>
            <a:ext uri="{FF2B5EF4-FFF2-40B4-BE49-F238E27FC236}">
              <a16:creationId xmlns:a16="http://schemas.microsoft.com/office/drawing/2014/main" id="{AF8B3DDF-C89A-456D-9A82-AE1B97C814B7}"/>
            </a:ext>
          </a:extLst>
        </xdr:cNvPr>
        <xdr:cNvSpPr txBox="1"/>
      </xdr:nvSpPr>
      <xdr:spPr>
        <a:xfrm>
          <a:off x="19245795" y="6762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83002</xdr:rowOff>
    </xdr:from>
    <xdr:ext cx="599010" cy="259045"/>
    <xdr:sp macro="" textlink="">
      <xdr:nvSpPr>
        <xdr:cNvPr id="481" name="n_4aveValue【一般廃棄物処理施設】&#10;一人当たり有形固定資産（償却資産）額">
          <a:extLst>
            <a:ext uri="{FF2B5EF4-FFF2-40B4-BE49-F238E27FC236}">
              <a16:creationId xmlns:a16="http://schemas.microsoft.com/office/drawing/2014/main" id="{FA9C5253-0EF6-4D09-A76B-2526F90720A0}"/>
            </a:ext>
          </a:extLst>
        </xdr:cNvPr>
        <xdr:cNvSpPr txBox="1"/>
      </xdr:nvSpPr>
      <xdr:spPr>
        <a:xfrm>
          <a:off x="18356795" y="6769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73960</xdr:rowOff>
    </xdr:from>
    <xdr:ext cx="599010" cy="259045"/>
    <xdr:sp macro="" textlink="">
      <xdr:nvSpPr>
        <xdr:cNvPr id="482" name="n_1mainValue【一般廃棄物処理施設】&#10;一人当たり有形固定資産（償却資産）額">
          <a:extLst>
            <a:ext uri="{FF2B5EF4-FFF2-40B4-BE49-F238E27FC236}">
              <a16:creationId xmlns:a16="http://schemas.microsoft.com/office/drawing/2014/main" id="{4BD2FCE4-B720-4C62-A39F-748947FC10E7}"/>
            </a:ext>
          </a:extLst>
        </xdr:cNvPr>
        <xdr:cNvSpPr txBox="1"/>
      </xdr:nvSpPr>
      <xdr:spPr>
        <a:xfrm>
          <a:off x="21011095" y="7103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85055</xdr:rowOff>
    </xdr:from>
    <xdr:ext cx="599010" cy="259045"/>
    <xdr:sp macro="" textlink="">
      <xdr:nvSpPr>
        <xdr:cNvPr id="483" name="n_2mainValue【一般廃棄物処理施設】&#10;一人当たり有形固定資産（償却資産）額">
          <a:extLst>
            <a:ext uri="{FF2B5EF4-FFF2-40B4-BE49-F238E27FC236}">
              <a16:creationId xmlns:a16="http://schemas.microsoft.com/office/drawing/2014/main" id="{412AC89A-2D46-4A58-AB06-C0DDF2B3C4D5}"/>
            </a:ext>
          </a:extLst>
        </xdr:cNvPr>
        <xdr:cNvSpPr txBox="1"/>
      </xdr:nvSpPr>
      <xdr:spPr>
        <a:xfrm>
          <a:off x="20134795" y="7114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99835</xdr:rowOff>
    </xdr:from>
    <xdr:ext cx="599010" cy="259045"/>
    <xdr:sp macro="" textlink="">
      <xdr:nvSpPr>
        <xdr:cNvPr id="484" name="n_3mainValue【一般廃棄物処理施設】&#10;一人当たり有形固定資産（償却資産）額">
          <a:extLst>
            <a:ext uri="{FF2B5EF4-FFF2-40B4-BE49-F238E27FC236}">
              <a16:creationId xmlns:a16="http://schemas.microsoft.com/office/drawing/2014/main" id="{3C09F252-7AA2-4131-9535-5800C30B69D9}"/>
            </a:ext>
          </a:extLst>
        </xdr:cNvPr>
        <xdr:cNvSpPr txBox="1"/>
      </xdr:nvSpPr>
      <xdr:spPr>
        <a:xfrm>
          <a:off x="19245795" y="7129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5" name="正方形/長方形 484">
          <a:extLst>
            <a:ext uri="{FF2B5EF4-FFF2-40B4-BE49-F238E27FC236}">
              <a16:creationId xmlns:a16="http://schemas.microsoft.com/office/drawing/2014/main" id="{27CA6669-59D4-4A22-B373-35BE7AC679E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6" name="正方形/長方形 485">
          <a:extLst>
            <a:ext uri="{FF2B5EF4-FFF2-40B4-BE49-F238E27FC236}">
              <a16:creationId xmlns:a16="http://schemas.microsoft.com/office/drawing/2014/main" id="{B436A3AF-8326-4366-9DB7-F49D292975D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7" name="正方形/長方形 486">
          <a:extLst>
            <a:ext uri="{FF2B5EF4-FFF2-40B4-BE49-F238E27FC236}">
              <a16:creationId xmlns:a16="http://schemas.microsoft.com/office/drawing/2014/main" id="{E7C3A4A0-50F8-4EE8-B627-3A788051EF2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8" name="正方形/長方形 487">
          <a:extLst>
            <a:ext uri="{FF2B5EF4-FFF2-40B4-BE49-F238E27FC236}">
              <a16:creationId xmlns:a16="http://schemas.microsoft.com/office/drawing/2014/main" id="{3A1A7756-EBFD-4889-8986-64A5ADAC842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9" name="正方形/長方形 488">
          <a:extLst>
            <a:ext uri="{FF2B5EF4-FFF2-40B4-BE49-F238E27FC236}">
              <a16:creationId xmlns:a16="http://schemas.microsoft.com/office/drawing/2014/main" id="{4B0FA4AA-C681-4671-8681-119FC14E570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0" name="正方形/長方形 489">
          <a:extLst>
            <a:ext uri="{FF2B5EF4-FFF2-40B4-BE49-F238E27FC236}">
              <a16:creationId xmlns:a16="http://schemas.microsoft.com/office/drawing/2014/main" id="{4095D0F7-F6C3-4761-88B1-29045D920E9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1" name="正方形/長方形 490">
          <a:extLst>
            <a:ext uri="{FF2B5EF4-FFF2-40B4-BE49-F238E27FC236}">
              <a16:creationId xmlns:a16="http://schemas.microsoft.com/office/drawing/2014/main" id="{12072867-897F-4BD8-B9A1-F02FAE2483E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2" name="正方形/長方形 491">
          <a:extLst>
            <a:ext uri="{FF2B5EF4-FFF2-40B4-BE49-F238E27FC236}">
              <a16:creationId xmlns:a16="http://schemas.microsoft.com/office/drawing/2014/main" id="{B8B2D4D5-EE72-4E65-A5DE-FBC146AE31A8}"/>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93" name="正方形/長方形 492">
          <a:extLst>
            <a:ext uri="{FF2B5EF4-FFF2-40B4-BE49-F238E27FC236}">
              <a16:creationId xmlns:a16="http://schemas.microsoft.com/office/drawing/2014/main" id="{8D8BD15F-C040-4C7D-BB7A-D2B3336591C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4" name="正方形/長方形 493">
          <a:extLst>
            <a:ext uri="{FF2B5EF4-FFF2-40B4-BE49-F238E27FC236}">
              <a16:creationId xmlns:a16="http://schemas.microsoft.com/office/drawing/2014/main" id="{7B6015CB-BD78-4B8B-A510-00BABB33162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5" name="正方形/長方形 494">
          <a:extLst>
            <a:ext uri="{FF2B5EF4-FFF2-40B4-BE49-F238E27FC236}">
              <a16:creationId xmlns:a16="http://schemas.microsoft.com/office/drawing/2014/main" id="{B27E9B9E-96D2-4084-940E-2E4DA327224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6" name="正方形/長方形 495">
          <a:extLst>
            <a:ext uri="{FF2B5EF4-FFF2-40B4-BE49-F238E27FC236}">
              <a16:creationId xmlns:a16="http://schemas.microsoft.com/office/drawing/2014/main" id="{4F9B400D-7E7A-42ED-BD85-EF096F48C84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7" name="正方形/長方形 496">
          <a:extLst>
            <a:ext uri="{FF2B5EF4-FFF2-40B4-BE49-F238E27FC236}">
              <a16:creationId xmlns:a16="http://schemas.microsoft.com/office/drawing/2014/main" id="{EAC7CDA7-6969-4863-A5A1-C938074B69C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8" name="正方形/長方形 497">
          <a:extLst>
            <a:ext uri="{FF2B5EF4-FFF2-40B4-BE49-F238E27FC236}">
              <a16:creationId xmlns:a16="http://schemas.microsoft.com/office/drawing/2014/main" id="{9CBA441B-BD99-4E3D-A004-7B9C64DDD12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9" name="正方形/長方形 498">
          <a:extLst>
            <a:ext uri="{FF2B5EF4-FFF2-40B4-BE49-F238E27FC236}">
              <a16:creationId xmlns:a16="http://schemas.microsoft.com/office/drawing/2014/main" id="{BFD69DB6-7771-4F39-9E6F-B4DBBC7C0D1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0" name="正方形/長方形 499">
          <a:extLst>
            <a:ext uri="{FF2B5EF4-FFF2-40B4-BE49-F238E27FC236}">
              <a16:creationId xmlns:a16="http://schemas.microsoft.com/office/drawing/2014/main" id="{154E4191-4E7B-4015-A759-D0B865586A27}"/>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01" name="正方形/長方形 500">
          <a:extLst>
            <a:ext uri="{FF2B5EF4-FFF2-40B4-BE49-F238E27FC236}">
              <a16:creationId xmlns:a16="http://schemas.microsoft.com/office/drawing/2014/main" id="{3BCF6255-E63E-4C14-8D30-76A8CA41B9D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2" name="正方形/長方形 501">
          <a:extLst>
            <a:ext uri="{FF2B5EF4-FFF2-40B4-BE49-F238E27FC236}">
              <a16:creationId xmlns:a16="http://schemas.microsoft.com/office/drawing/2014/main" id="{AB4D5159-1E20-4109-A6A5-030A0F54BA1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3" name="正方形/長方形 502">
          <a:extLst>
            <a:ext uri="{FF2B5EF4-FFF2-40B4-BE49-F238E27FC236}">
              <a16:creationId xmlns:a16="http://schemas.microsoft.com/office/drawing/2014/main" id="{B788DC36-2BD5-4E6C-B175-599EC6460D3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4" name="正方形/長方形 503">
          <a:extLst>
            <a:ext uri="{FF2B5EF4-FFF2-40B4-BE49-F238E27FC236}">
              <a16:creationId xmlns:a16="http://schemas.microsoft.com/office/drawing/2014/main" id="{CEF438D6-09A6-4391-B714-EF78BE2B7F0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5" name="正方形/長方形 504">
          <a:extLst>
            <a:ext uri="{FF2B5EF4-FFF2-40B4-BE49-F238E27FC236}">
              <a16:creationId xmlns:a16="http://schemas.microsoft.com/office/drawing/2014/main" id="{464CFC3C-9FC7-49F6-A429-7434C6BE942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6" name="正方形/長方形 505">
          <a:extLst>
            <a:ext uri="{FF2B5EF4-FFF2-40B4-BE49-F238E27FC236}">
              <a16:creationId xmlns:a16="http://schemas.microsoft.com/office/drawing/2014/main" id="{BBAB4413-FCEF-486C-ADDC-15D230FC6A1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7" name="正方形/長方形 506">
          <a:extLst>
            <a:ext uri="{FF2B5EF4-FFF2-40B4-BE49-F238E27FC236}">
              <a16:creationId xmlns:a16="http://schemas.microsoft.com/office/drawing/2014/main" id="{2260AF97-840A-4604-AB29-983FE99027E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8" name="正方形/長方形 507">
          <a:extLst>
            <a:ext uri="{FF2B5EF4-FFF2-40B4-BE49-F238E27FC236}">
              <a16:creationId xmlns:a16="http://schemas.microsoft.com/office/drawing/2014/main" id="{9E6D1664-9732-49E9-BA1D-815B91E99DF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9" name="テキスト ボックス 508">
          <a:extLst>
            <a:ext uri="{FF2B5EF4-FFF2-40B4-BE49-F238E27FC236}">
              <a16:creationId xmlns:a16="http://schemas.microsoft.com/office/drawing/2014/main" id="{B88EB4C9-C422-40D4-9DEC-9FAC2CA5A4E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10" name="直線コネクタ 509">
          <a:extLst>
            <a:ext uri="{FF2B5EF4-FFF2-40B4-BE49-F238E27FC236}">
              <a16:creationId xmlns:a16="http://schemas.microsoft.com/office/drawing/2014/main" id="{56003373-92E8-46EF-956E-1CCC7F05E39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11" name="テキスト ボックス 510">
          <a:extLst>
            <a:ext uri="{FF2B5EF4-FFF2-40B4-BE49-F238E27FC236}">
              <a16:creationId xmlns:a16="http://schemas.microsoft.com/office/drawing/2014/main" id="{CB6B8613-EAE3-45B7-B16C-C61B2C3AC3B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12" name="直線コネクタ 511">
          <a:extLst>
            <a:ext uri="{FF2B5EF4-FFF2-40B4-BE49-F238E27FC236}">
              <a16:creationId xmlns:a16="http://schemas.microsoft.com/office/drawing/2014/main" id="{8735ABEE-DAD0-4454-A29A-317988B35356}"/>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13" name="テキスト ボックス 512">
          <a:extLst>
            <a:ext uri="{FF2B5EF4-FFF2-40B4-BE49-F238E27FC236}">
              <a16:creationId xmlns:a16="http://schemas.microsoft.com/office/drawing/2014/main" id="{6931ACEA-7617-4785-A6D3-8EE025221C69}"/>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14" name="直線コネクタ 513">
          <a:extLst>
            <a:ext uri="{FF2B5EF4-FFF2-40B4-BE49-F238E27FC236}">
              <a16:creationId xmlns:a16="http://schemas.microsoft.com/office/drawing/2014/main" id="{C566DAE5-664C-44E3-B7FF-A2D9F141695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15" name="テキスト ボックス 514">
          <a:extLst>
            <a:ext uri="{FF2B5EF4-FFF2-40B4-BE49-F238E27FC236}">
              <a16:creationId xmlns:a16="http://schemas.microsoft.com/office/drawing/2014/main" id="{DDA3CB6F-0BA2-4AA4-BBDD-FA8691FE0E6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16" name="直線コネクタ 515">
          <a:extLst>
            <a:ext uri="{FF2B5EF4-FFF2-40B4-BE49-F238E27FC236}">
              <a16:creationId xmlns:a16="http://schemas.microsoft.com/office/drawing/2014/main" id="{31349F05-EA6F-4FEE-920B-04A247F9F688}"/>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17" name="テキスト ボックス 516">
          <a:extLst>
            <a:ext uri="{FF2B5EF4-FFF2-40B4-BE49-F238E27FC236}">
              <a16:creationId xmlns:a16="http://schemas.microsoft.com/office/drawing/2014/main" id="{32CC674B-FA71-4964-8B8C-645ED4D0850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18" name="直線コネクタ 517">
          <a:extLst>
            <a:ext uri="{FF2B5EF4-FFF2-40B4-BE49-F238E27FC236}">
              <a16:creationId xmlns:a16="http://schemas.microsoft.com/office/drawing/2014/main" id="{40C71040-1B58-482C-9CF1-92F5BE434A5F}"/>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19" name="テキスト ボックス 518">
          <a:extLst>
            <a:ext uri="{FF2B5EF4-FFF2-40B4-BE49-F238E27FC236}">
              <a16:creationId xmlns:a16="http://schemas.microsoft.com/office/drawing/2014/main" id="{A73B210D-8C61-435F-A61D-0A5C0E0D119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20" name="直線コネクタ 519">
          <a:extLst>
            <a:ext uri="{FF2B5EF4-FFF2-40B4-BE49-F238E27FC236}">
              <a16:creationId xmlns:a16="http://schemas.microsoft.com/office/drawing/2014/main" id="{472918E5-205D-4AC5-9FF8-08106E95E91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521" name="テキスト ボックス 520">
          <a:extLst>
            <a:ext uri="{FF2B5EF4-FFF2-40B4-BE49-F238E27FC236}">
              <a16:creationId xmlns:a16="http://schemas.microsoft.com/office/drawing/2014/main" id="{6D1C516C-93E3-4AC0-B9C9-3170400EE41B}"/>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22" name="直線コネクタ 521">
          <a:extLst>
            <a:ext uri="{FF2B5EF4-FFF2-40B4-BE49-F238E27FC236}">
              <a16:creationId xmlns:a16="http://schemas.microsoft.com/office/drawing/2014/main" id="{7BE24C60-385F-401F-9777-8B030F7FEA3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3" name="【消防施設】&#10;有形固定資産減価償却率グラフ枠">
          <a:extLst>
            <a:ext uri="{FF2B5EF4-FFF2-40B4-BE49-F238E27FC236}">
              <a16:creationId xmlns:a16="http://schemas.microsoft.com/office/drawing/2014/main" id="{692E59DF-3F5C-453D-BFFB-36407330E63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524" name="直線コネクタ 523">
          <a:extLst>
            <a:ext uri="{FF2B5EF4-FFF2-40B4-BE49-F238E27FC236}">
              <a16:creationId xmlns:a16="http://schemas.microsoft.com/office/drawing/2014/main" id="{28BFB510-B698-4B24-8FD8-187DE8825762}"/>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525" name="【消防施設】&#10;有形固定資産減価償却率最小値テキスト">
          <a:extLst>
            <a:ext uri="{FF2B5EF4-FFF2-40B4-BE49-F238E27FC236}">
              <a16:creationId xmlns:a16="http://schemas.microsoft.com/office/drawing/2014/main" id="{95987433-3214-4438-9D88-B6AEC84996FF}"/>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526" name="直線コネクタ 525">
          <a:extLst>
            <a:ext uri="{FF2B5EF4-FFF2-40B4-BE49-F238E27FC236}">
              <a16:creationId xmlns:a16="http://schemas.microsoft.com/office/drawing/2014/main" id="{0471186A-DE6C-4F69-8492-C14B3A4E5333}"/>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527" name="【消防施設】&#10;有形固定資産減価償却率最大値テキスト">
          <a:extLst>
            <a:ext uri="{FF2B5EF4-FFF2-40B4-BE49-F238E27FC236}">
              <a16:creationId xmlns:a16="http://schemas.microsoft.com/office/drawing/2014/main" id="{306CCB38-CC8C-47F7-B358-B5DEBD80B096}"/>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28" name="直線コネクタ 527">
          <a:extLst>
            <a:ext uri="{FF2B5EF4-FFF2-40B4-BE49-F238E27FC236}">
              <a16:creationId xmlns:a16="http://schemas.microsoft.com/office/drawing/2014/main" id="{B4F22731-BFF2-4BAB-87F3-30B406439FE6}"/>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132097</xdr:rowOff>
    </xdr:from>
    <xdr:ext cx="405111" cy="259045"/>
    <xdr:sp macro="" textlink="">
      <xdr:nvSpPr>
        <xdr:cNvPr id="529" name="【消防施設】&#10;有形固定資産減価償却率平均値テキスト">
          <a:extLst>
            <a:ext uri="{FF2B5EF4-FFF2-40B4-BE49-F238E27FC236}">
              <a16:creationId xmlns:a16="http://schemas.microsoft.com/office/drawing/2014/main" id="{550163C8-7F07-4E71-84F4-06197F1BEF5A}"/>
            </a:ext>
          </a:extLst>
        </xdr:cNvPr>
        <xdr:cNvSpPr txBox="1"/>
      </xdr:nvSpPr>
      <xdr:spPr>
        <a:xfrm>
          <a:off x="16357600" y="13848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109220</xdr:rowOff>
    </xdr:from>
    <xdr:to>
      <xdr:col>85</xdr:col>
      <xdr:colOff>177800</xdr:colOff>
      <xdr:row>82</xdr:row>
      <xdr:rowOff>39370</xdr:rowOff>
    </xdr:to>
    <xdr:sp macro="" textlink="">
      <xdr:nvSpPr>
        <xdr:cNvPr id="530" name="フローチャート: 判断 529">
          <a:extLst>
            <a:ext uri="{FF2B5EF4-FFF2-40B4-BE49-F238E27FC236}">
              <a16:creationId xmlns:a16="http://schemas.microsoft.com/office/drawing/2014/main" id="{256CE2F6-89D0-488F-BCA7-EEA28AF77698}"/>
            </a:ext>
          </a:extLst>
        </xdr:cNvPr>
        <xdr:cNvSpPr/>
      </xdr:nvSpPr>
      <xdr:spPr>
        <a:xfrm>
          <a:off x="162687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531" name="フローチャート: 判断 530">
          <a:extLst>
            <a:ext uri="{FF2B5EF4-FFF2-40B4-BE49-F238E27FC236}">
              <a16:creationId xmlns:a16="http://schemas.microsoft.com/office/drawing/2014/main" id="{FD8BD3FE-D25E-4CB7-8F40-C47EEBDDEAE6}"/>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110489</xdr:rowOff>
    </xdr:from>
    <xdr:to>
      <xdr:col>76</xdr:col>
      <xdr:colOff>165100</xdr:colOff>
      <xdr:row>82</xdr:row>
      <xdr:rowOff>40639</xdr:rowOff>
    </xdr:to>
    <xdr:sp macro="" textlink="">
      <xdr:nvSpPr>
        <xdr:cNvPr id="532" name="フローチャート: 判断 531">
          <a:extLst>
            <a:ext uri="{FF2B5EF4-FFF2-40B4-BE49-F238E27FC236}">
              <a16:creationId xmlns:a16="http://schemas.microsoft.com/office/drawing/2014/main" id="{0376003C-B7CA-4B9B-9EDF-5BF0F6D7AB64}"/>
            </a:ext>
          </a:extLst>
        </xdr:cNvPr>
        <xdr:cNvSpPr/>
      </xdr:nvSpPr>
      <xdr:spPr>
        <a:xfrm>
          <a:off x="14541500" y="139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160020</xdr:rowOff>
    </xdr:from>
    <xdr:to>
      <xdr:col>72</xdr:col>
      <xdr:colOff>38100</xdr:colOff>
      <xdr:row>82</xdr:row>
      <xdr:rowOff>90170</xdr:rowOff>
    </xdr:to>
    <xdr:sp macro="" textlink="">
      <xdr:nvSpPr>
        <xdr:cNvPr id="533" name="フローチャート: 判断 532">
          <a:extLst>
            <a:ext uri="{FF2B5EF4-FFF2-40B4-BE49-F238E27FC236}">
              <a16:creationId xmlns:a16="http://schemas.microsoft.com/office/drawing/2014/main" id="{0C9BCB7B-29B9-49AF-80BF-8CA83AC3616B}"/>
            </a:ext>
          </a:extLst>
        </xdr:cNvPr>
        <xdr:cNvSpPr/>
      </xdr:nvSpPr>
      <xdr:spPr>
        <a:xfrm>
          <a:off x="13652500" y="1404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3811</xdr:rowOff>
    </xdr:from>
    <xdr:to>
      <xdr:col>67</xdr:col>
      <xdr:colOff>101600</xdr:colOff>
      <xdr:row>82</xdr:row>
      <xdr:rowOff>105411</xdr:rowOff>
    </xdr:to>
    <xdr:sp macro="" textlink="">
      <xdr:nvSpPr>
        <xdr:cNvPr id="534" name="フローチャート: 判断 533">
          <a:extLst>
            <a:ext uri="{FF2B5EF4-FFF2-40B4-BE49-F238E27FC236}">
              <a16:creationId xmlns:a16="http://schemas.microsoft.com/office/drawing/2014/main" id="{EA0CAC9A-FDA1-4511-9565-D4984BCF577B}"/>
            </a:ext>
          </a:extLst>
        </xdr:cNvPr>
        <xdr:cNvSpPr/>
      </xdr:nvSpPr>
      <xdr:spPr>
        <a:xfrm>
          <a:off x="12763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35" name="テキスト ボックス 534">
          <a:extLst>
            <a:ext uri="{FF2B5EF4-FFF2-40B4-BE49-F238E27FC236}">
              <a16:creationId xmlns:a16="http://schemas.microsoft.com/office/drawing/2014/main" id="{BF948CE0-AAFA-494D-9F45-063AC38AB33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36" name="テキスト ボックス 535">
          <a:extLst>
            <a:ext uri="{FF2B5EF4-FFF2-40B4-BE49-F238E27FC236}">
              <a16:creationId xmlns:a16="http://schemas.microsoft.com/office/drawing/2014/main" id="{682ED1E7-D001-4786-BFDC-A90EE0815D5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37" name="テキスト ボックス 536">
          <a:extLst>
            <a:ext uri="{FF2B5EF4-FFF2-40B4-BE49-F238E27FC236}">
              <a16:creationId xmlns:a16="http://schemas.microsoft.com/office/drawing/2014/main" id="{9AFFD4B7-62A8-4612-81F8-4DD83EB6518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38" name="テキスト ボックス 537">
          <a:extLst>
            <a:ext uri="{FF2B5EF4-FFF2-40B4-BE49-F238E27FC236}">
              <a16:creationId xmlns:a16="http://schemas.microsoft.com/office/drawing/2014/main" id="{671A13AE-7119-45CC-9D65-2C64E7892AD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39" name="テキスト ボックス 538">
          <a:extLst>
            <a:ext uri="{FF2B5EF4-FFF2-40B4-BE49-F238E27FC236}">
              <a16:creationId xmlns:a16="http://schemas.microsoft.com/office/drawing/2014/main" id="{B0D87E8D-65BD-4656-9BF3-4B714E39255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100330</xdr:rowOff>
    </xdr:from>
    <xdr:to>
      <xdr:col>85</xdr:col>
      <xdr:colOff>177800</xdr:colOff>
      <xdr:row>84</xdr:row>
      <xdr:rowOff>30480</xdr:rowOff>
    </xdr:to>
    <xdr:sp macro="" textlink="">
      <xdr:nvSpPr>
        <xdr:cNvPr id="540" name="楕円 539">
          <a:extLst>
            <a:ext uri="{FF2B5EF4-FFF2-40B4-BE49-F238E27FC236}">
              <a16:creationId xmlns:a16="http://schemas.microsoft.com/office/drawing/2014/main" id="{EAD17FB3-09E7-4CF8-BDA0-60592956ED17}"/>
            </a:ext>
          </a:extLst>
        </xdr:cNvPr>
        <xdr:cNvSpPr/>
      </xdr:nvSpPr>
      <xdr:spPr>
        <a:xfrm>
          <a:off x="16268700" y="1433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78757</xdr:rowOff>
    </xdr:from>
    <xdr:ext cx="405111" cy="259045"/>
    <xdr:sp macro="" textlink="">
      <xdr:nvSpPr>
        <xdr:cNvPr id="541" name="【消防施設】&#10;有形固定資産減価償却率該当値テキスト">
          <a:extLst>
            <a:ext uri="{FF2B5EF4-FFF2-40B4-BE49-F238E27FC236}">
              <a16:creationId xmlns:a16="http://schemas.microsoft.com/office/drawing/2014/main" id="{268F8F47-F8C2-4AB9-9FE9-6D2B746625F1}"/>
            </a:ext>
          </a:extLst>
        </xdr:cNvPr>
        <xdr:cNvSpPr txBox="1"/>
      </xdr:nvSpPr>
      <xdr:spPr>
        <a:xfrm>
          <a:off x="16357600" y="14309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5080</xdr:rowOff>
    </xdr:from>
    <xdr:to>
      <xdr:col>81</xdr:col>
      <xdr:colOff>101600</xdr:colOff>
      <xdr:row>82</xdr:row>
      <xdr:rowOff>106680</xdr:rowOff>
    </xdr:to>
    <xdr:sp macro="" textlink="">
      <xdr:nvSpPr>
        <xdr:cNvPr id="542" name="楕円 541">
          <a:extLst>
            <a:ext uri="{FF2B5EF4-FFF2-40B4-BE49-F238E27FC236}">
              <a16:creationId xmlns:a16="http://schemas.microsoft.com/office/drawing/2014/main" id="{ADD2C73D-FCAE-4A03-B1D6-881D432FAD7C}"/>
            </a:ext>
          </a:extLst>
        </xdr:cNvPr>
        <xdr:cNvSpPr/>
      </xdr:nvSpPr>
      <xdr:spPr>
        <a:xfrm>
          <a:off x="15430500" y="1406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55880</xdr:rowOff>
    </xdr:from>
    <xdr:to>
      <xdr:col>85</xdr:col>
      <xdr:colOff>127000</xdr:colOff>
      <xdr:row>83</xdr:row>
      <xdr:rowOff>151130</xdr:rowOff>
    </xdr:to>
    <xdr:cxnSp macro="">
      <xdr:nvCxnSpPr>
        <xdr:cNvPr id="543" name="直線コネクタ 542">
          <a:extLst>
            <a:ext uri="{FF2B5EF4-FFF2-40B4-BE49-F238E27FC236}">
              <a16:creationId xmlns:a16="http://schemas.microsoft.com/office/drawing/2014/main" id="{098FB9C1-004B-4545-9F4D-502E138CBCA4}"/>
            </a:ext>
          </a:extLst>
        </xdr:cNvPr>
        <xdr:cNvCxnSpPr/>
      </xdr:nvCxnSpPr>
      <xdr:spPr>
        <a:xfrm>
          <a:off x="15481300" y="1411478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74930</xdr:rowOff>
    </xdr:from>
    <xdr:to>
      <xdr:col>76</xdr:col>
      <xdr:colOff>165100</xdr:colOff>
      <xdr:row>81</xdr:row>
      <xdr:rowOff>5080</xdr:rowOff>
    </xdr:to>
    <xdr:sp macro="" textlink="">
      <xdr:nvSpPr>
        <xdr:cNvPr id="544" name="楕円 543">
          <a:extLst>
            <a:ext uri="{FF2B5EF4-FFF2-40B4-BE49-F238E27FC236}">
              <a16:creationId xmlns:a16="http://schemas.microsoft.com/office/drawing/2014/main" id="{37ADB2E2-862C-4F7B-A2A3-2643D4BBBE52}"/>
            </a:ext>
          </a:extLst>
        </xdr:cNvPr>
        <xdr:cNvSpPr/>
      </xdr:nvSpPr>
      <xdr:spPr>
        <a:xfrm>
          <a:off x="14541500" y="1379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125730</xdr:rowOff>
    </xdr:from>
    <xdr:to>
      <xdr:col>81</xdr:col>
      <xdr:colOff>50800</xdr:colOff>
      <xdr:row>82</xdr:row>
      <xdr:rowOff>55880</xdr:rowOff>
    </xdr:to>
    <xdr:cxnSp macro="">
      <xdr:nvCxnSpPr>
        <xdr:cNvPr id="545" name="直線コネクタ 544">
          <a:extLst>
            <a:ext uri="{FF2B5EF4-FFF2-40B4-BE49-F238E27FC236}">
              <a16:creationId xmlns:a16="http://schemas.microsoft.com/office/drawing/2014/main" id="{47551325-BAE2-4EF4-BEAF-4CD304498188}"/>
            </a:ext>
          </a:extLst>
        </xdr:cNvPr>
        <xdr:cNvCxnSpPr/>
      </xdr:nvCxnSpPr>
      <xdr:spPr>
        <a:xfrm>
          <a:off x="14592300" y="13841730"/>
          <a:ext cx="889000" cy="27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81280</xdr:rowOff>
    </xdr:from>
    <xdr:to>
      <xdr:col>72</xdr:col>
      <xdr:colOff>38100</xdr:colOff>
      <xdr:row>84</xdr:row>
      <xdr:rowOff>11430</xdr:rowOff>
    </xdr:to>
    <xdr:sp macro="" textlink="">
      <xdr:nvSpPr>
        <xdr:cNvPr id="546" name="楕円 545">
          <a:extLst>
            <a:ext uri="{FF2B5EF4-FFF2-40B4-BE49-F238E27FC236}">
              <a16:creationId xmlns:a16="http://schemas.microsoft.com/office/drawing/2014/main" id="{63A68B83-7908-4333-B03D-25C92B1A0B87}"/>
            </a:ext>
          </a:extLst>
        </xdr:cNvPr>
        <xdr:cNvSpPr/>
      </xdr:nvSpPr>
      <xdr:spPr>
        <a:xfrm>
          <a:off x="13652500" y="1431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125730</xdr:rowOff>
    </xdr:from>
    <xdr:to>
      <xdr:col>76</xdr:col>
      <xdr:colOff>114300</xdr:colOff>
      <xdr:row>83</xdr:row>
      <xdr:rowOff>132080</xdr:rowOff>
    </xdr:to>
    <xdr:cxnSp macro="">
      <xdr:nvCxnSpPr>
        <xdr:cNvPr id="547" name="直線コネクタ 546">
          <a:extLst>
            <a:ext uri="{FF2B5EF4-FFF2-40B4-BE49-F238E27FC236}">
              <a16:creationId xmlns:a16="http://schemas.microsoft.com/office/drawing/2014/main" id="{E3246388-9B85-499D-90C1-66E30D5EAE89}"/>
            </a:ext>
          </a:extLst>
        </xdr:cNvPr>
        <xdr:cNvCxnSpPr/>
      </xdr:nvCxnSpPr>
      <xdr:spPr>
        <a:xfrm flipV="1">
          <a:off x="13703300" y="13841730"/>
          <a:ext cx="889000" cy="52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548" name="n_1aveValue【消防施設】&#10;有形固定資産減価償却率">
          <a:extLst>
            <a:ext uri="{FF2B5EF4-FFF2-40B4-BE49-F238E27FC236}">
              <a16:creationId xmlns:a16="http://schemas.microsoft.com/office/drawing/2014/main" id="{F230CADA-B4EA-4C54-A3D6-02243A7246C9}"/>
            </a:ext>
          </a:extLst>
        </xdr:cNvPr>
        <xdr:cNvSpPr txBox="1"/>
      </xdr:nvSpPr>
      <xdr:spPr>
        <a:xfrm>
          <a:off x="152660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31766</xdr:rowOff>
    </xdr:from>
    <xdr:ext cx="405111" cy="259045"/>
    <xdr:sp macro="" textlink="">
      <xdr:nvSpPr>
        <xdr:cNvPr id="549" name="n_2aveValue【消防施設】&#10;有形固定資産減価償却率">
          <a:extLst>
            <a:ext uri="{FF2B5EF4-FFF2-40B4-BE49-F238E27FC236}">
              <a16:creationId xmlns:a16="http://schemas.microsoft.com/office/drawing/2014/main" id="{C80B27BD-A87D-4CCF-A693-649DA25FB950}"/>
            </a:ext>
          </a:extLst>
        </xdr:cNvPr>
        <xdr:cNvSpPr txBox="1"/>
      </xdr:nvSpPr>
      <xdr:spPr>
        <a:xfrm>
          <a:off x="14389744" y="14090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106697</xdr:rowOff>
    </xdr:from>
    <xdr:ext cx="405111" cy="259045"/>
    <xdr:sp macro="" textlink="">
      <xdr:nvSpPr>
        <xdr:cNvPr id="550" name="n_3aveValue【消防施設】&#10;有形固定資産減価償却率">
          <a:extLst>
            <a:ext uri="{FF2B5EF4-FFF2-40B4-BE49-F238E27FC236}">
              <a16:creationId xmlns:a16="http://schemas.microsoft.com/office/drawing/2014/main" id="{7F4AFB2F-3469-4B50-961E-7C22FF63A560}"/>
            </a:ext>
          </a:extLst>
        </xdr:cNvPr>
        <xdr:cNvSpPr txBox="1"/>
      </xdr:nvSpPr>
      <xdr:spPr>
        <a:xfrm>
          <a:off x="13500744" y="1382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121938</xdr:rowOff>
    </xdr:from>
    <xdr:ext cx="405111" cy="259045"/>
    <xdr:sp macro="" textlink="">
      <xdr:nvSpPr>
        <xdr:cNvPr id="551" name="n_4aveValue【消防施設】&#10;有形固定資産減価償却率">
          <a:extLst>
            <a:ext uri="{FF2B5EF4-FFF2-40B4-BE49-F238E27FC236}">
              <a16:creationId xmlns:a16="http://schemas.microsoft.com/office/drawing/2014/main" id="{6A62343D-D7A5-4557-A8DC-C13BED7A9C61}"/>
            </a:ext>
          </a:extLst>
        </xdr:cNvPr>
        <xdr:cNvSpPr txBox="1"/>
      </xdr:nvSpPr>
      <xdr:spPr>
        <a:xfrm>
          <a:off x="12611744" y="1383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97807</xdr:rowOff>
    </xdr:from>
    <xdr:ext cx="405111" cy="259045"/>
    <xdr:sp macro="" textlink="">
      <xdr:nvSpPr>
        <xdr:cNvPr id="552" name="n_1mainValue【消防施設】&#10;有形固定資産減価償却率">
          <a:extLst>
            <a:ext uri="{FF2B5EF4-FFF2-40B4-BE49-F238E27FC236}">
              <a16:creationId xmlns:a16="http://schemas.microsoft.com/office/drawing/2014/main" id="{428C1A96-D3DB-42FD-983A-1044508B2B41}"/>
            </a:ext>
          </a:extLst>
        </xdr:cNvPr>
        <xdr:cNvSpPr txBox="1"/>
      </xdr:nvSpPr>
      <xdr:spPr>
        <a:xfrm>
          <a:off x="15266044" y="1415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21607</xdr:rowOff>
    </xdr:from>
    <xdr:ext cx="405111" cy="259045"/>
    <xdr:sp macro="" textlink="">
      <xdr:nvSpPr>
        <xdr:cNvPr id="553" name="n_2mainValue【消防施設】&#10;有形固定資産減価償却率">
          <a:extLst>
            <a:ext uri="{FF2B5EF4-FFF2-40B4-BE49-F238E27FC236}">
              <a16:creationId xmlns:a16="http://schemas.microsoft.com/office/drawing/2014/main" id="{B940BE14-254B-4749-B25B-11B0E454A18D}"/>
            </a:ext>
          </a:extLst>
        </xdr:cNvPr>
        <xdr:cNvSpPr txBox="1"/>
      </xdr:nvSpPr>
      <xdr:spPr>
        <a:xfrm>
          <a:off x="14389744" y="1356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2557</xdr:rowOff>
    </xdr:from>
    <xdr:ext cx="405111" cy="259045"/>
    <xdr:sp macro="" textlink="">
      <xdr:nvSpPr>
        <xdr:cNvPr id="554" name="n_3mainValue【消防施設】&#10;有形固定資産減価償却率">
          <a:extLst>
            <a:ext uri="{FF2B5EF4-FFF2-40B4-BE49-F238E27FC236}">
              <a16:creationId xmlns:a16="http://schemas.microsoft.com/office/drawing/2014/main" id="{CDCC5209-ED7F-4937-B76E-619EA7ADCC60}"/>
            </a:ext>
          </a:extLst>
        </xdr:cNvPr>
        <xdr:cNvSpPr txBox="1"/>
      </xdr:nvSpPr>
      <xdr:spPr>
        <a:xfrm>
          <a:off x="13500744" y="14404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55" name="正方形/長方形 554">
          <a:extLst>
            <a:ext uri="{FF2B5EF4-FFF2-40B4-BE49-F238E27FC236}">
              <a16:creationId xmlns:a16="http://schemas.microsoft.com/office/drawing/2014/main" id="{F83F61C2-4BB9-4C6B-8713-74395166210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6" name="正方形/長方形 555">
          <a:extLst>
            <a:ext uri="{FF2B5EF4-FFF2-40B4-BE49-F238E27FC236}">
              <a16:creationId xmlns:a16="http://schemas.microsoft.com/office/drawing/2014/main" id="{10AA8E71-E403-4858-8C6D-CA2F55387E1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57" name="正方形/長方形 556">
          <a:extLst>
            <a:ext uri="{FF2B5EF4-FFF2-40B4-BE49-F238E27FC236}">
              <a16:creationId xmlns:a16="http://schemas.microsoft.com/office/drawing/2014/main" id="{16AA1095-B6D1-4380-9042-75DFEC884EF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58" name="正方形/長方形 557">
          <a:extLst>
            <a:ext uri="{FF2B5EF4-FFF2-40B4-BE49-F238E27FC236}">
              <a16:creationId xmlns:a16="http://schemas.microsoft.com/office/drawing/2014/main" id="{40BA2F2C-D5FE-478E-9609-1CADA039AD7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59" name="正方形/長方形 558">
          <a:extLst>
            <a:ext uri="{FF2B5EF4-FFF2-40B4-BE49-F238E27FC236}">
              <a16:creationId xmlns:a16="http://schemas.microsoft.com/office/drawing/2014/main" id="{C8E6A140-7371-4A0E-93EF-98F7BD2BB9D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0" name="正方形/長方形 559">
          <a:extLst>
            <a:ext uri="{FF2B5EF4-FFF2-40B4-BE49-F238E27FC236}">
              <a16:creationId xmlns:a16="http://schemas.microsoft.com/office/drawing/2014/main" id="{2CBD96A6-5100-48CC-93AF-593515246C2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1" name="正方形/長方形 560">
          <a:extLst>
            <a:ext uri="{FF2B5EF4-FFF2-40B4-BE49-F238E27FC236}">
              <a16:creationId xmlns:a16="http://schemas.microsoft.com/office/drawing/2014/main" id="{91C7FE5F-3603-4167-81AC-6FB5668522A1}"/>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2" name="正方形/長方形 561">
          <a:extLst>
            <a:ext uri="{FF2B5EF4-FFF2-40B4-BE49-F238E27FC236}">
              <a16:creationId xmlns:a16="http://schemas.microsoft.com/office/drawing/2014/main" id="{E3058CC0-9680-4383-920B-43177699BE4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63" name="テキスト ボックス 562">
          <a:extLst>
            <a:ext uri="{FF2B5EF4-FFF2-40B4-BE49-F238E27FC236}">
              <a16:creationId xmlns:a16="http://schemas.microsoft.com/office/drawing/2014/main" id="{780928D4-3C55-4001-A90D-577569E25DC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64" name="直線コネクタ 563">
          <a:extLst>
            <a:ext uri="{FF2B5EF4-FFF2-40B4-BE49-F238E27FC236}">
              <a16:creationId xmlns:a16="http://schemas.microsoft.com/office/drawing/2014/main" id="{17D96D6C-2A02-4B7F-ADAA-76825E0297A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65" name="直線コネクタ 564">
          <a:extLst>
            <a:ext uri="{FF2B5EF4-FFF2-40B4-BE49-F238E27FC236}">
              <a16:creationId xmlns:a16="http://schemas.microsoft.com/office/drawing/2014/main" id="{6271EBE8-BDAB-4A67-BA5A-84D8CE5B16E3}"/>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66" name="テキスト ボックス 565">
          <a:extLst>
            <a:ext uri="{FF2B5EF4-FFF2-40B4-BE49-F238E27FC236}">
              <a16:creationId xmlns:a16="http://schemas.microsoft.com/office/drawing/2014/main" id="{91D33C73-4CD9-44BD-A2EE-58CB402BDB53}"/>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67" name="直線コネクタ 566">
          <a:extLst>
            <a:ext uri="{FF2B5EF4-FFF2-40B4-BE49-F238E27FC236}">
              <a16:creationId xmlns:a16="http://schemas.microsoft.com/office/drawing/2014/main" id="{900257BB-3A42-472D-93C9-374807611DBB}"/>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68" name="テキスト ボックス 567">
          <a:extLst>
            <a:ext uri="{FF2B5EF4-FFF2-40B4-BE49-F238E27FC236}">
              <a16:creationId xmlns:a16="http://schemas.microsoft.com/office/drawing/2014/main" id="{A985F3EC-8422-4F1F-9EA0-9FD0CE34A89A}"/>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69" name="直線コネクタ 568">
          <a:extLst>
            <a:ext uri="{FF2B5EF4-FFF2-40B4-BE49-F238E27FC236}">
              <a16:creationId xmlns:a16="http://schemas.microsoft.com/office/drawing/2014/main" id="{FA7A2569-E3C0-4982-9F25-A4283713F2AC}"/>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70" name="テキスト ボックス 569">
          <a:extLst>
            <a:ext uri="{FF2B5EF4-FFF2-40B4-BE49-F238E27FC236}">
              <a16:creationId xmlns:a16="http://schemas.microsoft.com/office/drawing/2014/main" id="{5852E2F3-6051-4C16-817E-E31515C84C5C}"/>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71" name="直線コネクタ 570">
          <a:extLst>
            <a:ext uri="{FF2B5EF4-FFF2-40B4-BE49-F238E27FC236}">
              <a16:creationId xmlns:a16="http://schemas.microsoft.com/office/drawing/2014/main" id="{DA94FCE5-8104-4CA7-95D0-6457851D4CA3}"/>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72" name="テキスト ボックス 571">
          <a:extLst>
            <a:ext uri="{FF2B5EF4-FFF2-40B4-BE49-F238E27FC236}">
              <a16:creationId xmlns:a16="http://schemas.microsoft.com/office/drawing/2014/main" id="{FF994783-A138-4797-809B-66E728EAC148}"/>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73" name="直線コネクタ 572">
          <a:extLst>
            <a:ext uri="{FF2B5EF4-FFF2-40B4-BE49-F238E27FC236}">
              <a16:creationId xmlns:a16="http://schemas.microsoft.com/office/drawing/2014/main" id="{A1B64A8D-628D-473E-93EB-9BA709D0E7E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74" name="テキスト ボックス 573">
          <a:extLst>
            <a:ext uri="{FF2B5EF4-FFF2-40B4-BE49-F238E27FC236}">
              <a16:creationId xmlns:a16="http://schemas.microsoft.com/office/drawing/2014/main" id="{004806E8-104F-4C4C-B3B1-2815BE947E0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75" name="【消防施設】&#10;一人当たり面積グラフ枠">
          <a:extLst>
            <a:ext uri="{FF2B5EF4-FFF2-40B4-BE49-F238E27FC236}">
              <a16:creationId xmlns:a16="http://schemas.microsoft.com/office/drawing/2014/main" id="{897EE335-834C-46FE-845B-4DDB58209DC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80</xdr:row>
      <xdr:rowOff>103936</xdr:rowOff>
    </xdr:from>
    <xdr:to>
      <xdr:col>116</xdr:col>
      <xdr:colOff>62864</xdr:colOff>
      <xdr:row>86</xdr:row>
      <xdr:rowOff>33756</xdr:rowOff>
    </xdr:to>
    <xdr:cxnSp macro="">
      <xdr:nvCxnSpPr>
        <xdr:cNvPr id="576" name="直線コネクタ 575">
          <a:extLst>
            <a:ext uri="{FF2B5EF4-FFF2-40B4-BE49-F238E27FC236}">
              <a16:creationId xmlns:a16="http://schemas.microsoft.com/office/drawing/2014/main" id="{6002E100-4D45-4668-A1E5-2D9BB007A070}"/>
            </a:ext>
          </a:extLst>
        </xdr:cNvPr>
        <xdr:cNvCxnSpPr/>
      </xdr:nvCxnSpPr>
      <xdr:spPr>
        <a:xfrm flipV="1">
          <a:off x="22160864" y="13819936"/>
          <a:ext cx="0" cy="958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37583</xdr:rowOff>
    </xdr:from>
    <xdr:ext cx="469744" cy="259045"/>
    <xdr:sp macro="" textlink="">
      <xdr:nvSpPr>
        <xdr:cNvPr id="577" name="【消防施設】&#10;一人当たり面積最小値テキスト">
          <a:extLst>
            <a:ext uri="{FF2B5EF4-FFF2-40B4-BE49-F238E27FC236}">
              <a16:creationId xmlns:a16="http://schemas.microsoft.com/office/drawing/2014/main" id="{E56420DD-4F9B-4B33-B5E5-928AADAA15C1}"/>
            </a:ext>
          </a:extLst>
        </xdr:cNvPr>
        <xdr:cNvSpPr txBox="1"/>
      </xdr:nvSpPr>
      <xdr:spPr>
        <a:xfrm>
          <a:off x="22199600" y="1478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33756</xdr:rowOff>
    </xdr:from>
    <xdr:to>
      <xdr:col>116</xdr:col>
      <xdr:colOff>152400</xdr:colOff>
      <xdr:row>86</xdr:row>
      <xdr:rowOff>33756</xdr:rowOff>
    </xdr:to>
    <xdr:cxnSp macro="">
      <xdr:nvCxnSpPr>
        <xdr:cNvPr id="578" name="直線コネクタ 577">
          <a:extLst>
            <a:ext uri="{FF2B5EF4-FFF2-40B4-BE49-F238E27FC236}">
              <a16:creationId xmlns:a16="http://schemas.microsoft.com/office/drawing/2014/main" id="{7CC923F2-B767-443D-A233-419A2C9C503D}"/>
            </a:ext>
          </a:extLst>
        </xdr:cNvPr>
        <xdr:cNvCxnSpPr/>
      </xdr:nvCxnSpPr>
      <xdr:spPr>
        <a:xfrm>
          <a:off x="22072600" y="1477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79</xdr:row>
      <xdr:rowOff>50613</xdr:rowOff>
    </xdr:from>
    <xdr:ext cx="469744" cy="259045"/>
    <xdr:sp macro="" textlink="">
      <xdr:nvSpPr>
        <xdr:cNvPr id="579" name="【消防施設】&#10;一人当たり面積最大値テキスト">
          <a:extLst>
            <a:ext uri="{FF2B5EF4-FFF2-40B4-BE49-F238E27FC236}">
              <a16:creationId xmlns:a16="http://schemas.microsoft.com/office/drawing/2014/main" id="{0783C7F0-7FC3-4EE3-AE82-D39B8F44DF2C}"/>
            </a:ext>
          </a:extLst>
        </xdr:cNvPr>
        <xdr:cNvSpPr txBox="1"/>
      </xdr:nvSpPr>
      <xdr:spPr>
        <a:xfrm>
          <a:off x="22199600" y="1359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80</xdr:row>
      <xdr:rowOff>103936</xdr:rowOff>
    </xdr:from>
    <xdr:to>
      <xdr:col>116</xdr:col>
      <xdr:colOff>152400</xdr:colOff>
      <xdr:row>80</xdr:row>
      <xdr:rowOff>103936</xdr:rowOff>
    </xdr:to>
    <xdr:cxnSp macro="">
      <xdr:nvCxnSpPr>
        <xdr:cNvPr id="580" name="直線コネクタ 579">
          <a:extLst>
            <a:ext uri="{FF2B5EF4-FFF2-40B4-BE49-F238E27FC236}">
              <a16:creationId xmlns:a16="http://schemas.microsoft.com/office/drawing/2014/main" id="{72067D88-AEC3-4742-B366-BAE828F38844}"/>
            </a:ext>
          </a:extLst>
        </xdr:cNvPr>
        <xdr:cNvCxnSpPr/>
      </xdr:nvCxnSpPr>
      <xdr:spPr>
        <a:xfrm>
          <a:off x="22072600" y="13819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111219</xdr:rowOff>
    </xdr:from>
    <xdr:ext cx="469744" cy="259045"/>
    <xdr:sp macro="" textlink="">
      <xdr:nvSpPr>
        <xdr:cNvPr id="581" name="【消防施設】&#10;一人当たり面積平均値テキスト">
          <a:extLst>
            <a:ext uri="{FF2B5EF4-FFF2-40B4-BE49-F238E27FC236}">
              <a16:creationId xmlns:a16="http://schemas.microsoft.com/office/drawing/2014/main" id="{688F80AF-C08E-4902-91E7-F06410C0540A}"/>
            </a:ext>
          </a:extLst>
        </xdr:cNvPr>
        <xdr:cNvSpPr txBox="1"/>
      </xdr:nvSpPr>
      <xdr:spPr>
        <a:xfrm>
          <a:off x="22199600" y="14513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88342</xdr:rowOff>
    </xdr:from>
    <xdr:to>
      <xdr:col>116</xdr:col>
      <xdr:colOff>114300</xdr:colOff>
      <xdr:row>86</xdr:row>
      <xdr:rowOff>18492</xdr:rowOff>
    </xdr:to>
    <xdr:sp macro="" textlink="">
      <xdr:nvSpPr>
        <xdr:cNvPr id="582" name="フローチャート: 判断 581">
          <a:extLst>
            <a:ext uri="{FF2B5EF4-FFF2-40B4-BE49-F238E27FC236}">
              <a16:creationId xmlns:a16="http://schemas.microsoft.com/office/drawing/2014/main" id="{6A8D0394-36B2-4B6F-8DF4-504D53F02209}"/>
            </a:ext>
          </a:extLst>
        </xdr:cNvPr>
        <xdr:cNvSpPr/>
      </xdr:nvSpPr>
      <xdr:spPr>
        <a:xfrm>
          <a:off x="22110700" y="146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92456</xdr:rowOff>
    </xdr:from>
    <xdr:to>
      <xdr:col>112</xdr:col>
      <xdr:colOff>38100</xdr:colOff>
      <xdr:row>86</xdr:row>
      <xdr:rowOff>22606</xdr:rowOff>
    </xdr:to>
    <xdr:sp macro="" textlink="">
      <xdr:nvSpPr>
        <xdr:cNvPr id="583" name="フローチャート: 判断 582">
          <a:extLst>
            <a:ext uri="{FF2B5EF4-FFF2-40B4-BE49-F238E27FC236}">
              <a16:creationId xmlns:a16="http://schemas.microsoft.com/office/drawing/2014/main" id="{BB4B9E3E-9C7D-4C83-8783-64EE8B4CC06F}"/>
            </a:ext>
          </a:extLst>
        </xdr:cNvPr>
        <xdr:cNvSpPr/>
      </xdr:nvSpPr>
      <xdr:spPr>
        <a:xfrm>
          <a:off x="21272500" y="1466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62281</xdr:rowOff>
    </xdr:from>
    <xdr:to>
      <xdr:col>107</xdr:col>
      <xdr:colOff>101600</xdr:colOff>
      <xdr:row>85</xdr:row>
      <xdr:rowOff>163881</xdr:rowOff>
    </xdr:to>
    <xdr:sp macro="" textlink="">
      <xdr:nvSpPr>
        <xdr:cNvPr id="584" name="フローチャート: 判断 583">
          <a:extLst>
            <a:ext uri="{FF2B5EF4-FFF2-40B4-BE49-F238E27FC236}">
              <a16:creationId xmlns:a16="http://schemas.microsoft.com/office/drawing/2014/main" id="{B4BA018B-BE78-4365-9A52-3B83FE430B5D}"/>
            </a:ext>
          </a:extLst>
        </xdr:cNvPr>
        <xdr:cNvSpPr/>
      </xdr:nvSpPr>
      <xdr:spPr>
        <a:xfrm>
          <a:off x="20383500" y="1463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88342</xdr:rowOff>
    </xdr:from>
    <xdr:to>
      <xdr:col>102</xdr:col>
      <xdr:colOff>165100</xdr:colOff>
      <xdr:row>86</xdr:row>
      <xdr:rowOff>18492</xdr:rowOff>
    </xdr:to>
    <xdr:sp macro="" textlink="">
      <xdr:nvSpPr>
        <xdr:cNvPr id="585" name="フローチャート: 判断 584">
          <a:extLst>
            <a:ext uri="{FF2B5EF4-FFF2-40B4-BE49-F238E27FC236}">
              <a16:creationId xmlns:a16="http://schemas.microsoft.com/office/drawing/2014/main" id="{65EB5D16-4245-4D27-9F65-374EBBCA1F15}"/>
            </a:ext>
          </a:extLst>
        </xdr:cNvPr>
        <xdr:cNvSpPr/>
      </xdr:nvSpPr>
      <xdr:spPr>
        <a:xfrm>
          <a:off x="19494500" y="146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83769</xdr:rowOff>
    </xdr:from>
    <xdr:to>
      <xdr:col>98</xdr:col>
      <xdr:colOff>38100</xdr:colOff>
      <xdr:row>86</xdr:row>
      <xdr:rowOff>13919</xdr:rowOff>
    </xdr:to>
    <xdr:sp macro="" textlink="">
      <xdr:nvSpPr>
        <xdr:cNvPr id="586" name="フローチャート: 判断 585">
          <a:extLst>
            <a:ext uri="{FF2B5EF4-FFF2-40B4-BE49-F238E27FC236}">
              <a16:creationId xmlns:a16="http://schemas.microsoft.com/office/drawing/2014/main" id="{DBF36CD3-2A64-4681-A9F5-8DBB59CAF601}"/>
            </a:ext>
          </a:extLst>
        </xdr:cNvPr>
        <xdr:cNvSpPr/>
      </xdr:nvSpPr>
      <xdr:spPr>
        <a:xfrm>
          <a:off x="18605500"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87" name="テキスト ボックス 586">
          <a:extLst>
            <a:ext uri="{FF2B5EF4-FFF2-40B4-BE49-F238E27FC236}">
              <a16:creationId xmlns:a16="http://schemas.microsoft.com/office/drawing/2014/main" id="{25916E96-EE69-4B86-AB39-3CCE672C155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88" name="テキスト ボックス 587">
          <a:extLst>
            <a:ext uri="{FF2B5EF4-FFF2-40B4-BE49-F238E27FC236}">
              <a16:creationId xmlns:a16="http://schemas.microsoft.com/office/drawing/2014/main" id="{2F598040-008B-4118-8116-8F753D176D8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89" name="テキスト ボックス 588">
          <a:extLst>
            <a:ext uri="{FF2B5EF4-FFF2-40B4-BE49-F238E27FC236}">
              <a16:creationId xmlns:a16="http://schemas.microsoft.com/office/drawing/2014/main" id="{77F61F5E-3546-4412-BA12-10EDC46A54F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90" name="テキスト ボックス 589">
          <a:extLst>
            <a:ext uri="{FF2B5EF4-FFF2-40B4-BE49-F238E27FC236}">
              <a16:creationId xmlns:a16="http://schemas.microsoft.com/office/drawing/2014/main" id="{3EECBB5A-9A92-455B-94EC-F30D5A135486}"/>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91" name="テキスト ボックス 590">
          <a:extLst>
            <a:ext uri="{FF2B5EF4-FFF2-40B4-BE49-F238E27FC236}">
              <a16:creationId xmlns:a16="http://schemas.microsoft.com/office/drawing/2014/main" id="{920A4E6E-766F-4C4F-845A-EC33E062E83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117602</xdr:rowOff>
    </xdr:from>
    <xdr:to>
      <xdr:col>116</xdr:col>
      <xdr:colOff>114300</xdr:colOff>
      <xdr:row>86</xdr:row>
      <xdr:rowOff>47752</xdr:rowOff>
    </xdr:to>
    <xdr:sp macro="" textlink="">
      <xdr:nvSpPr>
        <xdr:cNvPr id="592" name="楕円 591">
          <a:extLst>
            <a:ext uri="{FF2B5EF4-FFF2-40B4-BE49-F238E27FC236}">
              <a16:creationId xmlns:a16="http://schemas.microsoft.com/office/drawing/2014/main" id="{5221E5C5-F792-4B09-9FA4-EAA440FAABD7}"/>
            </a:ext>
          </a:extLst>
        </xdr:cNvPr>
        <xdr:cNvSpPr/>
      </xdr:nvSpPr>
      <xdr:spPr>
        <a:xfrm>
          <a:off x="221107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66768</xdr:rowOff>
    </xdr:from>
    <xdr:ext cx="469744" cy="259045"/>
    <xdr:sp macro="" textlink="">
      <xdr:nvSpPr>
        <xdr:cNvPr id="593" name="【消防施設】&#10;一人当たり面積該当値テキスト">
          <a:extLst>
            <a:ext uri="{FF2B5EF4-FFF2-40B4-BE49-F238E27FC236}">
              <a16:creationId xmlns:a16="http://schemas.microsoft.com/office/drawing/2014/main" id="{2690EF8F-4610-47BC-B0BA-4A4097C80D32}"/>
            </a:ext>
          </a:extLst>
        </xdr:cNvPr>
        <xdr:cNvSpPr txBox="1"/>
      </xdr:nvSpPr>
      <xdr:spPr>
        <a:xfrm>
          <a:off x="22199600" y="14640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118517</xdr:rowOff>
    </xdr:from>
    <xdr:to>
      <xdr:col>112</xdr:col>
      <xdr:colOff>38100</xdr:colOff>
      <xdr:row>86</xdr:row>
      <xdr:rowOff>48667</xdr:rowOff>
    </xdr:to>
    <xdr:sp macro="" textlink="">
      <xdr:nvSpPr>
        <xdr:cNvPr id="594" name="楕円 593">
          <a:extLst>
            <a:ext uri="{FF2B5EF4-FFF2-40B4-BE49-F238E27FC236}">
              <a16:creationId xmlns:a16="http://schemas.microsoft.com/office/drawing/2014/main" id="{E4BC01E7-EE4E-4408-9D3F-7B402299372B}"/>
            </a:ext>
          </a:extLst>
        </xdr:cNvPr>
        <xdr:cNvSpPr/>
      </xdr:nvSpPr>
      <xdr:spPr>
        <a:xfrm>
          <a:off x="21272500" y="1469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168402</xdr:rowOff>
    </xdr:from>
    <xdr:to>
      <xdr:col>116</xdr:col>
      <xdr:colOff>63500</xdr:colOff>
      <xdr:row>85</xdr:row>
      <xdr:rowOff>169317</xdr:rowOff>
    </xdr:to>
    <xdr:cxnSp macro="">
      <xdr:nvCxnSpPr>
        <xdr:cNvPr id="595" name="直線コネクタ 594">
          <a:extLst>
            <a:ext uri="{FF2B5EF4-FFF2-40B4-BE49-F238E27FC236}">
              <a16:creationId xmlns:a16="http://schemas.microsoft.com/office/drawing/2014/main" id="{DAD8059A-5D6E-4A82-86D1-549FAE22AE91}"/>
            </a:ext>
          </a:extLst>
        </xdr:cNvPr>
        <xdr:cNvCxnSpPr/>
      </xdr:nvCxnSpPr>
      <xdr:spPr>
        <a:xfrm flipV="1">
          <a:off x="21323300" y="14741652"/>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89942</xdr:rowOff>
    </xdr:from>
    <xdr:to>
      <xdr:col>107</xdr:col>
      <xdr:colOff>101600</xdr:colOff>
      <xdr:row>79</xdr:row>
      <xdr:rowOff>20092</xdr:rowOff>
    </xdr:to>
    <xdr:sp macro="" textlink="">
      <xdr:nvSpPr>
        <xdr:cNvPr id="596" name="楕円 595">
          <a:extLst>
            <a:ext uri="{FF2B5EF4-FFF2-40B4-BE49-F238E27FC236}">
              <a16:creationId xmlns:a16="http://schemas.microsoft.com/office/drawing/2014/main" id="{48066E32-2274-4A9A-9191-38C02A58405D}"/>
            </a:ext>
          </a:extLst>
        </xdr:cNvPr>
        <xdr:cNvSpPr/>
      </xdr:nvSpPr>
      <xdr:spPr>
        <a:xfrm>
          <a:off x="20383500" y="1346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140742</xdr:rowOff>
    </xdr:from>
    <xdr:to>
      <xdr:col>111</xdr:col>
      <xdr:colOff>177800</xdr:colOff>
      <xdr:row>85</xdr:row>
      <xdr:rowOff>169317</xdr:rowOff>
    </xdr:to>
    <xdr:cxnSp macro="">
      <xdr:nvCxnSpPr>
        <xdr:cNvPr id="597" name="直線コネクタ 596">
          <a:extLst>
            <a:ext uri="{FF2B5EF4-FFF2-40B4-BE49-F238E27FC236}">
              <a16:creationId xmlns:a16="http://schemas.microsoft.com/office/drawing/2014/main" id="{B41920C2-2004-48C0-B0CF-962777930609}"/>
            </a:ext>
          </a:extLst>
        </xdr:cNvPr>
        <xdr:cNvCxnSpPr/>
      </xdr:nvCxnSpPr>
      <xdr:spPr>
        <a:xfrm>
          <a:off x="20434300" y="13513842"/>
          <a:ext cx="889000" cy="122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123774</xdr:rowOff>
    </xdr:from>
    <xdr:to>
      <xdr:col>102</xdr:col>
      <xdr:colOff>165100</xdr:colOff>
      <xdr:row>86</xdr:row>
      <xdr:rowOff>53924</xdr:rowOff>
    </xdr:to>
    <xdr:sp macro="" textlink="">
      <xdr:nvSpPr>
        <xdr:cNvPr id="598" name="楕円 597">
          <a:extLst>
            <a:ext uri="{FF2B5EF4-FFF2-40B4-BE49-F238E27FC236}">
              <a16:creationId xmlns:a16="http://schemas.microsoft.com/office/drawing/2014/main" id="{B4592C0A-118E-404A-8FFC-8D6E006B4413}"/>
            </a:ext>
          </a:extLst>
        </xdr:cNvPr>
        <xdr:cNvSpPr/>
      </xdr:nvSpPr>
      <xdr:spPr>
        <a:xfrm>
          <a:off x="19494500" y="1469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140742</xdr:rowOff>
    </xdr:from>
    <xdr:to>
      <xdr:col>107</xdr:col>
      <xdr:colOff>50800</xdr:colOff>
      <xdr:row>86</xdr:row>
      <xdr:rowOff>3124</xdr:rowOff>
    </xdr:to>
    <xdr:cxnSp macro="">
      <xdr:nvCxnSpPr>
        <xdr:cNvPr id="599" name="直線コネクタ 598">
          <a:extLst>
            <a:ext uri="{FF2B5EF4-FFF2-40B4-BE49-F238E27FC236}">
              <a16:creationId xmlns:a16="http://schemas.microsoft.com/office/drawing/2014/main" id="{CA8947FE-97BE-4217-A374-832E6186DAAC}"/>
            </a:ext>
          </a:extLst>
        </xdr:cNvPr>
        <xdr:cNvCxnSpPr/>
      </xdr:nvCxnSpPr>
      <xdr:spPr>
        <a:xfrm flipV="1">
          <a:off x="19545300" y="13513842"/>
          <a:ext cx="889000" cy="123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39133</xdr:rowOff>
    </xdr:from>
    <xdr:ext cx="469744" cy="259045"/>
    <xdr:sp macro="" textlink="">
      <xdr:nvSpPr>
        <xdr:cNvPr id="600" name="n_1aveValue【消防施設】&#10;一人当たり面積">
          <a:extLst>
            <a:ext uri="{FF2B5EF4-FFF2-40B4-BE49-F238E27FC236}">
              <a16:creationId xmlns:a16="http://schemas.microsoft.com/office/drawing/2014/main" id="{44FD0D68-0B97-4F2C-81EA-4ED730E45F73}"/>
            </a:ext>
          </a:extLst>
        </xdr:cNvPr>
        <xdr:cNvSpPr txBox="1"/>
      </xdr:nvSpPr>
      <xdr:spPr>
        <a:xfrm>
          <a:off x="21075727" y="1444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155008</xdr:rowOff>
    </xdr:from>
    <xdr:ext cx="469744" cy="259045"/>
    <xdr:sp macro="" textlink="">
      <xdr:nvSpPr>
        <xdr:cNvPr id="601" name="n_2aveValue【消防施設】&#10;一人当たり面積">
          <a:extLst>
            <a:ext uri="{FF2B5EF4-FFF2-40B4-BE49-F238E27FC236}">
              <a16:creationId xmlns:a16="http://schemas.microsoft.com/office/drawing/2014/main" id="{E1C1D2BC-AE36-4843-90A3-CDCC8D0D0482}"/>
            </a:ext>
          </a:extLst>
        </xdr:cNvPr>
        <xdr:cNvSpPr txBox="1"/>
      </xdr:nvSpPr>
      <xdr:spPr>
        <a:xfrm>
          <a:off x="20199427" y="14728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35019</xdr:rowOff>
    </xdr:from>
    <xdr:ext cx="469744" cy="259045"/>
    <xdr:sp macro="" textlink="">
      <xdr:nvSpPr>
        <xdr:cNvPr id="602" name="n_3aveValue【消防施設】&#10;一人当たり面積">
          <a:extLst>
            <a:ext uri="{FF2B5EF4-FFF2-40B4-BE49-F238E27FC236}">
              <a16:creationId xmlns:a16="http://schemas.microsoft.com/office/drawing/2014/main" id="{09FDA887-FD31-40D7-84D1-9377CBA423E9}"/>
            </a:ext>
          </a:extLst>
        </xdr:cNvPr>
        <xdr:cNvSpPr txBox="1"/>
      </xdr:nvSpPr>
      <xdr:spPr>
        <a:xfrm>
          <a:off x="19310427" y="1443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30446</xdr:rowOff>
    </xdr:from>
    <xdr:ext cx="469744" cy="259045"/>
    <xdr:sp macro="" textlink="">
      <xdr:nvSpPr>
        <xdr:cNvPr id="603" name="n_4aveValue【消防施設】&#10;一人当たり面積">
          <a:extLst>
            <a:ext uri="{FF2B5EF4-FFF2-40B4-BE49-F238E27FC236}">
              <a16:creationId xmlns:a16="http://schemas.microsoft.com/office/drawing/2014/main" id="{42165B16-8983-428C-AB3A-877B4B754470}"/>
            </a:ext>
          </a:extLst>
        </xdr:cNvPr>
        <xdr:cNvSpPr txBox="1"/>
      </xdr:nvSpPr>
      <xdr:spPr>
        <a:xfrm>
          <a:off x="18421427" y="1443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39794</xdr:rowOff>
    </xdr:from>
    <xdr:ext cx="469744" cy="259045"/>
    <xdr:sp macro="" textlink="">
      <xdr:nvSpPr>
        <xdr:cNvPr id="604" name="n_1mainValue【消防施設】&#10;一人当たり面積">
          <a:extLst>
            <a:ext uri="{FF2B5EF4-FFF2-40B4-BE49-F238E27FC236}">
              <a16:creationId xmlns:a16="http://schemas.microsoft.com/office/drawing/2014/main" id="{43063529-8B21-4E41-9CA4-40FC71121E3B}"/>
            </a:ext>
          </a:extLst>
        </xdr:cNvPr>
        <xdr:cNvSpPr txBox="1"/>
      </xdr:nvSpPr>
      <xdr:spPr>
        <a:xfrm>
          <a:off x="21075727" y="14784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36619</xdr:rowOff>
    </xdr:from>
    <xdr:ext cx="469744" cy="259045"/>
    <xdr:sp macro="" textlink="">
      <xdr:nvSpPr>
        <xdr:cNvPr id="605" name="n_2mainValue【消防施設】&#10;一人当たり面積">
          <a:extLst>
            <a:ext uri="{FF2B5EF4-FFF2-40B4-BE49-F238E27FC236}">
              <a16:creationId xmlns:a16="http://schemas.microsoft.com/office/drawing/2014/main" id="{360776FB-6476-40A6-BF90-62ABB84CD513}"/>
            </a:ext>
          </a:extLst>
        </xdr:cNvPr>
        <xdr:cNvSpPr txBox="1"/>
      </xdr:nvSpPr>
      <xdr:spPr>
        <a:xfrm>
          <a:off x="20199427" y="1323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45051</xdr:rowOff>
    </xdr:from>
    <xdr:ext cx="469744" cy="259045"/>
    <xdr:sp macro="" textlink="">
      <xdr:nvSpPr>
        <xdr:cNvPr id="606" name="n_3mainValue【消防施設】&#10;一人当たり面積">
          <a:extLst>
            <a:ext uri="{FF2B5EF4-FFF2-40B4-BE49-F238E27FC236}">
              <a16:creationId xmlns:a16="http://schemas.microsoft.com/office/drawing/2014/main" id="{106EEE02-AF09-4A43-A0CD-1F9496695FBC}"/>
            </a:ext>
          </a:extLst>
        </xdr:cNvPr>
        <xdr:cNvSpPr txBox="1"/>
      </xdr:nvSpPr>
      <xdr:spPr>
        <a:xfrm>
          <a:off x="19310427" y="14789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07" name="正方形/長方形 606">
          <a:extLst>
            <a:ext uri="{FF2B5EF4-FFF2-40B4-BE49-F238E27FC236}">
              <a16:creationId xmlns:a16="http://schemas.microsoft.com/office/drawing/2014/main" id="{CD4BBF60-0B16-4BEE-BBC3-C7AAEA65353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08" name="正方形/長方形 607">
          <a:extLst>
            <a:ext uri="{FF2B5EF4-FFF2-40B4-BE49-F238E27FC236}">
              <a16:creationId xmlns:a16="http://schemas.microsoft.com/office/drawing/2014/main" id="{FA33817B-831C-4CB6-8005-B5C39BB98E7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09" name="正方形/長方形 608">
          <a:extLst>
            <a:ext uri="{FF2B5EF4-FFF2-40B4-BE49-F238E27FC236}">
              <a16:creationId xmlns:a16="http://schemas.microsoft.com/office/drawing/2014/main" id="{2511F1B1-321D-4EA5-986D-F69973076A4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0" name="正方形/長方形 609">
          <a:extLst>
            <a:ext uri="{FF2B5EF4-FFF2-40B4-BE49-F238E27FC236}">
              <a16:creationId xmlns:a16="http://schemas.microsoft.com/office/drawing/2014/main" id="{A7742B7B-9999-452B-AD59-5128E6D41AB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1" name="正方形/長方形 610">
          <a:extLst>
            <a:ext uri="{FF2B5EF4-FFF2-40B4-BE49-F238E27FC236}">
              <a16:creationId xmlns:a16="http://schemas.microsoft.com/office/drawing/2014/main" id="{1F670215-059A-409F-82C3-8C13733D4E8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2" name="正方形/長方形 611">
          <a:extLst>
            <a:ext uri="{FF2B5EF4-FFF2-40B4-BE49-F238E27FC236}">
              <a16:creationId xmlns:a16="http://schemas.microsoft.com/office/drawing/2014/main" id="{E782E3EA-DCE3-4770-AEC5-163176D271F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3" name="正方形/長方形 612">
          <a:extLst>
            <a:ext uri="{FF2B5EF4-FFF2-40B4-BE49-F238E27FC236}">
              <a16:creationId xmlns:a16="http://schemas.microsoft.com/office/drawing/2014/main" id="{031E6C3B-5215-40C8-AE92-8E309FD72CB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4" name="正方形/長方形 613">
          <a:extLst>
            <a:ext uri="{FF2B5EF4-FFF2-40B4-BE49-F238E27FC236}">
              <a16:creationId xmlns:a16="http://schemas.microsoft.com/office/drawing/2014/main" id="{20475B97-7094-4C53-A3FC-51B9FE157CA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5" name="テキスト ボックス 614">
          <a:extLst>
            <a:ext uri="{FF2B5EF4-FFF2-40B4-BE49-F238E27FC236}">
              <a16:creationId xmlns:a16="http://schemas.microsoft.com/office/drawing/2014/main" id="{53D25D73-0C67-434F-932C-6089BC4AC71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6" name="直線コネクタ 615">
          <a:extLst>
            <a:ext uri="{FF2B5EF4-FFF2-40B4-BE49-F238E27FC236}">
              <a16:creationId xmlns:a16="http://schemas.microsoft.com/office/drawing/2014/main" id="{EAFDFAE4-AB96-4483-9A1E-BC2ECAD8C2F3}"/>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17" name="テキスト ボックス 616">
          <a:extLst>
            <a:ext uri="{FF2B5EF4-FFF2-40B4-BE49-F238E27FC236}">
              <a16:creationId xmlns:a16="http://schemas.microsoft.com/office/drawing/2014/main" id="{25F3E37B-447D-4C60-B055-2063EAC1D4B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18" name="直線コネクタ 617">
          <a:extLst>
            <a:ext uri="{FF2B5EF4-FFF2-40B4-BE49-F238E27FC236}">
              <a16:creationId xmlns:a16="http://schemas.microsoft.com/office/drawing/2014/main" id="{70D0CEC3-8B38-42DB-BF9D-7A3E3BC9FF3C}"/>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19" name="テキスト ボックス 618">
          <a:extLst>
            <a:ext uri="{FF2B5EF4-FFF2-40B4-BE49-F238E27FC236}">
              <a16:creationId xmlns:a16="http://schemas.microsoft.com/office/drawing/2014/main" id="{11FB607A-FE53-4CA1-878D-0206860B712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0" name="直線コネクタ 619">
          <a:extLst>
            <a:ext uri="{FF2B5EF4-FFF2-40B4-BE49-F238E27FC236}">
              <a16:creationId xmlns:a16="http://schemas.microsoft.com/office/drawing/2014/main" id="{D999E2DE-A967-4971-B074-36D7C5038BB1}"/>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1" name="テキスト ボックス 620">
          <a:extLst>
            <a:ext uri="{FF2B5EF4-FFF2-40B4-BE49-F238E27FC236}">
              <a16:creationId xmlns:a16="http://schemas.microsoft.com/office/drawing/2014/main" id="{57DAAA72-1639-41F4-8836-DC83A694DA58}"/>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2" name="直線コネクタ 621">
          <a:extLst>
            <a:ext uri="{FF2B5EF4-FFF2-40B4-BE49-F238E27FC236}">
              <a16:creationId xmlns:a16="http://schemas.microsoft.com/office/drawing/2014/main" id="{35B2604D-5AE6-4632-8A75-F6D4E3937FE1}"/>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23" name="テキスト ボックス 622">
          <a:extLst>
            <a:ext uri="{FF2B5EF4-FFF2-40B4-BE49-F238E27FC236}">
              <a16:creationId xmlns:a16="http://schemas.microsoft.com/office/drawing/2014/main" id="{00FE3E4A-9310-4875-8B7D-6A291E17D61D}"/>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24" name="直線コネクタ 623">
          <a:extLst>
            <a:ext uri="{FF2B5EF4-FFF2-40B4-BE49-F238E27FC236}">
              <a16:creationId xmlns:a16="http://schemas.microsoft.com/office/drawing/2014/main" id="{059FE70E-2EC4-491D-B939-A6ACC2814B6F}"/>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25" name="テキスト ボックス 624">
          <a:extLst>
            <a:ext uri="{FF2B5EF4-FFF2-40B4-BE49-F238E27FC236}">
              <a16:creationId xmlns:a16="http://schemas.microsoft.com/office/drawing/2014/main" id="{5B4D9CE5-D05D-4DC4-B9ED-EADECCC3AAEA}"/>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26" name="直線コネクタ 625">
          <a:extLst>
            <a:ext uri="{FF2B5EF4-FFF2-40B4-BE49-F238E27FC236}">
              <a16:creationId xmlns:a16="http://schemas.microsoft.com/office/drawing/2014/main" id="{140632C7-BA56-4A61-B385-05C8CF279FF9}"/>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27" name="テキスト ボックス 626">
          <a:extLst>
            <a:ext uri="{FF2B5EF4-FFF2-40B4-BE49-F238E27FC236}">
              <a16:creationId xmlns:a16="http://schemas.microsoft.com/office/drawing/2014/main" id="{A8982B29-231D-44ED-AAC9-1FB41CF7167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28" name="直線コネクタ 627">
          <a:extLst>
            <a:ext uri="{FF2B5EF4-FFF2-40B4-BE49-F238E27FC236}">
              <a16:creationId xmlns:a16="http://schemas.microsoft.com/office/drawing/2014/main" id="{BC9698F6-13E1-4EF0-BABD-4F2D78001465}"/>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29" name="テキスト ボックス 628">
          <a:extLst>
            <a:ext uri="{FF2B5EF4-FFF2-40B4-BE49-F238E27FC236}">
              <a16:creationId xmlns:a16="http://schemas.microsoft.com/office/drawing/2014/main" id="{4263901D-B0E3-4FFC-90FE-FB026EEC45C8}"/>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0" name="直線コネクタ 629">
          <a:extLst>
            <a:ext uri="{FF2B5EF4-FFF2-40B4-BE49-F238E27FC236}">
              <a16:creationId xmlns:a16="http://schemas.microsoft.com/office/drawing/2014/main" id="{7160D173-21E6-4690-BCE4-4524FEFD5DFE}"/>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1" name="【庁舎】&#10;有形固定資産減価償却率グラフ枠">
          <a:extLst>
            <a:ext uri="{FF2B5EF4-FFF2-40B4-BE49-F238E27FC236}">
              <a16:creationId xmlns:a16="http://schemas.microsoft.com/office/drawing/2014/main" id="{E5D9E9FF-75AE-4641-8C16-684E744E389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632" name="直線コネクタ 631">
          <a:extLst>
            <a:ext uri="{FF2B5EF4-FFF2-40B4-BE49-F238E27FC236}">
              <a16:creationId xmlns:a16="http://schemas.microsoft.com/office/drawing/2014/main" id="{D9EBF171-EA68-42DC-B7C4-3AC50FE26199}"/>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33" name="【庁舎】&#10;有形固定資産減価償却率最小値テキスト">
          <a:extLst>
            <a:ext uri="{FF2B5EF4-FFF2-40B4-BE49-F238E27FC236}">
              <a16:creationId xmlns:a16="http://schemas.microsoft.com/office/drawing/2014/main" id="{E9251516-420F-45B5-BE5D-93D327286BAA}"/>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34" name="直線コネクタ 633">
          <a:extLst>
            <a:ext uri="{FF2B5EF4-FFF2-40B4-BE49-F238E27FC236}">
              <a16:creationId xmlns:a16="http://schemas.microsoft.com/office/drawing/2014/main" id="{9A3081F0-A8C9-45F1-9D17-680F269A658A}"/>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635" name="【庁舎】&#10;有形固定資産減価償却率最大値テキスト">
          <a:extLst>
            <a:ext uri="{FF2B5EF4-FFF2-40B4-BE49-F238E27FC236}">
              <a16:creationId xmlns:a16="http://schemas.microsoft.com/office/drawing/2014/main" id="{2EAD5E6C-3F8C-4C41-B9C5-FB983B823591}"/>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636" name="直線コネクタ 635">
          <a:extLst>
            <a:ext uri="{FF2B5EF4-FFF2-40B4-BE49-F238E27FC236}">
              <a16:creationId xmlns:a16="http://schemas.microsoft.com/office/drawing/2014/main" id="{BD2AD3AD-DAFA-4E6A-8B0E-871D8F97FC25}"/>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31948</xdr:rowOff>
    </xdr:from>
    <xdr:ext cx="405111" cy="259045"/>
    <xdr:sp macro="" textlink="">
      <xdr:nvSpPr>
        <xdr:cNvPr id="637" name="【庁舎】&#10;有形固定資産減価償却率平均値テキスト">
          <a:extLst>
            <a:ext uri="{FF2B5EF4-FFF2-40B4-BE49-F238E27FC236}">
              <a16:creationId xmlns:a16="http://schemas.microsoft.com/office/drawing/2014/main" id="{27435B16-942E-490F-A00E-23ECEAC8E42F}"/>
            </a:ext>
          </a:extLst>
        </xdr:cNvPr>
        <xdr:cNvSpPr txBox="1"/>
      </xdr:nvSpPr>
      <xdr:spPr>
        <a:xfrm>
          <a:off x="16357600" y="176912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9071</xdr:rowOff>
    </xdr:from>
    <xdr:to>
      <xdr:col>85</xdr:col>
      <xdr:colOff>177800</xdr:colOff>
      <xdr:row>104</xdr:row>
      <xdr:rowOff>110671</xdr:rowOff>
    </xdr:to>
    <xdr:sp macro="" textlink="">
      <xdr:nvSpPr>
        <xdr:cNvPr id="638" name="フローチャート: 判断 637">
          <a:extLst>
            <a:ext uri="{FF2B5EF4-FFF2-40B4-BE49-F238E27FC236}">
              <a16:creationId xmlns:a16="http://schemas.microsoft.com/office/drawing/2014/main" id="{F3A2A853-7EA6-4B40-A9E4-8A44783FBA81}"/>
            </a:ext>
          </a:extLst>
        </xdr:cNvPr>
        <xdr:cNvSpPr/>
      </xdr:nvSpPr>
      <xdr:spPr>
        <a:xfrm>
          <a:off x="162687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639" name="フローチャート: 判断 638">
          <a:extLst>
            <a:ext uri="{FF2B5EF4-FFF2-40B4-BE49-F238E27FC236}">
              <a16:creationId xmlns:a16="http://schemas.microsoft.com/office/drawing/2014/main" id="{17EA4744-7DD0-48A5-8921-3CC55AF17655}"/>
            </a:ext>
          </a:extLst>
        </xdr:cNvPr>
        <xdr:cNvSpPr/>
      </xdr:nvSpPr>
      <xdr:spPr>
        <a:xfrm>
          <a:off x="15430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640" name="フローチャート: 判断 639">
          <a:extLst>
            <a:ext uri="{FF2B5EF4-FFF2-40B4-BE49-F238E27FC236}">
              <a16:creationId xmlns:a16="http://schemas.microsoft.com/office/drawing/2014/main" id="{281BF965-2ED6-4FBA-94F3-BA2F954AB721}"/>
            </a:ext>
          </a:extLst>
        </xdr:cNvPr>
        <xdr:cNvSpPr/>
      </xdr:nvSpPr>
      <xdr:spPr>
        <a:xfrm>
          <a:off x="14541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53158</xdr:rowOff>
    </xdr:from>
    <xdr:to>
      <xdr:col>72</xdr:col>
      <xdr:colOff>38100</xdr:colOff>
      <xdr:row>105</xdr:row>
      <xdr:rowOff>154758</xdr:rowOff>
    </xdr:to>
    <xdr:sp macro="" textlink="">
      <xdr:nvSpPr>
        <xdr:cNvPr id="641" name="フローチャート: 判断 640">
          <a:extLst>
            <a:ext uri="{FF2B5EF4-FFF2-40B4-BE49-F238E27FC236}">
              <a16:creationId xmlns:a16="http://schemas.microsoft.com/office/drawing/2014/main" id="{ED8E889A-4BC7-4CBD-9176-5BB87455CC40}"/>
            </a:ext>
          </a:extLst>
        </xdr:cNvPr>
        <xdr:cNvSpPr/>
      </xdr:nvSpPr>
      <xdr:spPr>
        <a:xfrm>
          <a:off x="13652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64588</xdr:rowOff>
    </xdr:from>
    <xdr:to>
      <xdr:col>67</xdr:col>
      <xdr:colOff>101600</xdr:colOff>
      <xdr:row>105</xdr:row>
      <xdr:rowOff>166188</xdr:rowOff>
    </xdr:to>
    <xdr:sp macro="" textlink="">
      <xdr:nvSpPr>
        <xdr:cNvPr id="642" name="フローチャート: 判断 641">
          <a:extLst>
            <a:ext uri="{FF2B5EF4-FFF2-40B4-BE49-F238E27FC236}">
              <a16:creationId xmlns:a16="http://schemas.microsoft.com/office/drawing/2014/main" id="{8F46D8B5-1B3D-4C17-AF0E-334B6263C320}"/>
            </a:ext>
          </a:extLst>
        </xdr:cNvPr>
        <xdr:cNvSpPr/>
      </xdr:nvSpPr>
      <xdr:spPr>
        <a:xfrm>
          <a:off x="12763500" y="1806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3" name="テキスト ボックス 642">
          <a:extLst>
            <a:ext uri="{FF2B5EF4-FFF2-40B4-BE49-F238E27FC236}">
              <a16:creationId xmlns:a16="http://schemas.microsoft.com/office/drawing/2014/main" id="{75F31802-D490-4816-92A1-1015F1AD7D5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4" name="テキスト ボックス 643">
          <a:extLst>
            <a:ext uri="{FF2B5EF4-FFF2-40B4-BE49-F238E27FC236}">
              <a16:creationId xmlns:a16="http://schemas.microsoft.com/office/drawing/2014/main" id="{B133C559-A703-4A55-A8A2-101777E025F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5" name="テキスト ボックス 644">
          <a:extLst>
            <a:ext uri="{FF2B5EF4-FFF2-40B4-BE49-F238E27FC236}">
              <a16:creationId xmlns:a16="http://schemas.microsoft.com/office/drawing/2014/main" id="{2881D1AB-5535-4781-AD5A-83D85DDEAFB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6" name="テキスト ボックス 645">
          <a:extLst>
            <a:ext uri="{FF2B5EF4-FFF2-40B4-BE49-F238E27FC236}">
              <a16:creationId xmlns:a16="http://schemas.microsoft.com/office/drawing/2014/main" id="{C780C7A1-7A0D-49C0-8941-3EF1161770F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7" name="テキスト ボックス 646">
          <a:extLst>
            <a:ext uri="{FF2B5EF4-FFF2-40B4-BE49-F238E27FC236}">
              <a16:creationId xmlns:a16="http://schemas.microsoft.com/office/drawing/2014/main" id="{CC285EA5-82AD-4C48-BF12-9351AA35B74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156029</xdr:rowOff>
    </xdr:from>
    <xdr:to>
      <xdr:col>85</xdr:col>
      <xdr:colOff>177800</xdr:colOff>
      <xdr:row>105</xdr:row>
      <xdr:rowOff>86179</xdr:rowOff>
    </xdr:to>
    <xdr:sp macro="" textlink="">
      <xdr:nvSpPr>
        <xdr:cNvPr id="648" name="楕円 647">
          <a:extLst>
            <a:ext uri="{FF2B5EF4-FFF2-40B4-BE49-F238E27FC236}">
              <a16:creationId xmlns:a16="http://schemas.microsoft.com/office/drawing/2014/main" id="{EE969683-5E36-4F64-A8DA-C47301FBA38E}"/>
            </a:ext>
          </a:extLst>
        </xdr:cNvPr>
        <xdr:cNvSpPr/>
      </xdr:nvSpPr>
      <xdr:spPr>
        <a:xfrm>
          <a:off x="162687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134456</xdr:rowOff>
    </xdr:from>
    <xdr:ext cx="405111" cy="259045"/>
    <xdr:sp macro="" textlink="">
      <xdr:nvSpPr>
        <xdr:cNvPr id="649" name="【庁舎】&#10;有形固定資産減価償却率該当値テキスト">
          <a:extLst>
            <a:ext uri="{FF2B5EF4-FFF2-40B4-BE49-F238E27FC236}">
              <a16:creationId xmlns:a16="http://schemas.microsoft.com/office/drawing/2014/main" id="{AFC91B19-8859-4C0A-A6F5-678675D555C5}"/>
            </a:ext>
          </a:extLst>
        </xdr:cNvPr>
        <xdr:cNvSpPr txBox="1"/>
      </xdr:nvSpPr>
      <xdr:spPr>
        <a:xfrm>
          <a:off x="16357600"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71120</xdr:rowOff>
    </xdr:from>
    <xdr:to>
      <xdr:col>81</xdr:col>
      <xdr:colOff>101600</xdr:colOff>
      <xdr:row>107</xdr:row>
      <xdr:rowOff>1270</xdr:rowOff>
    </xdr:to>
    <xdr:sp macro="" textlink="">
      <xdr:nvSpPr>
        <xdr:cNvPr id="650" name="楕円 649">
          <a:extLst>
            <a:ext uri="{FF2B5EF4-FFF2-40B4-BE49-F238E27FC236}">
              <a16:creationId xmlns:a16="http://schemas.microsoft.com/office/drawing/2014/main" id="{5B96585A-5988-4573-9742-B9E55943E39B}"/>
            </a:ext>
          </a:extLst>
        </xdr:cNvPr>
        <xdr:cNvSpPr/>
      </xdr:nvSpPr>
      <xdr:spPr>
        <a:xfrm>
          <a:off x="15430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35379</xdr:rowOff>
    </xdr:from>
    <xdr:to>
      <xdr:col>85</xdr:col>
      <xdr:colOff>127000</xdr:colOff>
      <xdr:row>106</xdr:row>
      <xdr:rowOff>121920</xdr:rowOff>
    </xdr:to>
    <xdr:cxnSp macro="">
      <xdr:nvCxnSpPr>
        <xdr:cNvPr id="651" name="直線コネクタ 650">
          <a:extLst>
            <a:ext uri="{FF2B5EF4-FFF2-40B4-BE49-F238E27FC236}">
              <a16:creationId xmlns:a16="http://schemas.microsoft.com/office/drawing/2014/main" id="{045B6C60-03CB-462B-B8A7-0C7D981A82ED}"/>
            </a:ext>
          </a:extLst>
        </xdr:cNvPr>
        <xdr:cNvCxnSpPr/>
      </xdr:nvCxnSpPr>
      <xdr:spPr>
        <a:xfrm flipV="1">
          <a:off x="15481300" y="18037629"/>
          <a:ext cx="838200" cy="25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84182</xdr:rowOff>
    </xdr:from>
    <xdr:to>
      <xdr:col>76</xdr:col>
      <xdr:colOff>165100</xdr:colOff>
      <xdr:row>107</xdr:row>
      <xdr:rowOff>14332</xdr:rowOff>
    </xdr:to>
    <xdr:sp macro="" textlink="">
      <xdr:nvSpPr>
        <xdr:cNvPr id="652" name="楕円 651">
          <a:extLst>
            <a:ext uri="{FF2B5EF4-FFF2-40B4-BE49-F238E27FC236}">
              <a16:creationId xmlns:a16="http://schemas.microsoft.com/office/drawing/2014/main" id="{0099FEC1-7A28-4B4E-915D-69F122FEBBAE}"/>
            </a:ext>
          </a:extLst>
        </xdr:cNvPr>
        <xdr:cNvSpPr/>
      </xdr:nvSpPr>
      <xdr:spPr>
        <a:xfrm>
          <a:off x="14541500" y="182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121920</xdr:rowOff>
    </xdr:from>
    <xdr:to>
      <xdr:col>81</xdr:col>
      <xdr:colOff>50800</xdr:colOff>
      <xdr:row>106</xdr:row>
      <xdr:rowOff>134982</xdr:rowOff>
    </xdr:to>
    <xdr:cxnSp macro="">
      <xdr:nvCxnSpPr>
        <xdr:cNvPr id="653" name="直線コネクタ 652">
          <a:extLst>
            <a:ext uri="{FF2B5EF4-FFF2-40B4-BE49-F238E27FC236}">
              <a16:creationId xmlns:a16="http://schemas.microsoft.com/office/drawing/2014/main" id="{541F43D0-F6A9-4240-A744-40344E6E9074}"/>
            </a:ext>
          </a:extLst>
        </xdr:cNvPr>
        <xdr:cNvCxnSpPr/>
      </xdr:nvCxnSpPr>
      <xdr:spPr>
        <a:xfrm flipV="1">
          <a:off x="14592300" y="18295620"/>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654" name="楕円 653">
          <a:extLst>
            <a:ext uri="{FF2B5EF4-FFF2-40B4-BE49-F238E27FC236}">
              <a16:creationId xmlns:a16="http://schemas.microsoft.com/office/drawing/2014/main" id="{4611458F-EDF2-4B7A-8129-4F536CCB9722}"/>
            </a:ext>
          </a:extLst>
        </xdr:cNvPr>
        <xdr:cNvSpPr/>
      </xdr:nvSpPr>
      <xdr:spPr>
        <a:xfrm>
          <a:off x="13652500"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108857</xdr:rowOff>
    </xdr:from>
    <xdr:to>
      <xdr:col>76</xdr:col>
      <xdr:colOff>114300</xdr:colOff>
      <xdr:row>106</xdr:row>
      <xdr:rowOff>134982</xdr:rowOff>
    </xdr:to>
    <xdr:cxnSp macro="">
      <xdr:nvCxnSpPr>
        <xdr:cNvPr id="655" name="直線コネクタ 654">
          <a:extLst>
            <a:ext uri="{FF2B5EF4-FFF2-40B4-BE49-F238E27FC236}">
              <a16:creationId xmlns:a16="http://schemas.microsoft.com/office/drawing/2014/main" id="{E084D6CC-5E35-4B56-8CDC-C9A6AD4CD003}"/>
            </a:ext>
          </a:extLst>
        </xdr:cNvPr>
        <xdr:cNvCxnSpPr/>
      </xdr:nvCxnSpPr>
      <xdr:spPr>
        <a:xfrm>
          <a:off x="13703300" y="17939657"/>
          <a:ext cx="889000" cy="369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6366</xdr:rowOff>
    </xdr:from>
    <xdr:ext cx="405111" cy="259045"/>
    <xdr:sp macro="" textlink="">
      <xdr:nvSpPr>
        <xdr:cNvPr id="656" name="n_1aveValue【庁舎】&#10;有形固定資産減価償却率">
          <a:extLst>
            <a:ext uri="{FF2B5EF4-FFF2-40B4-BE49-F238E27FC236}">
              <a16:creationId xmlns:a16="http://schemas.microsoft.com/office/drawing/2014/main" id="{59E2B2EC-5C5F-447C-98BB-2A846595BEAA}"/>
            </a:ext>
          </a:extLst>
        </xdr:cNvPr>
        <xdr:cNvSpPr txBox="1"/>
      </xdr:nvSpPr>
      <xdr:spPr>
        <a:xfrm>
          <a:off x="15266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4734</xdr:rowOff>
    </xdr:from>
    <xdr:ext cx="405111" cy="259045"/>
    <xdr:sp macro="" textlink="">
      <xdr:nvSpPr>
        <xdr:cNvPr id="657" name="n_2aveValue【庁舎】&#10;有形固定資産減価償却率">
          <a:extLst>
            <a:ext uri="{FF2B5EF4-FFF2-40B4-BE49-F238E27FC236}">
              <a16:creationId xmlns:a16="http://schemas.microsoft.com/office/drawing/2014/main" id="{87940D3E-E98B-4D6D-AC25-06D290031E0F}"/>
            </a:ext>
          </a:extLst>
        </xdr:cNvPr>
        <xdr:cNvSpPr txBox="1"/>
      </xdr:nvSpPr>
      <xdr:spPr>
        <a:xfrm>
          <a:off x="14389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145885</xdr:rowOff>
    </xdr:from>
    <xdr:ext cx="405111" cy="259045"/>
    <xdr:sp macro="" textlink="">
      <xdr:nvSpPr>
        <xdr:cNvPr id="658" name="n_3aveValue【庁舎】&#10;有形固定資産減価償却率">
          <a:extLst>
            <a:ext uri="{FF2B5EF4-FFF2-40B4-BE49-F238E27FC236}">
              <a16:creationId xmlns:a16="http://schemas.microsoft.com/office/drawing/2014/main" id="{5C0CD089-2782-4A61-BC13-428E6D114840}"/>
            </a:ext>
          </a:extLst>
        </xdr:cNvPr>
        <xdr:cNvSpPr txBox="1"/>
      </xdr:nvSpPr>
      <xdr:spPr>
        <a:xfrm>
          <a:off x="135007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11265</xdr:rowOff>
    </xdr:from>
    <xdr:ext cx="405111" cy="259045"/>
    <xdr:sp macro="" textlink="">
      <xdr:nvSpPr>
        <xdr:cNvPr id="659" name="n_4aveValue【庁舎】&#10;有形固定資産減価償却率">
          <a:extLst>
            <a:ext uri="{FF2B5EF4-FFF2-40B4-BE49-F238E27FC236}">
              <a16:creationId xmlns:a16="http://schemas.microsoft.com/office/drawing/2014/main" id="{7E6B2B23-134D-4CB1-B445-FE6D249E6808}"/>
            </a:ext>
          </a:extLst>
        </xdr:cNvPr>
        <xdr:cNvSpPr txBox="1"/>
      </xdr:nvSpPr>
      <xdr:spPr>
        <a:xfrm>
          <a:off x="12611744" y="1784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163847</xdr:rowOff>
    </xdr:from>
    <xdr:ext cx="405111" cy="259045"/>
    <xdr:sp macro="" textlink="">
      <xdr:nvSpPr>
        <xdr:cNvPr id="660" name="n_1mainValue【庁舎】&#10;有形固定資産減価償却率">
          <a:extLst>
            <a:ext uri="{FF2B5EF4-FFF2-40B4-BE49-F238E27FC236}">
              <a16:creationId xmlns:a16="http://schemas.microsoft.com/office/drawing/2014/main" id="{6203D93C-DA89-4DF1-94E0-ABE0E9A80380}"/>
            </a:ext>
          </a:extLst>
        </xdr:cNvPr>
        <xdr:cNvSpPr txBox="1"/>
      </xdr:nvSpPr>
      <xdr:spPr>
        <a:xfrm>
          <a:off x="15266044" y="183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5459</xdr:rowOff>
    </xdr:from>
    <xdr:ext cx="405111" cy="259045"/>
    <xdr:sp macro="" textlink="">
      <xdr:nvSpPr>
        <xdr:cNvPr id="661" name="n_2mainValue【庁舎】&#10;有形固定資産減価償却率">
          <a:extLst>
            <a:ext uri="{FF2B5EF4-FFF2-40B4-BE49-F238E27FC236}">
              <a16:creationId xmlns:a16="http://schemas.microsoft.com/office/drawing/2014/main" id="{43FE0A2E-C58F-4C5D-8F39-B2BBBB0BDC80}"/>
            </a:ext>
          </a:extLst>
        </xdr:cNvPr>
        <xdr:cNvSpPr txBox="1"/>
      </xdr:nvSpPr>
      <xdr:spPr>
        <a:xfrm>
          <a:off x="14389744" y="18350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4734</xdr:rowOff>
    </xdr:from>
    <xdr:ext cx="405111" cy="259045"/>
    <xdr:sp macro="" textlink="">
      <xdr:nvSpPr>
        <xdr:cNvPr id="662" name="n_3mainValue【庁舎】&#10;有形固定資産減価償却率">
          <a:extLst>
            <a:ext uri="{FF2B5EF4-FFF2-40B4-BE49-F238E27FC236}">
              <a16:creationId xmlns:a16="http://schemas.microsoft.com/office/drawing/2014/main" id="{808ADB64-B790-4198-9E02-DED256E9B333}"/>
            </a:ext>
          </a:extLst>
        </xdr:cNvPr>
        <xdr:cNvSpPr txBox="1"/>
      </xdr:nvSpPr>
      <xdr:spPr>
        <a:xfrm>
          <a:off x="13500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3" name="正方形/長方形 662">
          <a:extLst>
            <a:ext uri="{FF2B5EF4-FFF2-40B4-BE49-F238E27FC236}">
              <a16:creationId xmlns:a16="http://schemas.microsoft.com/office/drawing/2014/main" id="{48825EBD-2371-4651-A3C2-B461DCF8C1E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4" name="正方形/長方形 663">
          <a:extLst>
            <a:ext uri="{FF2B5EF4-FFF2-40B4-BE49-F238E27FC236}">
              <a16:creationId xmlns:a16="http://schemas.microsoft.com/office/drawing/2014/main" id="{E27658B3-D5AB-4141-AF87-71973679114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5" name="正方形/長方形 664">
          <a:extLst>
            <a:ext uri="{FF2B5EF4-FFF2-40B4-BE49-F238E27FC236}">
              <a16:creationId xmlns:a16="http://schemas.microsoft.com/office/drawing/2014/main" id="{4EB09279-0C06-4FF3-96DE-A63CD010498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6" name="正方形/長方形 665">
          <a:extLst>
            <a:ext uri="{FF2B5EF4-FFF2-40B4-BE49-F238E27FC236}">
              <a16:creationId xmlns:a16="http://schemas.microsoft.com/office/drawing/2014/main" id="{E07950C1-94B0-4269-94D6-0FB593C7A92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7" name="正方形/長方形 666">
          <a:extLst>
            <a:ext uri="{FF2B5EF4-FFF2-40B4-BE49-F238E27FC236}">
              <a16:creationId xmlns:a16="http://schemas.microsoft.com/office/drawing/2014/main" id="{170A349A-0053-48EA-8587-C75AEC1C482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8" name="正方形/長方形 667">
          <a:extLst>
            <a:ext uri="{FF2B5EF4-FFF2-40B4-BE49-F238E27FC236}">
              <a16:creationId xmlns:a16="http://schemas.microsoft.com/office/drawing/2014/main" id="{BCB8AD63-D2F9-4B05-BEC8-CB10D0F1E27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9" name="正方形/長方形 668">
          <a:extLst>
            <a:ext uri="{FF2B5EF4-FFF2-40B4-BE49-F238E27FC236}">
              <a16:creationId xmlns:a16="http://schemas.microsoft.com/office/drawing/2014/main" id="{FBBE023A-E707-4C2D-AA5F-1FBA28EB6A4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0" name="正方形/長方形 669">
          <a:extLst>
            <a:ext uri="{FF2B5EF4-FFF2-40B4-BE49-F238E27FC236}">
              <a16:creationId xmlns:a16="http://schemas.microsoft.com/office/drawing/2014/main" id="{6F3242A8-489F-4804-8262-8B6DBEA6A2B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1" name="テキスト ボックス 670">
          <a:extLst>
            <a:ext uri="{FF2B5EF4-FFF2-40B4-BE49-F238E27FC236}">
              <a16:creationId xmlns:a16="http://schemas.microsoft.com/office/drawing/2014/main" id="{F1682E63-09D2-41C5-8D9B-475C7A431AE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2" name="直線コネクタ 671">
          <a:extLst>
            <a:ext uri="{FF2B5EF4-FFF2-40B4-BE49-F238E27FC236}">
              <a16:creationId xmlns:a16="http://schemas.microsoft.com/office/drawing/2014/main" id="{8468E760-0856-4EFD-AE5E-25886F2E2C7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73" name="直線コネクタ 672">
          <a:extLst>
            <a:ext uri="{FF2B5EF4-FFF2-40B4-BE49-F238E27FC236}">
              <a16:creationId xmlns:a16="http://schemas.microsoft.com/office/drawing/2014/main" id="{EAF0A860-B4D8-4666-B419-C11EB56DCFD8}"/>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74" name="テキスト ボックス 673">
          <a:extLst>
            <a:ext uri="{FF2B5EF4-FFF2-40B4-BE49-F238E27FC236}">
              <a16:creationId xmlns:a16="http://schemas.microsoft.com/office/drawing/2014/main" id="{5B08DD93-D4B9-4150-A592-DFDE670DA0C7}"/>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75" name="直線コネクタ 674">
          <a:extLst>
            <a:ext uri="{FF2B5EF4-FFF2-40B4-BE49-F238E27FC236}">
              <a16:creationId xmlns:a16="http://schemas.microsoft.com/office/drawing/2014/main" id="{55C57318-E029-4669-A10B-8B8A3FDA9F84}"/>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76" name="テキスト ボックス 675">
          <a:extLst>
            <a:ext uri="{FF2B5EF4-FFF2-40B4-BE49-F238E27FC236}">
              <a16:creationId xmlns:a16="http://schemas.microsoft.com/office/drawing/2014/main" id="{5D5B147A-7F50-4858-BFE9-8B70808BB344}"/>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77" name="直線コネクタ 676">
          <a:extLst>
            <a:ext uri="{FF2B5EF4-FFF2-40B4-BE49-F238E27FC236}">
              <a16:creationId xmlns:a16="http://schemas.microsoft.com/office/drawing/2014/main" id="{C0E41DAF-467C-4B06-8142-DA3199F6CB95}"/>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78" name="テキスト ボックス 677">
          <a:extLst>
            <a:ext uri="{FF2B5EF4-FFF2-40B4-BE49-F238E27FC236}">
              <a16:creationId xmlns:a16="http://schemas.microsoft.com/office/drawing/2014/main" id="{C69A9143-067E-45A8-8218-19001BE5D082}"/>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79" name="直線コネクタ 678">
          <a:extLst>
            <a:ext uri="{FF2B5EF4-FFF2-40B4-BE49-F238E27FC236}">
              <a16:creationId xmlns:a16="http://schemas.microsoft.com/office/drawing/2014/main" id="{9CE35DE2-3B63-4612-BE3B-E44C4E6022E5}"/>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80" name="テキスト ボックス 679">
          <a:extLst>
            <a:ext uri="{FF2B5EF4-FFF2-40B4-BE49-F238E27FC236}">
              <a16:creationId xmlns:a16="http://schemas.microsoft.com/office/drawing/2014/main" id="{4DA7C98F-FA1C-466E-A042-8E0C4E7AF1A5}"/>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81" name="直線コネクタ 680">
          <a:extLst>
            <a:ext uri="{FF2B5EF4-FFF2-40B4-BE49-F238E27FC236}">
              <a16:creationId xmlns:a16="http://schemas.microsoft.com/office/drawing/2014/main" id="{7AE91AC5-1870-4920-87E1-7CA377AC8A08}"/>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82" name="テキスト ボックス 681">
          <a:extLst>
            <a:ext uri="{FF2B5EF4-FFF2-40B4-BE49-F238E27FC236}">
              <a16:creationId xmlns:a16="http://schemas.microsoft.com/office/drawing/2014/main" id="{E891B6B6-7747-4A92-90AE-D67A1F62623E}"/>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3" name="直線コネクタ 682">
          <a:extLst>
            <a:ext uri="{FF2B5EF4-FFF2-40B4-BE49-F238E27FC236}">
              <a16:creationId xmlns:a16="http://schemas.microsoft.com/office/drawing/2014/main" id="{DF37ECF4-F27D-473B-8A23-54C3B6A4F26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84" name="テキスト ボックス 683">
          <a:extLst>
            <a:ext uri="{FF2B5EF4-FFF2-40B4-BE49-F238E27FC236}">
              <a16:creationId xmlns:a16="http://schemas.microsoft.com/office/drawing/2014/main" id="{1A35652A-9778-4D03-B574-7B19A9C04F6E}"/>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5" name="【庁舎】&#10;一人当たり面積グラフ枠">
          <a:extLst>
            <a:ext uri="{FF2B5EF4-FFF2-40B4-BE49-F238E27FC236}">
              <a16:creationId xmlns:a16="http://schemas.microsoft.com/office/drawing/2014/main" id="{243CBB69-2BB9-44C0-87C7-11B2977E342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159513</xdr:rowOff>
    </xdr:from>
    <xdr:to>
      <xdr:col>116</xdr:col>
      <xdr:colOff>62864</xdr:colOff>
      <xdr:row>108</xdr:row>
      <xdr:rowOff>145669</xdr:rowOff>
    </xdr:to>
    <xdr:cxnSp macro="">
      <xdr:nvCxnSpPr>
        <xdr:cNvPr id="686" name="直線コネクタ 685">
          <a:extLst>
            <a:ext uri="{FF2B5EF4-FFF2-40B4-BE49-F238E27FC236}">
              <a16:creationId xmlns:a16="http://schemas.microsoft.com/office/drawing/2014/main" id="{E2BCF41E-0207-487B-86C1-737359BA422E}"/>
            </a:ext>
          </a:extLst>
        </xdr:cNvPr>
        <xdr:cNvCxnSpPr/>
      </xdr:nvCxnSpPr>
      <xdr:spPr>
        <a:xfrm flipV="1">
          <a:off x="22160864" y="17304513"/>
          <a:ext cx="0" cy="1357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149496</xdr:rowOff>
    </xdr:from>
    <xdr:ext cx="469744" cy="259045"/>
    <xdr:sp macro="" textlink="">
      <xdr:nvSpPr>
        <xdr:cNvPr id="687" name="【庁舎】&#10;一人当たり面積最小値テキスト">
          <a:extLst>
            <a:ext uri="{FF2B5EF4-FFF2-40B4-BE49-F238E27FC236}">
              <a16:creationId xmlns:a16="http://schemas.microsoft.com/office/drawing/2014/main" id="{42F5A765-41C3-4DDE-8915-444EEF755DC0}"/>
            </a:ext>
          </a:extLst>
        </xdr:cNvPr>
        <xdr:cNvSpPr txBox="1"/>
      </xdr:nvSpPr>
      <xdr:spPr>
        <a:xfrm>
          <a:off x="22199600" y="18666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145669</xdr:rowOff>
    </xdr:from>
    <xdr:to>
      <xdr:col>116</xdr:col>
      <xdr:colOff>152400</xdr:colOff>
      <xdr:row>108</xdr:row>
      <xdr:rowOff>145669</xdr:rowOff>
    </xdr:to>
    <xdr:cxnSp macro="">
      <xdr:nvCxnSpPr>
        <xdr:cNvPr id="688" name="直線コネクタ 687">
          <a:extLst>
            <a:ext uri="{FF2B5EF4-FFF2-40B4-BE49-F238E27FC236}">
              <a16:creationId xmlns:a16="http://schemas.microsoft.com/office/drawing/2014/main" id="{DBACABED-1CD6-4EED-B0EF-7B3DA848CA57}"/>
            </a:ext>
          </a:extLst>
        </xdr:cNvPr>
        <xdr:cNvCxnSpPr/>
      </xdr:nvCxnSpPr>
      <xdr:spPr>
        <a:xfrm>
          <a:off x="22072600" y="18662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106190</xdr:rowOff>
    </xdr:from>
    <xdr:ext cx="534377" cy="259045"/>
    <xdr:sp macro="" textlink="">
      <xdr:nvSpPr>
        <xdr:cNvPr id="689" name="【庁舎】&#10;一人当たり面積最大値テキスト">
          <a:extLst>
            <a:ext uri="{FF2B5EF4-FFF2-40B4-BE49-F238E27FC236}">
              <a16:creationId xmlns:a16="http://schemas.microsoft.com/office/drawing/2014/main" id="{E13C2B7F-7235-455E-8208-CEE3B1D7075D}"/>
            </a:ext>
          </a:extLst>
        </xdr:cNvPr>
        <xdr:cNvSpPr txBox="1"/>
      </xdr:nvSpPr>
      <xdr:spPr>
        <a:xfrm>
          <a:off x="22199600" y="1707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159513</xdr:rowOff>
    </xdr:from>
    <xdr:to>
      <xdr:col>116</xdr:col>
      <xdr:colOff>152400</xdr:colOff>
      <xdr:row>100</xdr:row>
      <xdr:rowOff>159513</xdr:rowOff>
    </xdr:to>
    <xdr:cxnSp macro="">
      <xdr:nvCxnSpPr>
        <xdr:cNvPr id="690" name="直線コネクタ 689">
          <a:extLst>
            <a:ext uri="{FF2B5EF4-FFF2-40B4-BE49-F238E27FC236}">
              <a16:creationId xmlns:a16="http://schemas.microsoft.com/office/drawing/2014/main" id="{7EBCC4A2-430A-46D7-9992-9912F4BE6B5B}"/>
            </a:ext>
          </a:extLst>
        </xdr:cNvPr>
        <xdr:cNvCxnSpPr/>
      </xdr:nvCxnSpPr>
      <xdr:spPr>
        <a:xfrm>
          <a:off x="22072600" y="1730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122445</xdr:rowOff>
    </xdr:from>
    <xdr:ext cx="469744" cy="259045"/>
    <xdr:sp macro="" textlink="">
      <xdr:nvSpPr>
        <xdr:cNvPr id="691" name="【庁舎】&#10;一人当たり面積平均値テキスト">
          <a:extLst>
            <a:ext uri="{FF2B5EF4-FFF2-40B4-BE49-F238E27FC236}">
              <a16:creationId xmlns:a16="http://schemas.microsoft.com/office/drawing/2014/main" id="{507B9810-62E0-4379-8B56-DF0427145517}"/>
            </a:ext>
          </a:extLst>
        </xdr:cNvPr>
        <xdr:cNvSpPr txBox="1"/>
      </xdr:nvSpPr>
      <xdr:spPr>
        <a:xfrm>
          <a:off x="22199600" y="184675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144018</xdr:rowOff>
    </xdr:from>
    <xdr:to>
      <xdr:col>116</xdr:col>
      <xdr:colOff>114300</xdr:colOff>
      <xdr:row>108</xdr:row>
      <xdr:rowOff>74168</xdr:rowOff>
    </xdr:to>
    <xdr:sp macro="" textlink="">
      <xdr:nvSpPr>
        <xdr:cNvPr id="692" name="フローチャート: 判断 691">
          <a:extLst>
            <a:ext uri="{FF2B5EF4-FFF2-40B4-BE49-F238E27FC236}">
              <a16:creationId xmlns:a16="http://schemas.microsoft.com/office/drawing/2014/main" id="{B5E6F229-7802-4727-AB50-D354AA6BC096}"/>
            </a:ext>
          </a:extLst>
        </xdr:cNvPr>
        <xdr:cNvSpPr/>
      </xdr:nvSpPr>
      <xdr:spPr>
        <a:xfrm>
          <a:off x="22110700" y="18489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151130</xdr:rowOff>
    </xdr:from>
    <xdr:to>
      <xdr:col>112</xdr:col>
      <xdr:colOff>38100</xdr:colOff>
      <xdr:row>108</xdr:row>
      <xdr:rowOff>81280</xdr:rowOff>
    </xdr:to>
    <xdr:sp macro="" textlink="">
      <xdr:nvSpPr>
        <xdr:cNvPr id="693" name="フローチャート: 判断 692">
          <a:extLst>
            <a:ext uri="{FF2B5EF4-FFF2-40B4-BE49-F238E27FC236}">
              <a16:creationId xmlns:a16="http://schemas.microsoft.com/office/drawing/2014/main" id="{BFCDC092-52BF-49C7-A012-96B947BBECE8}"/>
            </a:ext>
          </a:extLst>
        </xdr:cNvPr>
        <xdr:cNvSpPr/>
      </xdr:nvSpPr>
      <xdr:spPr>
        <a:xfrm>
          <a:off x="21272500" y="1849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153036</xdr:rowOff>
    </xdr:from>
    <xdr:to>
      <xdr:col>107</xdr:col>
      <xdr:colOff>101600</xdr:colOff>
      <xdr:row>108</xdr:row>
      <xdr:rowOff>83186</xdr:rowOff>
    </xdr:to>
    <xdr:sp macro="" textlink="">
      <xdr:nvSpPr>
        <xdr:cNvPr id="694" name="フローチャート: 判断 693">
          <a:extLst>
            <a:ext uri="{FF2B5EF4-FFF2-40B4-BE49-F238E27FC236}">
              <a16:creationId xmlns:a16="http://schemas.microsoft.com/office/drawing/2014/main" id="{FF649876-01FC-4210-A4C1-95A59DC12178}"/>
            </a:ext>
          </a:extLst>
        </xdr:cNvPr>
        <xdr:cNvSpPr/>
      </xdr:nvSpPr>
      <xdr:spPr>
        <a:xfrm>
          <a:off x="20383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155702</xdr:rowOff>
    </xdr:from>
    <xdr:to>
      <xdr:col>102</xdr:col>
      <xdr:colOff>165100</xdr:colOff>
      <xdr:row>108</xdr:row>
      <xdr:rowOff>85852</xdr:rowOff>
    </xdr:to>
    <xdr:sp macro="" textlink="">
      <xdr:nvSpPr>
        <xdr:cNvPr id="695" name="フローチャート: 判断 694">
          <a:extLst>
            <a:ext uri="{FF2B5EF4-FFF2-40B4-BE49-F238E27FC236}">
              <a16:creationId xmlns:a16="http://schemas.microsoft.com/office/drawing/2014/main" id="{B77F451F-CFC1-4C37-B4C9-17942C093285}"/>
            </a:ext>
          </a:extLst>
        </xdr:cNvPr>
        <xdr:cNvSpPr/>
      </xdr:nvSpPr>
      <xdr:spPr>
        <a:xfrm>
          <a:off x="19494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157862</xdr:rowOff>
    </xdr:from>
    <xdr:to>
      <xdr:col>98</xdr:col>
      <xdr:colOff>38100</xdr:colOff>
      <xdr:row>108</xdr:row>
      <xdr:rowOff>88012</xdr:rowOff>
    </xdr:to>
    <xdr:sp macro="" textlink="">
      <xdr:nvSpPr>
        <xdr:cNvPr id="696" name="フローチャート: 判断 695">
          <a:extLst>
            <a:ext uri="{FF2B5EF4-FFF2-40B4-BE49-F238E27FC236}">
              <a16:creationId xmlns:a16="http://schemas.microsoft.com/office/drawing/2014/main" id="{FF0AC8E0-5EF6-4253-B785-FC669BCE1706}"/>
            </a:ext>
          </a:extLst>
        </xdr:cNvPr>
        <xdr:cNvSpPr/>
      </xdr:nvSpPr>
      <xdr:spPr>
        <a:xfrm>
          <a:off x="18605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7" name="テキスト ボックス 696">
          <a:extLst>
            <a:ext uri="{FF2B5EF4-FFF2-40B4-BE49-F238E27FC236}">
              <a16:creationId xmlns:a16="http://schemas.microsoft.com/office/drawing/2014/main" id="{625EB34F-BFDB-49DC-8A83-C351ACB7EFA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8" name="テキスト ボックス 697">
          <a:extLst>
            <a:ext uri="{FF2B5EF4-FFF2-40B4-BE49-F238E27FC236}">
              <a16:creationId xmlns:a16="http://schemas.microsoft.com/office/drawing/2014/main" id="{6C6D94B1-B3DC-4D54-A17C-11561EA50E5D}"/>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9" name="テキスト ボックス 698">
          <a:extLst>
            <a:ext uri="{FF2B5EF4-FFF2-40B4-BE49-F238E27FC236}">
              <a16:creationId xmlns:a16="http://schemas.microsoft.com/office/drawing/2014/main" id="{28DCB7A9-FB3B-4004-8591-83F6E3236C7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0" name="テキスト ボックス 699">
          <a:extLst>
            <a:ext uri="{FF2B5EF4-FFF2-40B4-BE49-F238E27FC236}">
              <a16:creationId xmlns:a16="http://schemas.microsoft.com/office/drawing/2014/main" id="{8B13AF5E-2202-42C5-8CC6-ADECAB18A40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1" name="テキスト ボックス 700">
          <a:extLst>
            <a:ext uri="{FF2B5EF4-FFF2-40B4-BE49-F238E27FC236}">
              <a16:creationId xmlns:a16="http://schemas.microsoft.com/office/drawing/2014/main" id="{F9070F71-7701-4B5C-A1CE-AFCFB4DD792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131699</xdr:rowOff>
    </xdr:from>
    <xdr:to>
      <xdr:col>116</xdr:col>
      <xdr:colOff>114300</xdr:colOff>
      <xdr:row>108</xdr:row>
      <xdr:rowOff>61849</xdr:rowOff>
    </xdr:to>
    <xdr:sp macro="" textlink="">
      <xdr:nvSpPr>
        <xdr:cNvPr id="702" name="楕円 701">
          <a:extLst>
            <a:ext uri="{FF2B5EF4-FFF2-40B4-BE49-F238E27FC236}">
              <a16:creationId xmlns:a16="http://schemas.microsoft.com/office/drawing/2014/main" id="{37A826D9-5783-4E71-8ADE-243F39D3BA92}"/>
            </a:ext>
          </a:extLst>
        </xdr:cNvPr>
        <xdr:cNvSpPr/>
      </xdr:nvSpPr>
      <xdr:spPr>
        <a:xfrm>
          <a:off x="22110700" y="1847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154576</xdr:rowOff>
    </xdr:from>
    <xdr:ext cx="469744" cy="259045"/>
    <xdr:sp macro="" textlink="">
      <xdr:nvSpPr>
        <xdr:cNvPr id="703" name="【庁舎】&#10;一人当たり面積該当値テキスト">
          <a:extLst>
            <a:ext uri="{FF2B5EF4-FFF2-40B4-BE49-F238E27FC236}">
              <a16:creationId xmlns:a16="http://schemas.microsoft.com/office/drawing/2014/main" id="{644F40E8-BAFF-463D-8946-3BCD84AF03FE}"/>
            </a:ext>
          </a:extLst>
        </xdr:cNvPr>
        <xdr:cNvSpPr txBox="1"/>
      </xdr:nvSpPr>
      <xdr:spPr>
        <a:xfrm>
          <a:off x="22199600" y="1832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127763</xdr:rowOff>
    </xdr:from>
    <xdr:to>
      <xdr:col>112</xdr:col>
      <xdr:colOff>38100</xdr:colOff>
      <xdr:row>108</xdr:row>
      <xdr:rowOff>57913</xdr:rowOff>
    </xdr:to>
    <xdr:sp macro="" textlink="">
      <xdr:nvSpPr>
        <xdr:cNvPr id="704" name="楕円 703">
          <a:extLst>
            <a:ext uri="{FF2B5EF4-FFF2-40B4-BE49-F238E27FC236}">
              <a16:creationId xmlns:a16="http://schemas.microsoft.com/office/drawing/2014/main" id="{5CD41B99-5C32-4962-BBEA-90DA33386316}"/>
            </a:ext>
          </a:extLst>
        </xdr:cNvPr>
        <xdr:cNvSpPr/>
      </xdr:nvSpPr>
      <xdr:spPr>
        <a:xfrm>
          <a:off x="21272500" y="1847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7113</xdr:rowOff>
    </xdr:from>
    <xdr:to>
      <xdr:col>116</xdr:col>
      <xdr:colOff>63500</xdr:colOff>
      <xdr:row>108</xdr:row>
      <xdr:rowOff>11049</xdr:rowOff>
    </xdr:to>
    <xdr:cxnSp macro="">
      <xdr:nvCxnSpPr>
        <xdr:cNvPr id="705" name="直線コネクタ 704">
          <a:extLst>
            <a:ext uri="{FF2B5EF4-FFF2-40B4-BE49-F238E27FC236}">
              <a16:creationId xmlns:a16="http://schemas.microsoft.com/office/drawing/2014/main" id="{BF22165B-8B48-4479-8FB6-E23F10A265E7}"/>
            </a:ext>
          </a:extLst>
        </xdr:cNvPr>
        <xdr:cNvCxnSpPr/>
      </xdr:nvCxnSpPr>
      <xdr:spPr>
        <a:xfrm>
          <a:off x="21323300" y="18523713"/>
          <a:ext cx="838200" cy="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129032</xdr:rowOff>
    </xdr:from>
    <xdr:to>
      <xdr:col>107</xdr:col>
      <xdr:colOff>101600</xdr:colOff>
      <xdr:row>108</xdr:row>
      <xdr:rowOff>59182</xdr:rowOff>
    </xdr:to>
    <xdr:sp macro="" textlink="">
      <xdr:nvSpPr>
        <xdr:cNvPr id="706" name="楕円 705">
          <a:extLst>
            <a:ext uri="{FF2B5EF4-FFF2-40B4-BE49-F238E27FC236}">
              <a16:creationId xmlns:a16="http://schemas.microsoft.com/office/drawing/2014/main" id="{B7DC9F9D-3EE0-4117-A0DE-821F63BD77F8}"/>
            </a:ext>
          </a:extLst>
        </xdr:cNvPr>
        <xdr:cNvSpPr/>
      </xdr:nvSpPr>
      <xdr:spPr>
        <a:xfrm>
          <a:off x="20383500" y="1847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7113</xdr:rowOff>
    </xdr:from>
    <xdr:to>
      <xdr:col>111</xdr:col>
      <xdr:colOff>177800</xdr:colOff>
      <xdr:row>108</xdr:row>
      <xdr:rowOff>8382</xdr:rowOff>
    </xdr:to>
    <xdr:cxnSp macro="">
      <xdr:nvCxnSpPr>
        <xdr:cNvPr id="707" name="直線コネクタ 706">
          <a:extLst>
            <a:ext uri="{FF2B5EF4-FFF2-40B4-BE49-F238E27FC236}">
              <a16:creationId xmlns:a16="http://schemas.microsoft.com/office/drawing/2014/main" id="{130EEEF5-89FB-4893-A0E2-82BC2CEF85D4}"/>
            </a:ext>
          </a:extLst>
        </xdr:cNvPr>
        <xdr:cNvCxnSpPr/>
      </xdr:nvCxnSpPr>
      <xdr:spPr>
        <a:xfrm flipV="1">
          <a:off x="20434300" y="18523713"/>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134113</xdr:rowOff>
    </xdr:from>
    <xdr:to>
      <xdr:col>102</xdr:col>
      <xdr:colOff>165100</xdr:colOff>
      <xdr:row>108</xdr:row>
      <xdr:rowOff>64263</xdr:rowOff>
    </xdr:to>
    <xdr:sp macro="" textlink="">
      <xdr:nvSpPr>
        <xdr:cNvPr id="708" name="楕円 707">
          <a:extLst>
            <a:ext uri="{FF2B5EF4-FFF2-40B4-BE49-F238E27FC236}">
              <a16:creationId xmlns:a16="http://schemas.microsoft.com/office/drawing/2014/main" id="{924602DD-B48A-417F-AFA1-32C20FB158BA}"/>
            </a:ext>
          </a:extLst>
        </xdr:cNvPr>
        <xdr:cNvSpPr/>
      </xdr:nvSpPr>
      <xdr:spPr>
        <a:xfrm>
          <a:off x="19494500" y="1847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8382</xdr:rowOff>
    </xdr:from>
    <xdr:to>
      <xdr:col>107</xdr:col>
      <xdr:colOff>50800</xdr:colOff>
      <xdr:row>108</xdr:row>
      <xdr:rowOff>13463</xdr:rowOff>
    </xdr:to>
    <xdr:cxnSp macro="">
      <xdr:nvCxnSpPr>
        <xdr:cNvPr id="709" name="直線コネクタ 708">
          <a:extLst>
            <a:ext uri="{FF2B5EF4-FFF2-40B4-BE49-F238E27FC236}">
              <a16:creationId xmlns:a16="http://schemas.microsoft.com/office/drawing/2014/main" id="{090284D9-0415-435A-A008-DB9CED3C3B03}"/>
            </a:ext>
          </a:extLst>
        </xdr:cNvPr>
        <xdr:cNvCxnSpPr/>
      </xdr:nvCxnSpPr>
      <xdr:spPr>
        <a:xfrm flipV="1">
          <a:off x="19545300" y="18524982"/>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72407</xdr:rowOff>
    </xdr:from>
    <xdr:ext cx="469744" cy="259045"/>
    <xdr:sp macro="" textlink="">
      <xdr:nvSpPr>
        <xdr:cNvPr id="710" name="n_1aveValue【庁舎】&#10;一人当たり面積">
          <a:extLst>
            <a:ext uri="{FF2B5EF4-FFF2-40B4-BE49-F238E27FC236}">
              <a16:creationId xmlns:a16="http://schemas.microsoft.com/office/drawing/2014/main" id="{C62B226F-AEC6-4BDB-B3B8-B0475F4CEAEE}"/>
            </a:ext>
          </a:extLst>
        </xdr:cNvPr>
        <xdr:cNvSpPr txBox="1"/>
      </xdr:nvSpPr>
      <xdr:spPr>
        <a:xfrm>
          <a:off x="21075727" y="1858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74313</xdr:rowOff>
    </xdr:from>
    <xdr:ext cx="469744" cy="259045"/>
    <xdr:sp macro="" textlink="">
      <xdr:nvSpPr>
        <xdr:cNvPr id="711" name="n_2aveValue【庁舎】&#10;一人当たり面積">
          <a:extLst>
            <a:ext uri="{FF2B5EF4-FFF2-40B4-BE49-F238E27FC236}">
              <a16:creationId xmlns:a16="http://schemas.microsoft.com/office/drawing/2014/main" id="{4073EA48-1EF8-4D0E-9874-ED5C7CF1578F}"/>
            </a:ext>
          </a:extLst>
        </xdr:cNvPr>
        <xdr:cNvSpPr txBox="1"/>
      </xdr:nvSpPr>
      <xdr:spPr>
        <a:xfrm>
          <a:off x="20199427" y="1859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76979</xdr:rowOff>
    </xdr:from>
    <xdr:ext cx="469744" cy="259045"/>
    <xdr:sp macro="" textlink="">
      <xdr:nvSpPr>
        <xdr:cNvPr id="712" name="n_3aveValue【庁舎】&#10;一人当たり面積">
          <a:extLst>
            <a:ext uri="{FF2B5EF4-FFF2-40B4-BE49-F238E27FC236}">
              <a16:creationId xmlns:a16="http://schemas.microsoft.com/office/drawing/2014/main" id="{AE4F9650-587E-46DC-91D9-A770793D0292}"/>
            </a:ext>
          </a:extLst>
        </xdr:cNvPr>
        <xdr:cNvSpPr txBox="1"/>
      </xdr:nvSpPr>
      <xdr:spPr>
        <a:xfrm>
          <a:off x="19310427" y="1859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104539</xdr:rowOff>
    </xdr:from>
    <xdr:ext cx="469744" cy="259045"/>
    <xdr:sp macro="" textlink="">
      <xdr:nvSpPr>
        <xdr:cNvPr id="713" name="n_4aveValue【庁舎】&#10;一人当たり面積">
          <a:extLst>
            <a:ext uri="{FF2B5EF4-FFF2-40B4-BE49-F238E27FC236}">
              <a16:creationId xmlns:a16="http://schemas.microsoft.com/office/drawing/2014/main" id="{857B7C13-67BA-4836-8900-9C2C58C3FB0B}"/>
            </a:ext>
          </a:extLst>
        </xdr:cNvPr>
        <xdr:cNvSpPr txBox="1"/>
      </xdr:nvSpPr>
      <xdr:spPr>
        <a:xfrm>
          <a:off x="184214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74440</xdr:rowOff>
    </xdr:from>
    <xdr:ext cx="469744" cy="259045"/>
    <xdr:sp macro="" textlink="">
      <xdr:nvSpPr>
        <xdr:cNvPr id="714" name="n_1mainValue【庁舎】&#10;一人当たり面積">
          <a:extLst>
            <a:ext uri="{FF2B5EF4-FFF2-40B4-BE49-F238E27FC236}">
              <a16:creationId xmlns:a16="http://schemas.microsoft.com/office/drawing/2014/main" id="{313B44AA-A00A-4E75-B3BC-7C84F637271D}"/>
            </a:ext>
          </a:extLst>
        </xdr:cNvPr>
        <xdr:cNvSpPr txBox="1"/>
      </xdr:nvSpPr>
      <xdr:spPr>
        <a:xfrm>
          <a:off x="21075727" y="1824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75709</xdr:rowOff>
    </xdr:from>
    <xdr:ext cx="469744" cy="259045"/>
    <xdr:sp macro="" textlink="">
      <xdr:nvSpPr>
        <xdr:cNvPr id="715" name="n_2mainValue【庁舎】&#10;一人当たり面積">
          <a:extLst>
            <a:ext uri="{FF2B5EF4-FFF2-40B4-BE49-F238E27FC236}">
              <a16:creationId xmlns:a16="http://schemas.microsoft.com/office/drawing/2014/main" id="{20D732AC-62F3-4B01-9CAA-10D9A12A9475}"/>
            </a:ext>
          </a:extLst>
        </xdr:cNvPr>
        <xdr:cNvSpPr txBox="1"/>
      </xdr:nvSpPr>
      <xdr:spPr>
        <a:xfrm>
          <a:off x="20199427" y="18249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80790</xdr:rowOff>
    </xdr:from>
    <xdr:ext cx="469744" cy="259045"/>
    <xdr:sp macro="" textlink="">
      <xdr:nvSpPr>
        <xdr:cNvPr id="716" name="n_3mainValue【庁舎】&#10;一人当たり面積">
          <a:extLst>
            <a:ext uri="{FF2B5EF4-FFF2-40B4-BE49-F238E27FC236}">
              <a16:creationId xmlns:a16="http://schemas.microsoft.com/office/drawing/2014/main" id="{9B80C912-B33B-4349-9998-E280B58D085A}"/>
            </a:ext>
          </a:extLst>
        </xdr:cNvPr>
        <xdr:cNvSpPr txBox="1"/>
      </xdr:nvSpPr>
      <xdr:spPr>
        <a:xfrm>
          <a:off x="19310427" y="18254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7" name="正方形/長方形 716">
          <a:extLst>
            <a:ext uri="{FF2B5EF4-FFF2-40B4-BE49-F238E27FC236}">
              <a16:creationId xmlns:a16="http://schemas.microsoft.com/office/drawing/2014/main" id="{F80DC74D-4F68-4A42-8327-27439018A9F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8" name="正方形/長方形 717">
          <a:extLst>
            <a:ext uri="{FF2B5EF4-FFF2-40B4-BE49-F238E27FC236}">
              <a16:creationId xmlns:a16="http://schemas.microsoft.com/office/drawing/2014/main" id="{3FFC3C3A-5E8A-4850-A0CF-0E838C2093D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9" name="テキスト ボックス 718">
          <a:extLst>
            <a:ext uri="{FF2B5EF4-FFF2-40B4-BE49-F238E27FC236}">
              <a16:creationId xmlns:a16="http://schemas.microsoft.com/office/drawing/2014/main" id="{8DB484DD-1621-4E96-9C20-BEC5C70C0E1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本村の有形固定資産減価償却率は、類似団体平均値と比べ、福祉施設、</a:t>
          </a:r>
          <a:r>
            <a:rPr kumimoji="1" lang="ja-JP" altLang="en-US" sz="1100">
              <a:solidFill>
                <a:schemeClr val="dk1"/>
              </a:solidFill>
              <a:effectLst/>
              <a:latin typeface="+mn-lt"/>
              <a:ea typeface="+mn-ea"/>
              <a:cs typeface="+mn-cs"/>
            </a:rPr>
            <a:t>市民会館、</a:t>
          </a:r>
          <a:r>
            <a:rPr kumimoji="1" lang="ja-JP" altLang="ja-JP" sz="1100">
              <a:solidFill>
                <a:schemeClr val="dk1"/>
              </a:solidFill>
              <a:effectLst/>
              <a:latin typeface="+mn-lt"/>
              <a:ea typeface="+mn-ea"/>
              <a:cs typeface="+mn-cs"/>
            </a:rPr>
            <a:t>一般廃棄物処理施設</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消防施設、庁舎が高い水準である。一方、、体育館・プールは低い水準にある。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また、一人当たり床面積を見ると、福祉施設を除く全ての類型で類似団体平均値を下回っている。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有形固定資産減価償却率の大きい主な要因としては、本村は</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か村に集落が点在し住民が生活しており各集落に老人福祉館、分団詰所等が点在していることから、建設から更新まで時間を要しているためである。これらの施設は自然災害時には避難所となることから住民サービスに欠かすことができない施設ではあるものの、火山ガスや塩害等により老朽化が進んでおり、今後も施設状況を把握し、計画的な修繕、改修の優先順位付けを行う。</a:t>
          </a:r>
          <a:endParaRPr lang="ja-JP" altLang="ja-JP" sz="1400">
            <a:effectLst/>
          </a:endParaRPr>
        </a:p>
        <a:p>
          <a:r>
            <a:rPr kumimoji="1" lang="ja-JP" altLang="ja-JP" sz="1100">
              <a:solidFill>
                <a:schemeClr val="dk1"/>
              </a:solidFill>
              <a:effectLst/>
              <a:latin typeface="+mn-lt"/>
              <a:ea typeface="+mn-ea"/>
              <a:cs typeface="+mn-cs"/>
            </a:rPr>
            <a:t>福祉施設以外で一人当たりの床面積が少ない要因は、</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年噴火災害避難の長期化に伴う人口減少により、各種施設の統廃合を行ったためである。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2,301
2,270
55.26
4,366,332
4,192,024
174,308
1,887,850
3,387,998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年度の財政力指数は、単年度数値で</a:t>
          </a:r>
          <a:r>
            <a:rPr kumimoji="1" lang="en-US" altLang="ja-JP" sz="1100" b="0" i="0" u="none" strike="noStrike" kern="0" cap="none" spc="0" normalizeH="0" baseline="0" noProof="0">
              <a:ln>
                <a:noFill/>
              </a:ln>
              <a:solidFill>
                <a:prstClr val="black"/>
              </a:solidFill>
              <a:effectLst/>
              <a:uLnTx/>
              <a:uFillTx/>
              <a:latin typeface="+mn-lt"/>
              <a:ea typeface="+mn-ea"/>
              <a:cs typeface="+mn-cs"/>
            </a:rPr>
            <a:t>0.203</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となり前年度と比べ</a:t>
          </a:r>
          <a:r>
            <a:rPr kumimoji="1" lang="en-US" altLang="ja-JP" sz="1100" b="0" i="0" u="none" strike="noStrike" kern="0" cap="none" spc="0" normalizeH="0" baseline="0" noProof="0">
              <a:ln>
                <a:noFill/>
              </a:ln>
              <a:solidFill>
                <a:prstClr val="black"/>
              </a:solidFill>
              <a:effectLst/>
              <a:uLnTx/>
              <a:uFillTx/>
              <a:latin typeface="+mn-lt"/>
              <a:ea typeface="+mn-ea"/>
              <a:cs typeface="+mn-cs"/>
            </a:rPr>
            <a:t>0.019</a:t>
          </a:r>
          <a:r>
            <a:rPr kumimoji="1" lang="ja-JP" altLang="ja-JP" sz="1100" b="0" i="0" u="none" strike="noStrike" kern="0" cap="none" spc="0" normalizeH="0" baseline="0" noProof="0">
              <a:ln>
                <a:noFill/>
              </a:ln>
              <a:solidFill>
                <a:prstClr val="black"/>
              </a:solidFill>
              <a:effectLst/>
              <a:uLnTx/>
              <a:uFillTx/>
              <a:latin typeface="+mn-lt"/>
              <a:ea typeface="+mn-ea"/>
              <a:cs typeface="+mn-cs"/>
            </a:rPr>
            <a:t>ポント減少した。</a:t>
          </a:r>
          <a:r>
            <a:rPr kumimoji="1" lang="en-US" altLang="ja-JP" sz="1100" b="0" i="0" u="none" strike="noStrike" kern="0" cap="none" spc="0" normalizeH="0" baseline="0" noProof="0">
              <a:ln>
                <a:noFill/>
              </a:ln>
              <a:solidFill>
                <a:prstClr val="black"/>
              </a:solidFill>
              <a:effectLst/>
              <a:uLnTx/>
              <a:uFillTx/>
              <a:latin typeface="+mn-lt"/>
              <a:ea typeface="+mn-ea"/>
              <a:cs typeface="+mn-cs"/>
            </a:rPr>
            <a:t>3</a:t>
          </a:r>
          <a:r>
            <a:rPr kumimoji="1" lang="ja-JP" altLang="ja-JP" sz="1100" b="0" i="0" u="none" strike="noStrike" kern="0" cap="none" spc="0" normalizeH="0" baseline="0" noProof="0">
              <a:ln>
                <a:noFill/>
              </a:ln>
              <a:solidFill>
                <a:prstClr val="black"/>
              </a:solidFill>
              <a:effectLst/>
              <a:uLnTx/>
              <a:uFillTx/>
              <a:latin typeface="+mn-lt"/>
              <a:ea typeface="+mn-ea"/>
              <a:cs typeface="+mn-cs"/>
            </a:rPr>
            <a:t>ヵ年平均では</a:t>
          </a:r>
          <a:r>
            <a:rPr kumimoji="1" lang="en-US" altLang="ja-JP" sz="1100" b="0" i="0" u="none" strike="noStrike" kern="0" cap="none" spc="0" normalizeH="0" baseline="0" noProof="0">
              <a:ln>
                <a:noFill/>
              </a:ln>
              <a:solidFill>
                <a:prstClr val="black"/>
              </a:solidFill>
              <a:effectLst/>
              <a:uLnTx/>
              <a:uFillTx/>
              <a:latin typeface="+mn-lt"/>
              <a:ea typeface="+mn-ea"/>
              <a:cs typeface="+mn-cs"/>
            </a:rPr>
            <a:t>0.222</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となり前年度と比べ</a:t>
          </a:r>
          <a:r>
            <a:rPr kumimoji="1" lang="en-US" altLang="ja-JP" sz="1100" b="0" i="0" u="none" strike="noStrike" kern="0" cap="none" spc="0" normalizeH="0" baseline="0" noProof="0">
              <a:ln>
                <a:noFill/>
              </a:ln>
              <a:solidFill>
                <a:prstClr val="black"/>
              </a:solidFill>
              <a:effectLst/>
              <a:uLnTx/>
              <a:uFillTx/>
              <a:latin typeface="+mn-lt"/>
              <a:ea typeface="+mn-ea"/>
              <a:cs typeface="+mn-cs"/>
            </a:rPr>
            <a:t>0.011</a:t>
          </a:r>
          <a:r>
            <a:rPr kumimoji="1" lang="ja-JP" altLang="ja-JP" sz="1100" b="0" i="0" u="none" strike="noStrike" kern="0" cap="none" spc="0" normalizeH="0" baseline="0" noProof="0">
              <a:ln>
                <a:noFill/>
              </a:ln>
              <a:solidFill>
                <a:prstClr val="black"/>
              </a:solidFill>
              <a:effectLst/>
              <a:uLnTx/>
              <a:uFillTx/>
              <a:latin typeface="+mn-lt"/>
              <a:ea typeface="+mn-ea"/>
              <a:cs typeface="+mn-cs"/>
            </a:rPr>
            <a:t>ポイント減少した。単年度数値の増減の主な要因としては、基準財政収入額において市町村民税所得割、固定資産税、地方消費税交付金等が減少したためである。類似団体内平均値はほぼ同ポイントだが、依然として全国平均を下回る状況であることから、引き続き地方税収の増に向けて適切な課税、現年度の徴収を強化することで滞納に繋げない取り組みをより一層強化す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514850" y="6001355"/>
          <a:ext cx="0" cy="1605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4584700" y="7578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425950" y="76063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4584700" y="574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425950" y="6001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50195</xdr:rowOff>
    </xdr:from>
    <xdr:to>
      <xdr:col>23</xdr:col>
      <xdr:colOff>133350</xdr:colOff>
      <xdr:row>44</xdr:row>
      <xdr:rowOff>73176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752850" y="7426355"/>
          <a:ext cx="762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15922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4584700" y="7224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464050" y="7379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38705</xdr:rowOff>
    </xdr:from>
    <xdr:to>
      <xdr:col>19</xdr:col>
      <xdr:colOff>133350</xdr:colOff>
      <xdr:row>44</xdr:row>
      <xdr:rowOff>50195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940050" y="7414865"/>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702050" y="7367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99682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409950" y="7140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38705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127250" y="7403375"/>
          <a:ext cx="8128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889250" y="7356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5971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27215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333500" y="740337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095500" y="73563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784350" y="743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282700" y="7387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9715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22376</xdr:rowOff>
    </xdr:from>
    <xdr:to>
      <xdr:col>23</xdr:col>
      <xdr:colOff>184150</xdr:colOff>
      <xdr:row>44</xdr:row>
      <xdr:rowOff>123976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464050" y="739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165903</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4584700" y="737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170845</xdr:rowOff>
    </xdr:from>
    <xdr:to>
      <xdr:col>19</xdr:col>
      <xdr:colOff>184150</xdr:colOff>
      <xdr:row>44</xdr:row>
      <xdr:rowOff>100995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702050" y="7379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85772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409950" y="7461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159355</xdr:rowOff>
    </xdr:from>
    <xdr:to>
      <xdr:col>15</xdr:col>
      <xdr:colOff>133350</xdr:colOff>
      <xdr:row>44</xdr:row>
      <xdr:rowOff>89505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889250" y="73678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74282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597150" y="7450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095500" y="735638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7843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282700" y="735638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971550" y="7129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年度の経常収支比率は、単年度数値で</a:t>
          </a:r>
          <a:r>
            <a:rPr kumimoji="1" lang="en-US" altLang="ja-JP" sz="1100" b="0" i="0" u="none" strike="noStrike" kern="0" cap="none" spc="0" normalizeH="0" baseline="0" noProof="0">
              <a:ln>
                <a:noFill/>
              </a:ln>
              <a:solidFill>
                <a:prstClr val="black"/>
              </a:solidFill>
              <a:effectLst/>
              <a:uLnTx/>
              <a:uFillTx/>
              <a:latin typeface="+mn-lt"/>
              <a:ea typeface="+mn-ea"/>
              <a:cs typeface="+mn-cs"/>
            </a:rPr>
            <a:t>83.0</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％となり、前年度比</a:t>
          </a:r>
          <a:r>
            <a:rPr kumimoji="1" lang="en-US" altLang="ja-JP" sz="1100" b="0" i="0" u="none" strike="noStrike" kern="0" cap="none" spc="0" normalizeH="0" baseline="0" noProof="0">
              <a:ln>
                <a:noFill/>
              </a:ln>
              <a:solidFill>
                <a:prstClr val="black"/>
              </a:solidFill>
              <a:effectLst/>
              <a:uLnTx/>
              <a:uFillTx/>
              <a:latin typeface="+mn-lt"/>
              <a:ea typeface="+mn-ea"/>
              <a:cs typeface="+mn-cs"/>
            </a:rPr>
            <a:t>13.9</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増加</a:t>
          </a:r>
          <a:r>
            <a:rPr kumimoji="1" lang="ja-JP" altLang="ja-JP" sz="1100" b="0" i="0" u="none" strike="noStrike" kern="0" cap="none" spc="0" normalizeH="0" baseline="0" noProof="0">
              <a:ln>
                <a:noFill/>
              </a:ln>
              <a:solidFill>
                <a:prstClr val="black"/>
              </a:solidFill>
              <a:effectLst/>
              <a:uLnTx/>
              <a:uFillTx/>
              <a:latin typeface="+mn-lt"/>
              <a:ea typeface="+mn-ea"/>
              <a:cs typeface="+mn-cs"/>
            </a:rPr>
            <a:t>した。主な要因としては、</a:t>
          </a:r>
          <a:r>
            <a:rPr kumimoji="1" lang="ja-JP" altLang="en-US" sz="1100" b="0" i="0" u="none" strike="noStrike" kern="0" cap="none" spc="0" normalizeH="0" baseline="0" noProof="0">
              <a:ln>
                <a:noFill/>
              </a:ln>
              <a:solidFill>
                <a:prstClr val="black"/>
              </a:solidFill>
              <a:effectLst/>
              <a:uLnTx/>
              <a:uFillTx/>
              <a:latin typeface="+mn-lt"/>
              <a:ea typeface="+mn-ea"/>
              <a:cs typeface="+mn-cs"/>
            </a:rPr>
            <a:t>公債費が増加した</a:t>
          </a:r>
          <a:r>
            <a:rPr kumimoji="1" lang="ja-JP" altLang="ja-JP" sz="1100" b="0" i="0" u="none" strike="noStrike" kern="0" cap="none" spc="0" normalizeH="0" baseline="0" noProof="0">
              <a:ln>
                <a:noFill/>
              </a:ln>
              <a:solidFill>
                <a:prstClr val="black"/>
              </a:solidFill>
              <a:effectLst/>
              <a:uLnTx/>
              <a:uFillTx/>
              <a:latin typeface="+mn-lt"/>
              <a:ea typeface="+mn-ea"/>
              <a:cs typeface="+mn-cs"/>
            </a:rPr>
            <a:t>ためである。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今後も村税を初めとした経常収入の増加と起債額を抑えることで将来負担の削減に向けた各種取り組みを推進する。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514850" y="9954895"/>
          <a:ext cx="0" cy="12425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4584700" y="1116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425950" y="111974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4584700" y="9705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425950" y="9954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143383</xdr:rowOff>
    </xdr:from>
    <xdr:to>
      <xdr:col>23</xdr:col>
      <xdr:colOff>133350</xdr:colOff>
      <xdr:row>64</xdr:row>
      <xdr:rowOff>135890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752850" y="10537063"/>
          <a:ext cx="762000" cy="32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99204</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4584700" y="106605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464050" y="108116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143383</xdr:rowOff>
    </xdr:from>
    <xdr:to>
      <xdr:col>19</xdr:col>
      <xdr:colOff>133350</xdr:colOff>
      <xdr:row>65</xdr:row>
      <xdr:rowOff>17526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940050" y="10537063"/>
          <a:ext cx="812800" cy="377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702050" y="1073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91838</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409950" y="10820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17526</xdr:rowOff>
    </xdr:from>
    <xdr:to>
      <xdr:col>15</xdr:col>
      <xdr:colOff>82550</xdr:colOff>
      <xdr:row>65</xdr:row>
      <xdr:rowOff>159893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127250" y="10914126"/>
          <a:ext cx="8128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889250" y="108671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78503</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597150" y="10639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36830</xdr:rowOff>
    </xdr:from>
    <xdr:to>
      <xdr:col>11</xdr:col>
      <xdr:colOff>31750</xdr:colOff>
      <xdr:row>65</xdr:row>
      <xdr:rowOff>159893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333500" y="10933430"/>
          <a:ext cx="793750" cy="12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095500" y="109019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117111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784350" y="10678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282700" y="109357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971550" y="110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85090</xdr:rowOff>
    </xdr:from>
    <xdr:to>
      <xdr:col>23</xdr:col>
      <xdr:colOff>184150</xdr:colOff>
      <xdr:row>65</xdr:row>
      <xdr:rowOff>15240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464050" y="10814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57167</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4584700" y="1078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92583</xdr:rowOff>
    </xdr:from>
    <xdr:to>
      <xdr:col>19</xdr:col>
      <xdr:colOff>184150</xdr:colOff>
      <xdr:row>63</xdr:row>
      <xdr:rowOff>22733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702050" y="104862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32910</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409950" y="10258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138176</xdr:rowOff>
    </xdr:from>
    <xdr:to>
      <xdr:col>15</xdr:col>
      <xdr:colOff>133350</xdr:colOff>
      <xdr:row>65</xdr:row>
      <xdr:rowOff>68326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889250" y="108671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53103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597150" y="10949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109093</xdr:rowOff>
    </xdr:from>
    <xdr:to>
      <xdr:col>11</xdr:col>
      <xdr:colOff>82550</xdr:colOff>
      <xdr:row>66</xdr:row>
      <xdr:rowOff>39243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095500" y="1100569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24020</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784350" y="11088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282700" y="1088644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97807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971550" y="1065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[784,910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年度の人口</a:t>
          </a:r>
          <a:r>
            <a:rPr kumimoji="1" lang="en-US" altLang="ja-JP" sz="1100" b="0" i="0" u="none" strike="noStrike" kern="0" cap="none" spc="0" normalizeH="0" baseline="0" noProof="0">
              <a:ln>
                <a:noFill/>
              </a:ln>
              <a:solidFill>
                <a:prstClr val="black"/>
              </a:solidFill>
              <a:effectLst/>
              <a:uLnTx/>
              <a:uFillTx/>
              <a:latin typeface="+mn-lt"/>
              <a:ea typeface="+mn-ea"/>
              <a:cs typeface="+mn-cs"/>
            </a:rPr>
            <a:t>1</a:t>
          </a:r>
          <a:r>
            <a:rPr kumimoji="1" lang="ja-JP" altLang="ja-JP" sz="1100" b="0" i="0" u="none" strike="noStrike" kern="0" cap="none" spc="0" normalizeH="0" baseline="0" noProof="0">
              <a:ln>
                <a:noFill/>
              </a:ln>
              <a:solidFill>
                <a:prstClr val="black"/>
              </a:solidFill>
              <a:effectLst/>
              <a:uLnTx/>
              <a:uFillTx/>
              <a:latin typeface="+mn-lt"/>
              <a:ea typeface="+mn-ea"/>
              <a:cs typeface="+mn-cs"/>
            </a:rPr>
            <a:t>人当たり人件費・物件費等決算額は、前年度と比べ</a:t>
          </a:r>
          <a:r>
            <a:rPr kumimoji="1" lang="en-US" altLang="ja-JP" sz="1100" b="0" i="0" u="none" strike="noStrike" kern="0" cap="none" spc="0" normalizeH="0" baseline="0" noProof="0">
              <a:ln>
                <a:noFill/>
              </a:ln>
              <a:solidFill>
                <a:prstClr val="black"/>
              </a:solidFill>
              <a:effectLst/>
              <a:uLnTx/>
              <a:uFillTx/>
              <a:latin typeface="+mn-lt"/>
              <a:ea typeface="+mn-ea"/>
              <a:cs typeface="+mn-cs"/>
            </a:rPr>
            <a:t>30,778</a:t>
          </a:r>
          <a:r>
            <a:rPr kumimoji="1" lang="ja-JP" altLang="ja-JP" sz="1100" b="0" i="0" u="none" strike="noStrike" kern="0" cap="none" spc="0" normalizeH="0" baseline="0" noProof="0">
              <a:ln>
                <a:noFill/>
              </a:ln>
              <a:solidFill>
                <a:prstClr val="black"/>
              </a:solidFill>
              <a:effectLst/>
              <a:uLnTx/>
              <a:uFillTx/>
              <a:latin typeface="+mn-lt"/>
              <a:ea typeface="+mn-ea"/>
              <a:cs typeface="+mn-cs"/>
            </a:rPr>
            <a:t>円</a:t>
          </a:r>
          <a:r>
            <a:rPr kumimoji="1" lang="ja-JP" altLang="en-US" sz="1100" b="0" i="0" u="none" strike="noStrike" kern="0" cap="none" spc="0" normalizeH="0" baseline="0" noProof="0">
              <a:ln>
                <a:noFill/>
              </a:ln>
              <a:solidFill>
                <a:prstClr val="black"/>
              </a:solidFill>
              <a:effectLst/>
              <a:uLnTx/>
              <a:uFillTx/>
              <a:latin typeface="+mn-lt"/>
              <a:ea typeface="+mn-ea"/>
              <a:cs typeface="+mn-cs"/>
            </a:rPr>
            <a:t>の増</a:t>
          </a:r>
          <a:r>
            <a:rPr kumimoji="1" lang="ja-JP" altLang="ja-JP" sz="1100" b="0" i="0" u="none" strike="noStrike" kern="0" cap="none" spc="0" normalizeH="0" baseline="0" noProof="0">
              <a:ln>
                <a:noFill/>
              </a:ln>
              <a:solidFill>
                <a:prstClr val="black"/>
              </a:solidFill>
              <a:effectLst/>
              <a:uLnTx/>
              <a:uFillTx/>
              <a:latin typeface="+mn-lt"/>
              <a:ea typeface="+mn-ea"/>
              <a:cs typeface="+mn-cs"/>
            </a:rPr>
            <a:t>となった。類似団体内平均値と比べ高い水準にあるのは、人口に対して島内</a:t>
          </a:r>
          <a:r>
            <a:rPr kumimoji="1" lang="en-US" altLang="ja-JP" sz="1100" b="0" i="0" u="none" strike="noStrike" kern="0" cap="none" spc="0" normalizeH="0" baseline="0" noProof="0">
              <a:ln>
                <a:noFill/>
              </a:ln>
              <a:solidFill>
                <a:prstClr val="black"/>
              </a:solidFill>
              <a:effectLst/>
              <a:uLnTx/>
              <a:uFillTx/>
              <a:latin typeface="+mn-lt"/>
              <a:ea typeface="+mn-ea"/>
              <a:cs typeface="+mn-cs"/>
            </a:rPr>
            <a:t>5</a:t>
          </a:r>
          <a:r>
            <a:rPr kumimoji="1" lang="ja-JP" altLang="ja-JP" sz="1100" b="0" i="0" u="none" strike="noStrike" kern="0" cap="none" spc="0" normalizeH="0" baseline="0" noProof="0">
              <a:ln>
                <a:noFill/>
              </a:ln>
              <a:solidFill>
                <a:prstClr val="black"/>
              </a:solidFill>
              <a:effectLst/>
              <a:uLnTx/>
              <a:uFillTx/>
              <a:latin typeface="+mn-lt"/>
              <a:ea typeface="+mn-ea"/>
              <a:cs typeface="+mn-cs"/>
            </a:rPr>
            <a:t>地区に公共施設が分散している点、離島環境に起因する塩害や風害に係る経費、火山ガスに係る施設や測定器等の保守管理等経費、村営住宅等の維持管理が発生しているためである。今後も、優先順位を付け、維持管理等の抑制をはじめ、施設等の更新時期なども考えながら、削減に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048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048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048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048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514850" y="13692653"/>
          <a:ext cx="0" cy="13265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84700" y="1499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425950" y="150191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84700" y="1343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425950" y="136926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14694</xdr:rowOff>
    </xdr:from>
    <xdr:to>
      <xdr:col>23</xdr:col>
      <xdr:colOff>133350</xdr:colOff>
      <xdr:row>83</xdr:row>
      <xdr:rowOff>29547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3752850" y="13928814"/>
          <a:ext cx="762000" cy="14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84700" y="136346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64050" y="1378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14694</xdr:rowOff>
    </xdr:from>
    <xdr:to>
      <xdr:col>19</xdr:col>
      <xdr:colOff>133350</xdr:colOff>
      <xdr:row>83</xdr:row>
      <xdr:rowOff>19021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2940050" y="13928814"/>
          <a:ext cx="812800" cy="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702050" y="1376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409950" y="13538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158150</xdr:rowOff>
    </xdr:from>
    <xdr:to>
      <xdr:col>15</xdr:col>
      <xdr:colOff>82550</xdr:colOff>
      <xdr:row>83</xdr:row>
      <xdr:rowOff>19021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27250" y="13904630"/>
          <a:ext cx="812800" cy="28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89250" y="1376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131908</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97150" y="1354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154663</xdr:rowOff>
    </xdr:from>
    <xdr:to>
      <xdr:col>11</xdr:col>
      <xdr:colOff>31750</xdr:colOff>
      <xdr:row>82</xdr:row>
      <xdr:rowOff>158150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33500" y="13901143"/>
          <a:ext cx="793750" cy="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12669</xdr:rowOff>
    </xdr:from>
    <xdr:to>
      <xdr:col>11</xdr:col>
      <xdr:colOff>82550</xdr:colOff>
      <xdr:row>82</xdr:row>
      <xdr:rowOff>114269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95500" y="1375914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124446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84350" y="13535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12274</xdr:rowOff>
    </xdr:from>
    <xdr:to>
      <xdr:col>7</xdr:col>
      <xdr:colOff>31750</xdr:colOff>
      <xdr:row>82</xdr:row>
      <xdr:rowOff>113874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82700" y="137587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124051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71550" y="13535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150197</xdr:rowOff>
    </xdr:from>
    <xdr:to>
      <xdr:col>23</xdr:col>
      <xdr:colOff>184150</xdr:colOff>
      <xdr:row>83</xdr:row>
      <xdr:rowOff>80347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64050" y="138966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122274</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84700" y="13868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135344</xdr:rowOff>
    </xdr:from>
    <xdr:to>
      <xdr:col>19</xdr:col>
      <xdr:colOff>184150</xdr:colOff>
      <xdr:row>83</xdr:row>
      <xdr:rowOff>65494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702050" y="138818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50271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409950" y="13964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139671</xdr:rowOff>
    </xdr:from>
    <xdr:to>
      <xdr:col>15</xdr:col>
      <xdr:colOff>133350</xdr:colOff>
      <xdr:row>83</xdr:row>
      <xdr:rowOff>69821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89250" y="138861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54598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97150" y="13968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107350</xdr:rowOff>
    </xdr:from>
    <xdr:to>
      <xdr:col>11</xdr:col>
      <xdr:colOff>82550</xdr:colOff>
      <xdr:row>83</xdr:row>
      <xdr:rowOff>37500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95500" y="138538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22277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84350" y="1393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103863</xdr:rowOff>
    </xdr:from>
    <xdr:to>
      <xdr:col>7</xdr:col>
      <xdr:colOff>31750</xdr:colOff>
      <xdr:row>83</xdr:row>
      <xdr:rowOff>34013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82700" y="138503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18790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71550" y="13932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年度のラスパイレス指数は、類似団体内平均、全国町村平均と比較して依然として低い水準にある。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主な要因としては、給与表を国準拠としており、人事院勧告についても完全実施しているため水準が低くなっている。今後も引き続き勧告の完全実施による給与の適正化に努める。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90</xdr:row>
      <xdr:rowOff>75354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474950" y="13693140"/>
          <a:ext cx="0" cy="14698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47431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5563850" y="15135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75354</xdr:rowOff>
    </xdr:from>
    <xdr:to>
      <xdr:col>81</xdr:col>
      <xdr:colOff>133350</xdr:colOff>
      <xdr:row>90</xdr:row>
      <xdr:rowOff>75354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405100" y="15162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556385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405100" y="13693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63923</xdr:rowOff>
    </xdr:from>
    <xdr:to>
      <xdr:col>81</xdr:col>
      <xdr:colOff>44450</xdr:colOff>
      <xdr:row>85</xdr:row>
      <xdr:rowOff>71966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4712950" y="14313323"/>
          <a:ext cx="762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143527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5563850" y="14560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5427960" y="1458468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55880</xdr:rowOff>
    </xdr:from>
    <xdr:to>
      <xdr:col>77</xdr:col>
      <xdr:colOff>44450</xdr:colOff>
      <xdr:row>85</xdr:row>
      <xdr:rowOff>63923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3903960" y="14305280"/>
          <a:ext cx="80899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8043</xdr:rowOff>
    </xdr:from>
    <xdr:to>
      <xdr:col>77</xdr:col>
      <xdr:colOff>95250</xdr:colOff>
      <xdr:row>87</xdr:row>
      <xdr:rowOff>109643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665960" y="145927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94420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370050" y="14679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146896</xdr:rowOff>
    </xdr:from>
    <xdr:to>
      <xdr:col>72</xdr:col>
      <xdr:colOff>203200</xdr:colOff>
      <xdr:row>85</xdr:row>
      <xdr:rowOff>55880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3106400" y="14228656"/>
          <a:ext cx="797560" cy="7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107104</xdr:rowOff>
    </xdr:from>
    <xdr:to>
      <xdr:col>73</xdr:col>
      <xdr:colOff>44450</xdr:colOff>
      <xdr:row>87</xdr:row>
      <xdr:rowOff>37254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3868400" y="1452414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22031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355725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146896</xdr:rowOff>
    </xdr:from>
    <xdr:to>
      <xdr:col>68</xdr:col>
      <xdr:colOff>152400</xdr:colOff>
      <xdr:row>84</xdr:row>
      <xdr:rowOff>162984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2293600" y="14228656"/>
          <a:ext cx="8128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107104</xdr:rowOff>
    </xdr:from>
    <xdr:to>
      <xdr:col>68</xdr:col>
      <xdr:colOff>203200</xdr:colOff>
      <xdr:row>87</xdr:row>
      <xdr:rowOff>37254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055600" y="1452414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22031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76350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2242800" y="14548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1950700" y="1463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21166</xdr:rowOff>
    </xdr:from>
    <xdr:to>
      <xdr:col>81</xdr:col>
      <xdr:colOff>95250</xdr:colOff>
      <xdr:row>85</xdr:row>
      <xdr:rowOff>122766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427960" y="1427056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37693</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5563850" y="1411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13123</xdr:rowOff>
    </xdr:from>
    <xdr:to>
      <xdr:col>77</xdr:col>
      <xdr:colOff>95250</xdr:colOff>
      <xdr:row>85</xdr:row>
      <xdr:rowOff>114723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665960" y="1426252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124900</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370050" y="14039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5080</xdr:rowOff>
    </xdr:from>
    <xdr:to>
      <xdr:col>73</xdr:col>
      <xdr:colOff>44450</xdr:colOff>
      <xdr:row>85</xdr:row>
      <xdr:rowOff>106680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868400" y="142544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96096</xdr:rowOff>
    </xdr:from>
    <xdr:to>
      <xdr:col>68</xdr:col>
      <xdr:colOff>203200</xdr:colOff>
      <xdr:row>85</xdr:row>
      <xdr:rowOff>26246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055600" y="14177856"/>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36423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763500" y="1395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2242800" y="141939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950700" y="13966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年度の人口千人当たり職員数は</a:t>
          </a:r>
          <a:r>
            <a:rPr kumimoji="1" lang="en-US" altLang="ja-JP" sz="1100" b="0" i="0" u="none" strike="noStrike" kern="0" cap="none" spc="0" normalizeH="0" baseline="0" noProof="0">
              <a:ln>
                <a:noFill/>
              </a:ln>
              <a:solidFill>
                <a:prstClr val="black"/>
              </a:solidFill>
              <a:effectLst/>
              <a:uLnTx/>
              <a:uFillTx/>
              <a:latin typeface="+mn-lt"/>
              <a:ea typeface="+mn-ea"/>
              <a:cs typeface="+mn-cs"/>
            </a:rPr>
            <a:t>38.24</a:t>
          </a:r>
          <a:r>
            <a:rPr kumimoji="1" lang="ja-JP" altLang="ja-JP" sz="1100" b="0" i="0" u="none" strike="noStrike" kern="0" cap="none" spc="0" normalizeH="0" baseline="0" noProof="0">
              <a:ln>
                <a:noFill/>
              </a:ln>
              <a:solidFill>
                <a:prstClr val="black"/>
              </a:solidFill>
              <a:effectLst/>
              <a:uLnTx/>
              <a:uFillTx/>
              <a:latin typeface="+mn-lt"/>
              <a:ea typeface="+mn-ea"/>
              <a:cs typeface="+mn-cs"/>
            </a:rPr>
            <a:t>人となり類似団体内平均値を上回っている。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主な要因としては、人口の減少に加え、島内各出張所や保育所、消防救急業務、バス業務などの人員が必要となり、職員数は必然的に多くなっている。また、住民サービスの質を維持するため医療系の専門職員の補充による増などにより、人件費の抑制、職員数の削減は困難な状況である。今後も同規模で推移する見込み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161318</xdr:rowOff>
    </xdr:from>
    <xdr:to>
      <xdr:col>81</xdr:col>
      <xdr:colOff>44450</xdr:colOff>
      <xdr:row>67</xdr:row>
      <xdr:rowOff>99448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5474950" y="9884438"/>
          <a:ext cx="0" cy="1446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71525</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5563850" y="1130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99448</xdr:rowOff>
    </xdr:from>
    <xdr:to>
      <xdr:col>81</xdr:col>
      <xdr:colOff>133350</xdr:colOff>
      <xdr:row>67</xdr:row>
      <xdr:rowOff>99448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5405100" y="11331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76245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5563850" y="963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161318</xdr:rowOff>
    </xdr:from>
    <xdr:to>
      <xdr:col>81</xdr:col>
      <xdr:colOff>133350</xdr:colOff>
      <xdr:row>58</xdr:row>
      <xdr:rowOff>161318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5405100" y="98844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20313</xdr:rowOff>
    </xdr:from>
    <xdr:to>
      <xdr:col>81</xdr:col>
      <xdr:colOff>44450</xdr:colOff>
      <xdr:row>61</xdr:row>
      <xdr:rowOff>44845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4712950" y="10246353"/>
          <a:ext cx="762000" cy="24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5471</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5563850" y="989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160394</xdr:rowOff>
    </xdr:from>
    <xdr:to>
      <xdr:col>81</xdr:col>
      <xdr:colOff>95250</xdr:colOff>
      <xdr:row>60</xdr:row>
      <xdr:rowOff>90544</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5427960" y="1005115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16023</xdr:rowOff>
    </xdr:from>
    <xdr:to>
      <xdr:col>77</xdr:col>
      <xdr:colOff>44450</xdr:colOff>
      <xdr:row>61</xdr:row>
      <xdr:rowOff>20313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3903960" y="10242063"/>
          <a:ext cx="808990" cy="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146989</xdr:rowOff>
    </xdr:from>
    <xdr:to>
      <xdr:col>77</xdr:col>
      <xdr:colOff>95250</xdr:colOff>
      <xdr:row>60</xdr:row>
      <xdr:rowOff>77139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4665960" y="1003774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87316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4370050" y="981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16023</xdr:rowOff>
    </xdr:from>
    <xdr:to>
      <xdr:col>72</xdr:col>
      <xdr:colOff>203200</xdr:colOff>
      <xdr:row>61</xdr:row>
      <xdr:rowOff>29697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3106400" y="10242063"/>
          <a:ext cx="797560" cy="1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153557</xdr:rowOff>
    </xdr:from>
    <xdr:to>
      <xdr:col>73</xdr:col>
      <xdr:colOff>44450</xdr:colOff>
      <xdr:row>60</xdr:row>
      <xdr:rowOff>83707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3868400" y="1004431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93884</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3557250" y="9817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2349</xdr:rowOff>
    </xdr:from>
    <xdr:to>
      <xdr:col>68</xdr:col>
      <xdr:colOff>152400</xdr:colOff>
      <xdr:row>61</xdr:row>
      <xdr:rowOff>29697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2293600" y="10228389"/>
          <a:ext cx="812800" cy="2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165622</xdr:rowOff>
    </xdr:from>
    <xdr:to>
      <xdr:col>68</xdr:col>
      <xdr:colOff>203200</xdr:colOff>
      <xdr:row>60</xdr:row>
      <xdr:rowOff>95772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055600" y="10056382"/>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105949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2763500" y="9829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160260</xdr:rowOff>
    </xdr:from>
    <xdr:to>
      <xdr:col>64</xdr:col>
      <xdr:colOff>152400</xdr:colOff>
      <xdr:row>60</xdr:row>
      <xdr:rowOff>90410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2242800" y="10051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100587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1950700" y="982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165495</xdr:rowOff>
    </xdr:from>
    <xdr:to>
      <xdr:col>81</xdr:col>
      <xdr:colOff>95250</xdr:colOff>
      <xdr:row>61</xdr:row>
      <xdr:rowOff>95645</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5427960" y="1022389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137572</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5563850" y="10195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140963</xdr:rowOff>
    </xdr:from>
    <xdr:to>
      <xdr:col>77</xdr:col>
      <xdr:colOff>95250</xdr:colOff>
      <xdr:row>61</xdr:row>
      <xdr:rowOff>71113</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4665960" y="1019936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55890</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370050" y="102819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136673</xdr:rowOff>
    </xdr:from>
    <xdr:to>
      <xdr:col>73</xdr:col>
      <xdr:colOff>44450</xdr:colOff>
      <xdr:row>61</xdr:row>
      <xdr:rowOff>66823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3868400" y="1019507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51600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557250" y="1027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150347</xdr:rowOff>
    </xdr:from>
    <xdr:to>
      <xdr:col>68</xdr:col>
      <xdr:colOff>203200</xdr:colOff>
      <xdr:row>61</xdr:row>
      <xdr:rowOff>80497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055600" y="1020874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65274</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763500" y="1029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122999</xdr:rowOff>
    </xdr:from>
    <xdr:to>
      <xdr:col>64</xdr:col>
      <xdr:colOff>152400</xdr:colOff>
      <xdr:row>61</xdr:row>
      <xdr:rowOff>53149</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2242800" y="101813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37926</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1950700" y="10263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年度における実質公債費比率の単年度数値は前年度と比べ約</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ポイント増加した。</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か年平均においても前年度と比べ</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ポイント増加した。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単年度数値の主な増減要因としては、過年度に実施した大型投資的事業に係る元金償還がピークを迎えているためである。</a:t>
          </a:r>
          <a:r>
            <a:rPr kumimoji="1" lang="en-US" altLang="ja-JP" sz="1100" b="0" i="0" baseline="0">
              <a:solidFill>
                <a:schemeClr val="dk1"/>
              </a:solidFill>
              <a:effectLst/>
              <a:latin typeface="+mn-lt"/>
              <a:ea typeface="+mn-ea"/>
              <a:cs typeface="+mn-cs"/>
            </a:rPr>
            <a:t>R5</a:t>
          </a:r>
          <a:r>
            <a:rPr kumimoji="1" lang="ja-JP" altLang="ja-JP" sz="1100" b="0" i="0" baseline="0">
              <a:solidFill>
                <a:schemeClr val="dk1"/>
              </a:solidFill>
              <a:effectLst/>
              <a:latin typeface="+mn-lt"/>
              <a:ea typeface="+mn-ea"/>
              <a:cs typeface="+mn-cs"/>
            </a:rPr>
            <a:t>年度は、臨時財政対策債のみの起債とし、将来負担の抑制を図る。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5474950" y="6264910"/>
          <a:ext cx="0" cy="1312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5563850" y="754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5405100" y="75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5563850" y="601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5405100" y="62649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52070</xdr:rowOff>
    </xdr:from>
    <xdr:to>
      <xdr:col>81</xdr:col>
      <xdr:colOff>44450</xdr:colOff>
      <xdr:row>41</xdr:row>
      <xdr:rowOff>148590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4712950" y="6925310"/>
          <a:ext cx="762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66057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5563850" y="6771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5427960" y="692277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3810</xdr:rowOff>
    </xdr:from>
    <xdr:to>
      <xdr:col>77</xdr:col>
      <xdr:colOff>44450</xdr:colOff>
      <xdr:row>41</xdr:row>
      <xdr:rowOff>52070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3903960" y="6877050"/>
          <a:ext cx="80899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4665960" y="69066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4370050" y="6993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102870</xdr:rowOff>
    </xdr:from>
    <xdr:to>
      <xdr:col>72</xdr:col>
      <xdr:colOff>203200</xdr:colOff>
      <xdr:row>41</xdr:row>
      <xdr:rowOff>3810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3106400" y="6808470"/>
          <a:ext cx="79756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38684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35572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38523</xdr:rowOff>
    </xdr:from>
    <xdr:to>
      <xdr:col>68</xdr:col>
      <xdr:colOff>152400</xdr:colOff>
      <xdr:row>40</xdr:row>
      <xdr:rowOff>102870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2293600" y="6744123"/>
          <a:ext cx="8128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055600" y="697103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7635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2242800" y="6971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1950700" y="705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5427960" y="69710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69867</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5563850" y="6943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1270</xdr:rowOff>
    </xdr:from>
    <xdr:to>
      <xdr:col>77</xdr:col>
      <xdr:colOff>95250</xdr:colOff>
      <xdr:row>41</xdr:row>
      <xdr:rowOff>102870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4665960" y="68745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113047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370050" y="6651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124460</xdr:rowOff>
    </xdr:from>
    <xdr:to>
      <xdr:col>73</xdr:col>
      <xdr:colOff>44450</xdr:colOff>
      <xdr:row>41</xdr:row>
      <xdr:rowOff>54610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3868400" y="683006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557250" y="6602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52070</xdr:rowOff>
    </xdr:from>
    <xdr:to>
      <xdr:col>68</xdr:col>
      <xdr:colOff>203200</xdr:colOff>
      <xdr:row>40</xdr:row>
      <xdr:rowOff>153670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055600" y="675767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163847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7635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159173</xdr:rowOff>
    </xdr:from>
    <xdr:to>
      <xdr:col>64</xdr:col>
      <xdr:colOff>152400</xdr:colOff>
      <xdr:row>40</xdr:row>
      <xdr:rowOff>89323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2242800" y="66971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99500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1950700" y="646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前年度に引き続き令和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年度においても、将来負担比率は発生していない状況である。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起債額を抑えた財政運営を行</a:t>
          </a:r>
          <a:r>
            <a:rPr kumimoji="1" lang="ja-JP" altLang="en-US" sz="1100" b="0" i="0" u="none" strike="noStrike" kern="0" cap="none" spc="0" normalizeH="0" baseline="0" noProof="0">
              <a:ln>
                <a:noFill/>
              </a:ln>
              <a:solidFill>
                <a:prstClr val="black"/>
              </a:solidFill>
              <a:effectLst/>
              <a:uLnTx/>
              <a:uFillTx/>
              <a:latin typeface="+mn-lt"/>
              <a:ea typeface="+mn-ea"/>
              <a:cs typeface="+mn-cs"/>
            </a:rPr>
            <a:t>うと共に</a:t>
          </a:r>
          <a:r>
            <a:rPr kumimoji="1" lang="ja-JP" altLang="ja-JP" sz="1100" b="0" i="0" u="none" strike="noStrike" kern="0" cap="none" spc="0" normalizeH="0" baseline="0" noProof="0">
              <a:ln>
                <a:noFill/>
              </a:ln>
              <a:solidFill>
                <a:prstClr val="black"/>
              </a:solidFill>
              <a:effectLst/>
              <a:uLnTx/>
              <a:uFillTx/>
              <a:latin typeface="+mn-lt"/>
              <a:ea typeface="+mn-ea"/>
              <a:cs typeface="+mn-cs"/>
            </a:rPr>
            <a:t>、自主財源である基金積立が</a:t>
          </a:r>
          <a:r>
            <a:rPr kumimoji="1" lang="ja-JP" altLang="en-US" sz="1100" b="0" i="0" u="none" strike="noStrike" kern="0" cap="none" spc="0" normalizeH="0" baseline="0" noProof="0">
              <a:ln>
                <a:noFill/>
              </a:ln>
              <a:solidFill>
                <a:prstClr val="black"/>
              </a:solidFill>
              <a:effectLst/>
              <a:uLnTx/>
              <a:uFillTx/>
              <a:latin typeface="+mn-lt"/>
              <a:ea typeface="+mn-ea"/>
              <a:cs typeface="+mn-cs"/>
            </a:rPr>
            <a:t>維持</a:t>
          </a:r>
          <a:r>
            <a:rPr kumimoji="1" lang="ja-JP" altLang="ja-JP" sz="1100" b="0" i="0" u="none" strike="noStrike" kern="0" cap="none" spc="0" normalizeH="0" baseline="0" noProof="0">
              <a:ln>
                <a:noFill/>
              </a:ln>
              <a:solidFill>
                <a:prstClr val="black"/>
              </a:solidFill>
              <a:effectLst/>
              <a:uLnTx/>
              <a:uFillTx/>
              <a:latin typeface="+mn-lt"/>
              <a:ea typeface="+mn-ea"/>
              <a:cs typeface="+mn-cs"/>
            </a:rPr>
            <a:t>出来ているが、償還額のピークを迎えていること、施設老朽化等による改修や更新が予定されていることから、より計画的かつ効率的な地方債や基金の利活用を図り、自己財源の確保とともに、引き続き堅実な財政運営に努め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5474950" y="2321137"/>
          <a:ext cx="0" cy="16268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5563850" y="392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5405100" y="3948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3868400" y="22703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355725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055600" y="227033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7635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2242800" y="22703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19507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2,301
2,270
55.26
4,366,332
4,192,024
174,308
1,887,850
3,387,998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ポイント減少した。主な要因としては、職員（議員含む）数</a:t>
          </a:r>
          <a:r>
            <a:rPr kumimoji="1" lang="ja-JP" altLang="en-US" sz="1100" b="0" i="0" baseline="0">
              <a:solidFill>
                <a:schemeClr val="dk1"/>
              </a:solidFill>
              <a:effectLst/>
              <a:latin typeface="+mn-lt"/>
              <a:ea typeface="+mn-ea"/>
              <a:cs typeface="+mn-cs"/>
            </a:rPr>
            <a:t>が減少した</a:t>
          </a:r>
          <a:r>
            <a:rPr kumimoji="1" lang="ja-JP" altLang="ja-JP" sz="1100" b="0" i="0" baseline="0">
              <a:solidFill>
                <a:schemeClr val="dk1"/>
              </a:solidFill>
              <a:effectLst/>
              <a:latin typeface="+mn-lt"/>
              <a:ea typeface="+mn-ea"/>
              <a:cs typeface="+mn-cs"/>
            </a:rPr>
            <a:t>ため</a:t>
          </a:r>
          <a:r>
            <a:rPr kumimoji="1" lang="ja-JP" altLang="en-US" sz="1100" b="0" i="0" baseline="0">
              <a:solidFill>
                <a:schemeClr val="dk1"/>
              </a:solidFill>
              <a:effectLst/>
              <a:latin typeface="+mn-lt"/>
              <a:ea typeface="+mn-ea"/>
              <a:cs typeface="+mn-cs"/>
            </a:rPr>
            <a:t>である</a:t>
          </a:r>
          <a:r>
            <a:rPr kumimoji="1" lang="ja-JP" altLang="ja-JP" sz="1100" b="0" i="0" baseline="0">
              <a:solidFill>
                <a:schemeClr val="dk1"/>
              </a:solidFill>
              <a:effectLst/>
              <a:latin typeface="+mn-lt"/>
              <a:ea typeface="+mn-ea"/>
              <a:cs typeface="+mn-cs"/>
            </a:rPr>
            <a:t>。給与水準は類似団体と比べ低い水準にあるものの、島内各出張所や保育園、消防救急業務、バス業務に従事する人員を確保する必要があり職員数が多いため、経常収支比率に占める人件費の割合が高くなっていること、また会計年度任用職員も本格的に導入開始したことにより今後も注視が必要で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41</xdr:row>
      <xdr:rowOff>24130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167657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24130</xdr:rowOff>
    </xdr:from>
    <xdr:to>
      <xdr:col>24</xdr:col>
      <xdr:colOff>114300</xdr:colOff>
      <xdr:row>41</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5080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373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43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26670</xdr:rowOff>
    </xdr:from>
    <xdr:to>
      <xdr:col>24</xdr:col>
      <xdr:colOff>76200</xdr:colOff>
      <xdr:row>36</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5080</xdr:rowOff>
    </xdr:from>
    <xdr:to>
      <xdr:col>19</xdr:col>
      <xdr:colOff>187325</xdr:colOff>
      <xdr:row>37</xdr:row>
      <xdr:rowOff>123190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48730"/>
          <a:ext cx="8890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111777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4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37</xdr:row>
      <xdr:rowOff>123190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51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91440</xdr:rowOff>
    </xdr:from>
    <xdr:to>
      <xdr:col>15</xdr:col>
      <xdr:colOff>149225</xdr:colOff>
      <xdr:row>37</xdr:row>
      <xdr:rowOff>21590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31767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107950</xdr:rowOff>
    </xdr:from>
    <xdr:to>
      <xdr:col>11</xdr:col>
      <xdr:colOff>9525</xdr:colOff>
      <xdr:row>37</xdr:row>
      <xdr:rowOff>123190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51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30480</xdr:rowOff>
    </xdr:from>
    <xdr:to>
      <xdr:col>11</xdr:col>
      <xdr:colOff>60325</xdr:colOff>
      <xdr:row>36</xdr:row>
      <xdr:rowOff>132080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86377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125730</xdr:rowOff>
    </xdr:from>
    <xdr:to>
      <xdr:col>20</xdr:col>
      <xdr:colOff>38100</xdr:colOff>
      <xdr:row>37</xdr:row>
      <xdr:rowOff>55880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40657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84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72390</xdr:rowOff>
    </xdr:from>
    <xdr:to>
      <xdr:col>15</xdr:col>
      <xdr:colOff>149225</xdr:colOff>
      <xdr:row>38</xdr:row>
      <xdr:rowOff>2540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158767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57150</xdr:rowOff>
    </xdr:from>
    <xdr:to>
      <xdr:col>11</xdr:col>
      <xdr:colOff>60325</xdr:colOff>
      <xdr:row>37</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2.2</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引き続き</a:t>
          </a:r>
          <a:r>
            <a:rPr kumimoji="1" lang="ja-JP" altLang="ja-JP" sz="1100" b="0" i="0" baseline="0">
              <a:solidFill>
                <a:schemeClr val="dk1"/>
              </a:solidFill>
              <a:effectLst/>
              <a:latin typeface="+mn-lt"/>
              <a:ea typeface="+mn-ea"/>
              <a:cs typeface="+mn-cs"/>
            </a:rPr>
            <a:t>類似団体内平均、全国平均を上回っている状況である。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a:t>
          </a:r>
          <a:r>
            <a:rPr kumimoji="1" lang="en-US" altLang="ja-JP" sz="1100" b="0" i="0" baseline="0">
              <a:solidFill>
                <a:schemeClr val="dk1"/>
              </a:solidFill>
              <a:effectLst/>
              <a:latin typeface="+mn-lt"/>
              <a:ea typeface="+mn-ea"/>
              <a:cs typeface="+mn-cs"/>
            </a:rPr>
            <a:t>OA</a:t>
          </a:r>
          <a:r>
            <a:rPr kumimoji="1" lang="ja-JP" altLang="en-US" sz="1100" b="0" i="0" baseline="0">
              <a:solidFill>
                <a:schemeClr val="dk1"/>
              </a:solidFill>
              <a:effectLst/>
              <a:latin typeface="+mn-lt"/>
              <a:ea typeface="+mn-ea"/>
              <a:cs typeface="+mn-cs"/>
            </a:rPr>
            <a:t>機器入替経費が増加</a:t>
          </a:r>
          <a:r>
            <a:rPr kumimoji="1" lang="ja-JP" altLang="ja-JP" sz="1100" b="0" i="0" baseline="0">
              <a:solidFill>
                <a:schemeClr val="dk1"/>
              </a:solidFill>
              <a:effectLst/>
              <a:latin typeface="+mn-lt"/>
              <a:ea typeface="+mn-ea"/>
              <a:cs typeface="+mn-cs"/>
            </a:rPr>
            <a:t>した</a:t>
          </a:r>
          <a:r>
            <a:rPr kumimoji="1" lang="ja-JP" altLang="en-US" sz="1100" b="0" i="0" baseline="0">
              <a:solidFill>
                <a:schemeClr val="dk1"/>
              </a:solidFill>
              <a:effectLst/>
              <a:latin typeface="+mn-lt"/>
              <a:ea typeface="+mn-ea"/>
              <a:cs typeface="+mn-cs"/>
            </a:rPr>
            <a:t>ためである</a:t>
          </a:r>
          <a:r>
            <a:rPr kumimoji="1" lang="ja-JP" altLang="ja-JP" sz="1100" b="0" i="0" baseline="0">
              <a:solidFill>
                <a:schemeClr val="dk1"/>
              </a:solidFill>
              <a:effectLst/>
              <a:latin typeface="+mn-lt"/>
              <a:ea typeface="+mn-ea"/>
              <a:cs typeface="+mn-cs"/>
            </a:rPr>
            <a:t>。公共施設が島内</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地区に分散している点、火山ガス関係経費の継続的な保守関係の経費、設備機器の交換経費等は引続き見込まれる。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a:extLst>
            <a:ext uri="{FF2B5EF4-FFF2-40B4-BE49-F238E27FC236}">
              <a16:creationId xmlns:a16="http://schemas.microsoft.com/office/drawing/2014/main" id="{00000000-0008-0000-0400-000078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2" name="物件費最小値テキスト">
          <a:extLst>
            <a:ext uri="{FF2B5EF4-FFF2-40B4-BE49-F238E27FC236}">
              <a16:creationId xmlns:a16="http://schemas.microsoft.com/office/drawing/2014/main" id="{00000000-0008-0000-0400-00007A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4" name="物件費最大値テキスト">
          <a:extLst>
            <a:ext uri="{FF2B5EF4-FFF2-40B4-BE49-F238E27FC236}">
              <a16:creationId xmlns:a16="http://schemas.microsoft.com/office/drawing/2014/main" id="{00000000-0008-0000-0400-00007C000000}"/>
            </a:ext>
          </a:extLst>
        </xdr:cNvPr>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134620</xdr:rowOff>
    </xdr:from>
    <xdr:to>
      <xdr:col>82</xdr:col>
      <xdr:colOff>107950</xdr:colOff>
      <xdr:row>17</xdr:row>
      <xdr:rowOff>46990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671800" y="287782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161307</xdr:rowOff>
    </xdr:from>
    <xdr:ext cx="762000" cy="259045"/>
    <xdr:sp macro="" textlink="">
      <xdr:nvSpPr>
        <xdr:cNvPr id="127" name="物件費平均値テキスト">
          <a:extLst>
            <a:ext uri="{FF2B5EF4-FFF2-40B4-BE49-F238E27FC236}">
              <a16:creationId xmlns:a16="http://schemas.microsoft.com/office/drawing/2014/main" id="{00000000-0008-0000-0400-00007F000000}"/>
            </a:ext>
          </a:extLst>
        </xdr:cNvPr>
        <xdr:cNvSpPr txBox="1"/>
      </xdr:nvSpPr>
      <xdr:spPr>
        <a:xfrm>
          <a:off x="16598900" y="2561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134620</xdr:rowOff>
    </xdr:from>
    <xdr:to>
      <xdr:col>78</xdr:col>
      <xdr:colOff>69850</xdr:colOff>
      <xdr:row>18</xdr:row>
      <xdr:rowOff>69850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782800" y="2877820"/>
          <a:ext cx="889000" cy="27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39387</xdr:rowOff>
    </xdr:from>
    <xdr:ext cx="7366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5290800" y="2439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69850</xdr:rowOff>
    </xdr:from>
    <xdr:to>
      <xdr:col>73</xdr:col>
      <xdr:colOff>180975</xdr:colOff>
      <xdr:row>18</xdr:row>
      <xdr:rowOff>146050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893800" y="31559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62247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4401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127000</xdr:rowOff>
    </xdr:from>
    <xdr:to>
      <xdr:col>69</xdr:col>
      <xdr:colOff>92075</xdr:colOff>
      <xdr:row>18</xdr:row>
      <xdr:rowOff>146050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004800" y="3213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xdr:rowOff>
    </xdr:from>
    <xdr:to>
      <xdr:col>69</xdr:col>
      <xdr:colOff>142875</xdr:colOff>
      <xdr:row>16</xdr:row>
      <xdr:rowOff>113030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843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123207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512800" y="25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127017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623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64592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139717</xdr:rowOff>
    </xdr:from>
    <xdr:ext cx="762000" cy="259045"/>
    <xdr:sp macro="" textlink="">
      <xdr:nvSpPr>
        <xdr:cNvPr id="146" name="物件費該当値テキスト">
          <a:extLst>
            <a:ext uri="{FF2B5EF4-FFF2-40B4-BE49-F238E27FC236}">
              <a16:creationId xmlns:a16="http://schemas.microsoft.com/office/drawing/2014/main" id="{00000000-0008-0000-0400-000092000000}"/>
            </a:ext>
          </a:extLst>
        </xdr:cNvPr>
        <xdr:cNvSpPr txBox="1"/>
      </xdr:nvSpPr>
      <xdr:spPr>
        <a:xfrm>
          <a:off x="165989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83820</xdr:rowOff>
    </xdr:from>
    <xdr:to>
      <xdr:col>78</xdr:col>
      <xdr:colOff>120650</xdr:colOff>
      <xdr:row>17</xdr:row>
      <xdr:rowOff>13970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5621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170197</xdr:rowOff>
    </xdr:from>
    <xdr:ext cx="7366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19050</xdr:rowOff>
    </xdr:from>
    <xdr:to>
      <xdr:col>74</xdr:col>
      <xdr:colOff>31750</xdr:colOff>
      <xdr:row>18</xdr:row>
      <xdr:rowOff>120650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4732000" y="310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105427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4401800" y="319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95250</xdr:rowOff>
    </xdr:from>
    <xdr:to>
      <xdr:col>69</xdr:col>
      <xdr:colOff>142875</xdr:colOff>
      <xdr:row>19</xdr:row>
      <xdr:rowOff>25400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3843000" y="318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10177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3512800" y="326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76200</xdr:rowOff>
    </xdr:from>
    <xdr:to>
      <xdr:col>65</xdr:col>
      <xdr:colOff>53975</xdr:colOff>
      <xdr:row>19</xdr:row>
      <xdr:rowOff>6350</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2954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162577</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した。類似団体内平均、全国平均ともに下回っている状況である。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減少の主な要因としては、検診等の対象者が減少したためである。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本村の扶助費は国や東京都の制度に基づくものが大部分であり、単独事業が少ないことから、今後も継続して国や東京都の制度の動向を注視し各種制度を有効活用を検討する。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107950</xdr:rowOff>
    </xdr:from>
    <xdr:to>
      <xdr:col>24</xdr:col>
      <xdr:colOff>25400</xdr:colOff>
      <xdr:row>54</xdr:row>
      <xdr:rowOff>146050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3662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107950</xdr:rowOff>
    </xdr:from>
    <xdr:to>
      <xdr:col>19</xdr:col>
      <xdr:colOff>187325</xdr:colOff>
      <xdr:row>55</xdr:row>
      <xdr:rowOff>50800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3662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xdr:rowOff>
    </xdr:from>
    <xdr:to>
      <xdr:col>15</xdr:col>
      <xdr:colOff>98425</xdr:colOff>
      <xdr:row>55</xdr:row>
      <xdr:rowOff>50800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442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146050</xdr:rowOff>
    </xdr:from>
    <xdr:to>
      <xdr:col>11</xdr:col>
      <xdr:colOff>9525</xdr:colOff>
      <xdr:row>55</xdr:row>
      <xdr:rowOff>12700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4043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95250</xdr:rowOff>
    </xdr:from>
    <xdr:to>
      <xdr:col>24</xdr:col>
      <xdr:colOff>76200</xdr:colOff>
      <xdr:row>55</xdr:row>
      <xdr:rowOff>25400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111777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57150</xdr:rowOff>
    </xdr:from>
    <xdr:to>
      <xdr:col>20</xdr:col>
      <xdr:colOff>38100</xdr:colOff>
      <xdr:row>54</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168927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08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0</xdr:rowOff>
    </xdr:from>
    <xdr:to>
      <xdr:col>15</xdr:col>
      <xdr:colOff>149225</xdr:colOff>
      <xdr:row>55</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111777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133350</xdr:rowOff>
    </xdr:from>
    <xdr:to>
      <xdr:col>11</xdr:col>
      <xdr:colOff>60325</xdr:colOff>
      <xdr:row>55</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73677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95250</xdr:rowOff>
    </xdr:from>
    <xdr:to>
      <xdr:col>6</xdr:col>
      <xdr:colOff>171450</xdr:colOff>
      <xdr:row>55</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35577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a:t>
          </a:r>
          <a:r>
            <a:rPr kumimoji="1" lang="en-US" altLang="ja-JP" sz="1100" b="0" i="0" baseline="0">
              <a:solidFill>
                <a:schemeClr val="dk1"/>
              </a:solidFill>
              <a:effectLst/>
              <a:latin typeface="+mn-lt"/>
              <a:ea typeface="+mn-ea"/>
              <a:cs typeface="+mn-cs"/>
            </a:rPr>
            <a:t>5.3</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たが</a:t>
          </a:r>
          <a:r>
            <a:rPr kumimoji="1" lang="ja-JP" altLang="ja-JP" sz="1100" b="0" i="0" baseline="0">
              <a:solidFill>
                <a:schemeClr val="dk1"/>
              </a:solidFill>
              <a:effectLst/>
              <a:latin typeface="+mn-lt"/>
              <a:ea typeface="+mn-ea"/>
              <a:cs typeface="+mn-cs"/>
            </a:rPr>
            <a:t>全国平均、類似団体内平均ともに下回っている状況である。</a:t>
          </a:r>
          <a:endParaRPr lang="ja-JP" altLang="ja-JP" sz="1400">
            <a:effectLst/>
          </a:endParaRPr>
        </a:p>
        <a:p>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の主な要因としては、国民健康保険（直営診療施設特別会計）への繰出金</a:t>
          </a:r>
          <a:r>
            <a:rPr kumimoji="1" lang="ja-JP" altLang="en-US" sz="1100">
              <a:solidFill>
                <a:schemeClr val="dk1"/>
              </a:solidFill>
              <a:effectLst/>
              <a:latin typeface="+mn-lt"/>
              <a:ea typeface="+mn-ea"/>
              <a:cs typeface="+mn-cs"/>
            </a:rPr>
            <a:t>が増加したためである</a:t>
          </a:r>
          <a:r>
            <a:rPr kumimoji="1" lang="ja-JP" altLang="ja-JP" sz="1100">
              <a:solidFill>
                <a:schemeClr val="dk1"/>
              </a:solidFill>
              <a:effectLst/>
              <a:latin typeface="+mn-lt"/>
              <a:ea typeface="+mn-ea"/>
              <a:cs typeface="+mn-cs"/>
            </a:rPr>
            <a:t>。独立採算の原則に立ち返った運営の健全化により普通会計の負担額を減らしていくよう引続き努める。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81280</xdr:rowOff>
    </xdr:from>
    <xdr:to>
      <xdr:col>82</xdr:col>
      <xdr:colOff>107950</xdr:colOff>
      <xdr:row>56</xdr:row>
      <xdr:rowOff>142240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339580"/>
          <a:ext cx="8382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81280</xdr:rowOff>
    </xdr:from>
    <xdr:to>
      <xdr:col>78</xdr:col>
      <xdr:colOff>69850</xdr:colOff>
      <xdr:row>55</xdr:row>
      <xdr:rowOff>107950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33958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128287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90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107950</xdr:rowOff>
    </xdr:from>
    <xdr:to>
      <xdr:col>73</xdr:col>
      <xdr:colOff>180975</xdr:colOff>
      <xdr:row>56</xdr:row>
      <xdr:rowOff>35560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5377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113047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130810</xdr:rowOff>
    </xdr:from>
    <xdr:to>
      <xdr:col>69</xdr:col>
      <xdr:colOff>92075</xdr:colOff>
      <xdr:row>56</xdr:row>
      <xdr:rowOff>35560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5605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107967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30480</xdr:rowOff>
    </xdr:from>
    <xdr:to>
      <xdr:col>78</xdr:col>
      <xdr:colOff>120650</xdr:colOff>
      <xdr:row>54</xdr:row>
      <xdr:rowOff>132080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28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142257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05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57150</xdr:rowOff>
    </xdr:from>
    <xdr:to>
      <xdr:col>74</xdr:col>
      <xdr:colOff>31750</xdr:colOff>
      <xdr:row>55</xdr:row>
      <xdr:rowOff>158750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168927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156210</xdr:rowOff>
    </xdr:from>
    <xdr:to>
      <xdr:col>69</xdr:col>
      <xdr:colOff>142875</xdr:colOff>
      <xdr:row>56</xdr:row>
      <xdr:rowOff>86360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96537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80010</xdr:rowOff>
    </xdr:from>
    <xdr:to>
      <xdr:col>65</xdr:col>
      <xdr:colOff>53975</xdr:colOff>
      <xdr:row>56</xdr:row>
      <xdr:rowOff>10160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20337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oneCellAnchor>
    <xdr:from>
      <xdr:col>87</xdr:col>
      <xdr:colOff>98425</xdr:colOff>
      <xdr:row>32</xdr:row>
      <xdr:rowOff>101600</xdr:rowOff>
    </xdr:from>
    <xdr:ext cx="4651375" cy="1888722"/>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6008985" y="5466080"/>
          <a:ext cx="4651375" cy="188872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0" bIns="0" rtlCol="0" anchor="t">
          <a:spAutoFit/>
        </a:bodyPr>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1.3</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たものの</a:t>
          </a:r>
          <a:r>
            <a:rPr kumimoji="1" lang="ja-JP" altLang="ja-JP" sz="1100" b="0" i="0" baseline="0">
              <a:solidFill>
                <a:schemeClr val="dk1"/>
              </a:solidFill>
              <a:effectLst/>
              <a:latin typeface="+mn-lt"/>
              <a:ea typeface="+mn-ea"/>
              <a:cs typeface="+mn-cs"/>
            </a:rPr>
            <a:t>、類似団体内平均、全国平均ともに下回っている状況である。</a:t>
          </a:r>
          <a:endParaRPr lang="ja-JP" altLang="ja-JP" sz="1400">
            <a:effectLst/>
          </a:endParaRPr>
        </a:p>
        <a:p>
          <a:pPr eaLnBrk="1" fontAlgn="auto" latinLnBrk="0" hangingPunct="1"/>
          <a:r>
            <a:rPr lang="ja-JP" altLang="en-US" sz="1100" b="0" i="0" baseline="0">
              <a:solidFill>
                <a:schemeClr val="dk1"/>
              </a:solidFill>
              <a:effectLst/>
              <a:latin typeface="+mn-lt"/>
              <a:ea typeface="+mn-ea"/>
              <a:cs typeface="+mn-cs"/>
            </a:rPr>
            <a:t>増加</a:t>
          </a:r>
          <a:r>
            <a:rPr lang="ja-JP" altLang="ja-JP" sz="1100" b="0" i="0" baseline="0">
              <a:solidFill>
                <a:schemeClr val="dk1"/>
              </a:solidFill>
              <a:effectLst/>
              <a:latin typeface="+mn-lt"/>
              <a:ea typeface="+mn-ea"/>
              <a:cs typeface="+mn-cs"/>
            </a:rPr>
            <a:t>の主な要因は</a:t>
          </a:r>
          <a:r>
            <a:rPr lang="ja-JP" altLang="en-US" sz="1100" b="0" i="0" baseline="0">
              <a:solidFill>
                <a:schemeClr val="dk1"/>
              </a:solidFill>
              <a:effectLst/>
              <a:latin typeface="+mn-lt"/>
              <a:ea typeface="+mn-ea"/>
              <a:cs typeface="+mn-cs"/>
            </a:rPr>
            <a:t>前年度まで新型コロナの影響により休止していた三宅島オートバイレースの再開による増、及び、国都支出金返納金の増</a:t>
          </a:r>
          <a:r>
            <a:rPr lang="ja-JP" altLang="ja-JP" sz="1100" b="0" i="0" baseline="0">
              <a:solidFill>
                <a:schemeClr val="dk1"/>
              </a:solidFill>
              <a:effectLst/>
              <a:latin typeface="+mn-lt"/>
              <a:ea typeface="+mn-ea"/>
              <a:cs typeface="+mn-cs"/>
            </a:rPr>
            <a:t>による。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各種団体への補助金については、事業効果の検討や受益者負担の見直しを適時行い、事業目的を達成したものや、必要性が低くなったものについては、廃止、減額、統合等の措置を検討する。</a:t>
          </a:r>
          <a:endParaRPr lang="ja-JP" altLang="ja-JP" sz="1400">
            <a:effectLst/>
          </a:endParaRPr>
        </a:p>
      </xdr:txBody>
    </xdr:sp>
    <xdr:clientData/>
  </xdr:one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62992</xdr:rowOff>
    </xdr:from>
    <xdr:to>
      <xdr:col>82</xdr:col>
      <xdr:colOff>107950</xdr:colOff>
      <xdr:row>34</xdr:row>
      <xdr:rowOff>122428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892292"/>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62992</xdr:rowOff>
    </xdr:from>
    <xdr:to>
      <xdr:col>78</xdr:col>
      <xdr:colOff>69850</xdr:colOff>
      <xdr:row>35</xdr:row>
      <xdr:rowOff>14986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5892292"/>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14986</xdr:rowOff>
    </xdr:from>
    <xdr:to>
      <xdr:col>73</xdr:col>
      <xdr:colOff>180975</xdr:colOff>
      <xdr:row>35</xdr:row>
      <xdr:rowOff>147574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015736"/>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92710</xdr:rowOff>
    </xdr:from>
    <xdr:to>
      <xdr:col>69</xdr:col>
      <xdr:colOff>92075</xdr:colOff>
      <xdr:row>35</xdr:row>
      <xdr:rowOff>147574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09346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71628</xdr:rowOff>
    </xdr:from>
    <xdr:to>
      <xdr:col>82</xdr:col>
      <xdr:colOff>158750</xdr:colOff>
      <xdr:row>35</xdr:row>
      <xdr:rowOff>1778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59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151655</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80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12192</xdr:rowOff>
    </xdr:from>
    <xdr:to>
      <xdr:col>78</xdr:col>
      <xdr:colOff>120650</xdr:colOff>
      <xdr:row>34</xdr:row>
      <xdr:rowOff>113792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123969</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610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135636</xdr:rowOff>
    </xdr:from>
    <xdr:to>
      <xdr:col>74</xdr:col>
      <xdr:colOff>31750</xdr:colOff>
      <xdr:row>35</xdr:row>
      <xdr:rowOff>65786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75963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7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96774</xdr:rowOff>
    </xdr:from>
    <xdr:to>
      <xdr:col>69</xdr:col>
      <xdr:colOff>142875</xdr:colOff>
      <xdr:row>36</xdr:row>
      <xdr:rowOff>26924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37101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41910</xdr:rowOff>
    </xdr:from>
    <xdr:to>
      <xdr:col>65</xdr:col>
      <xdr:colOff>53975</xdr:colOff>
      <xdr:row>35</xdr:row>
      <xdr:rowOff>143510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153687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昨年度と比べ</a:t>
          </a:r>
          <a:r>
            <a:rPr kumimoji="1" lang="en-US" altLang="ja-JP" sz="1100" b="0" i="0" baseline="0">
              <a:solidFill>
                <a:schemeClr val="dk1"/>
              </a:solidFill>
              <a:effectLst/>
              <a:latin typeface="+mn-lt"/>
              <a:ea typeface="+mn-ea"/>
              <a:cs typeface="+mn-cs"/>
            </a:rPr>
            <a:t>5.2</a:t>
          </a:r>
          <a:r>
            <a:rPr kumimoji="1" lang="ja-JP" altLang="ja-JP" sz="1100" b="0" i="0" baseline="0">
              <a:solidFill>
                <a:schemeClr val="dk1"/>
              </a:solidFill>
              <a:effectLst/>
              <a:latin typeface="+mn-lt"/>
              <a:ea typeface="+mn-ea"/>
              <a:cs typeface="+mn-cs"/>
            </a:rPr>
            <a:t>ポイント増加した。類似団体内平均、全国平均ともに</a:t>
          </a:r>
          <a:r>
            <a:rPr kumimoji="1" lang="ja-JP" altLang="en-US" sz="1100" b="0" i="0" baseline="0">
              <a:solidFill>
                <a:schemeClr val="dk1"/>
              </a:solidFill>
              <a:effectLst/>
              <a:latin typeface="+mn-lt"/>
              <a:ea typeface="+mn-ea"/>
              <a:cs typeface="+mn-cs"/>
            </a:rPr>
            <a:t>上</a:t>
          </a:r>
          <a:r>
            <a:rPr kumimoji="1" lang="ja-JP" altLang="ja-JP" sz="1100" b="0" i="0" baseline="0">
              <a:solidFill>
                <a:schemeClr val="dk1"/>
              </a:solidFill>
              <a:effectLst/>
              <a:latin typeface="+mn-lt"/>
              <a:ea typeface="+mn-ea"/>
              <a:cs typeface="+mn-cs"/>
            </a:rPr>
            <a:t>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増加の主な要因としては、過年度の大型投資的事業借入れ分の償還開始に伴い起債額は増加となった</a:t>
          </a:r>
          <a:r>
            <a:rPr kumimoji="1" lang="ja-JP" altLang="en-US" sz="1100" b="0" i="0" baseline="0">
              <a:solidFill>
                <a:schemeClr val="dk1"/>
              </a:solidFill>
              <a:effectLst/>
              <a:latin typeface="+mn-lt"/>
              <a:ea typeface="+mn-ea"/>
              <a:cs typeface="+mn-cs"/>
            </a:rPr>
            <a:t>ためである</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現在、償還のピークを迎え</a:t>
          </a:r>
          <a:r>
            <a:rPr kumimoji="1" lang="ja-JP" altLang="en-US" sz="1100" b="0" i="0" baseline="0">
              <a:solidFill>
                <a:schemeClr val="dk1"/>
              </a:solidFill>
              <a:effectLst/>
              <a:latin typeface="+mn-lt"/>
              <a:ea typeface="+mn-ea"/>
              <a:cs typeface="+mn-cs"/>
            </a:rPr>
            <a:t>ており</a:t>
          </a:r>
          <a:r>
            <a:rPr kumimoji="1" lang="ja-JP" altLang="ja-JP" sz="1100" b="0" i="0" baseline="0">
              <a:solidFill>
                <a:schemeClr val="dk1"/>
              </a:solidFill>
              <a:effectLst/>
              <a:latin typeface="+mn-lt"/>
              <a:ea typeface="+mn-ea"/>
              <a:cs typeface="+mn-cs"/>
            </a:rPr>
            <a:t>、今後も公債費の増加が見込まれることから、起債額を抑えた健全な財政運営を図り、積立を行った減債基金も有効活用し安定した財政運営を行う。</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54611</xdr:rowOff>
    </xdr:from>
    <xdr:to>
      <xdr:col>24</xdr:col>
      <xdr:colOff>25400</xdr:colOff>
      <xdr:row>77</xdr:row>
      <xdr:rowOff>81280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084811"/>
          <a:ext cx="8382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119397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2978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46989</xdr:rowOff>
    </xdr:from>
    <xdr:to>
      <xdr:col>19</xdr:col>
      <xdr:colOff>187325</xdr:colOff>
      <xdr:row>76</xdr:row>
      <xdr:rowOff>54611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0771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46989</xdr:rowOff>
    </xdr:from>
    <xdr:to>
      <xdr:col>15</xdr:col>
      <xdr:colOff>98425</xdr:colOff>
      <xdr:row>76</xdr:row>
      <xdr:rowOff>58420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0771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130810</xdr:rowOff>
    </xdr:from>
    <xdr:to>
      <xdr:col>11</xdr:col>
      <xdr:colOff>9525</xdr:colOff>
      <xdr:row>76</xdr:row>
      <xdr:rowOff>58420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9895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30480</xdr:rowOff>
    </xdr:from>
    <xdr:to>
      <xdr:col>24</xdr:col>
      <xdr:colOff>76200</xdr:colOff>
      <xdr:row>77</xdr:row>
      <xdr:rowOff>132080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2557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3811</xdr:rowOff>
    </xdr:from>
    <xdr:to>
      <xdr:col>20</xdr:col>
      <xdr:colOff>38100</xdr:colOff>
      <xdr:row>76</xdr:row>
      <xdr:rowOff>105411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115587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802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167639</xdr:rowOff>
    </xdr:from>
    <xdr:to>
      <xdr:col>15</xdr:col>
      <xdr:colOff>149225</xdr:colOff>
      <xdr:row>76</xdr:row>
      <xdr:rowOff>97789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107967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80010</xdr:rowOff>
    </xdr:from>
    <xdr:to>
      <xdr:col>6</xdr:col>
      <xdr:colOff>171450</xdr:colOff>
      <xdr:row>76</xdr:row>
      <xdr:rowOff>10161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20337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a:t>
          </a:r>
          <a:r>
            <a:rPr kumimoji="1" lang="en-US" altLang="ja-JP" sz="1100" b="0" i="0" baseline="0">
              <a:solidFill>
                <a:schemeClr val="dk1"/>
              </a:solidFill>
              <a:effectLst/>
              <a:latin typeface="+mn-lt"/>
              <a:ea typeface="+mn-ea"/>
              <a:cs typeface="+mn-cs"/>
            </a:rPr>
            <a:t>8.7</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類似団体内平均値を下回っ</a:t>
          </a:r>
          <a:r>
            <a:rPr kumimoji="1" lang="ja-JP" altLang="en-US" sz="1100">
              <a:solidFill>
                <a:schemeClr val="dk1"/>
              </a:solidFill>
              <a:effectLst/>
              <a:latin typeface="+mn-lt"/>
              <a:ea typeface="+mn-ea"/>
              <a:cs typeface="+mn-cs"/>
            </a:rPr>
            <a:t>ている状況である</a:t>
          </a:r>
          <a:r>
            <a:rPr kumimoji="1" lang="ja-JP" altLang="ja-JP" sz="1100">
              <a:solidFill>
                <a:schemeClr val="dk1"/>
              </a:solidFill>
              <a:effectLst/>
              <a:latin typeface="+mn-lt"/>
              <a:ea typeface="+mn-ea"/>
              <a:cs typeface="+mn-cs"/>
            </a:rPr>
            <a:t>。主な要因としては、物件費、補助費等が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ためである</a:t>
          </a:r>
          <a:r>
            <a:rPr kumimoji="1" lang="ja-JP" altLang="ja-JP" sz="1100">
              <a:solidFill>
                <a:schemeClr val="dk1"/>
              </a:solidFill>
              <a:effectLst/>
              <a:latin typeface="+mn-lt"/>
              <a:ea typeface="+mn-ea"/>
              <a:cs typeface="+mn-cs"/>
            </a:rPr>
            <a:t>。会計年度任用職員制度、新型コロナウイルス感染症の影響等に今後も注視しつつ、今後も事務事業の再編整理等を進め事業の効率化を図り経費の削減に努める。繰出金においては、特別会計の自主財源の確保により節減を図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53522</xdr:rowOff>
    </xdr:from>
    <xdr:to>
      <xdr:col>82</xdr:col>
      <xdr:colOff>107950</xdr:colOff>
      <xdr:row>76</xdr:row>
      <xdr:rowOff>166188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2912272"/>
          <a:ext cx="838200" cy="28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169108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99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53522</xdr:rowOff>
    </xdr:from>
    <xdr:to>
      <xdr:col>78</xdr:col>
      <xdr:colOff>69850</xdr:colOff>
      <xdr:row>78</xdr:row>
      <xdr:rowOff>71482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2912272"/>
          <a:ext cx="889000" cy="53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43378</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45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71482</xdr:rowOff>
    </xdr:from>
    <xdr:to>
      <xdr:col>73</xdr:col>
      <xdr:colOff>180975</xdr:colOff>
      <xdr:row>79</xdr:row>
      <xdr:rowOff>82913</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444582"/>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68036</xdr:rowOff>
    </xdr:from>
    <xdr:to>
      <xdr:col>74</xdr:col>
      <xdr:colOff>31750</xdr:colOff>
      <xdr:row>77</xdr:row>
      <xdr:rowOff>169636</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8363</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xdr:rowOff>
    </xdr:from>
    <xdr:to>
      <xdr:col>69</xdr:col>
      <xdr:colOff>92075</xdr:colOff>
      <xdr:row>79</xdr:row>
      <xdr:rowOff>82913</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54582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143148</xdr:rowOff>
    </xdr:from>
    <xdr:to>
      <xdr:col>65</xdr:col>
      <xdr:colOff>53975</xdr:colOff>
      <xdr:row>78</xdr:row>
      <xdr:rowOff>73298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83475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115388</xdr:rowOff>
    </xdr:from>
    <xdr:to>
      <xdr:col>82</xdr:col>
      <xdr:colOff>158750</xdr:colOff>
      <xdr:row>77</xdr:row>
      <xdr:rowOff>45538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14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131915</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99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2722</xdr:rowOff>
    </xdr:from>
    <xdr:to>
      <xdr:col>78</xdr:col>
      <xdr:colOff>120650</xdr:colOff>
      <xdr:row>75</xdr:row>
      <xdr:rowOff>104322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286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114499</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630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20682</xdr:rowOff>
    </xdr:from>
    <xdr:to>
      <xdr:col>74</xdr:col>
      <xdr:colOff>31750</xdr:colOff>
      <xdr:row>78</xdr:row>
      <xdr:rowOff>122282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39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107059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480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32113</xdr:rowOff>
    </xdr:from>
    <xdr:to>
      <xdr:col>69</xdr:col>
      <xdr:colOff>142875</xdr:colOff>
      <xdr:row>79</xdr:row>
      <xdr:rowOff>133713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57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118490</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663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121920</xdr:rowOff>
    </xdr:from>
    <xdr:to>
      <xdr:col>65</xdr:col>
      <xdr:colOff>53975</xdr:colOff>
      <xdr:row>79</xdr:row>
      <xdr:rowOff>52070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36847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11823</xdr:rowOff>
    </xdr:from>
    <xdr:to>
      <xdr:col>29</xdr:col>
      <xdr:colOff>127000</xdr:colOff>
      <xdr:row>18</xdr:row>
      <xdr:rowOff>19466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145548"/>
          <a:ext cx="647700" cy="76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168050</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130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xdr:rowOff>
    </xdr:from>
    <xdr:to>
      <xdr:col>26</xdr:col>
      <xdr:colOff>50800</xdr:colOff>
      <xdr:row>18</xdr:row>
      <xdr:rowOff>19466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305300" y="3133741"/>
          <a:ext cx="698500" cy="19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72839</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xdr:rowOff>
    </xdr:from>
    <xdr:to>
      <xdr:col>22</xdr:col>
      <xdr:colOff>114300</xdr:colOff>
      <xdr:row>18</xdr:row>
      <xdr:rowOff>45556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133741"/>
          <a:ext cx="698500" cy="455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82388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1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45556</xdr:rowOff>
    </xdr:from>
    <xdr:to>
      <xdr:col>18</xdr:col>
      <xdr:colOff>177800</xdr:colOff>
      <xdr:row>18</xdr:row>
      <xdr:rowOff>72189</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179281"/>
          <a:ext cx="698500" cy="266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154531</xdr:rowOff>
    </xdr:from>
    <xdr:to>
      <xdr:col>19</xdr:col>
      <xdr:colOff>38100</xdr:colOff>
      <xdr:row>18</xdr:row>
      <xdr:rowOff>84681</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94858</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8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160884</xdr:rowOff>
    </xdr:from>
    <xdr:to>
      <xdr:col>15</xdr:col>
      <xdr:colOff>101600</xdr:colOff>
      <xdr:row>18</xdr:row>
      <xdr:rowOff>91034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101211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2892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132473</xdr:rowOff>
    </xdr:from>
    <xdr:to>
      <xdr:col>29</xdr:col>
      <xdr:colOff>177800</xdr:colOff>
      <xdr:row>18</xdr:row>
      <xdr:rowOff>62623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0947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149000</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93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140116</xdr:rowOff>
    </xdr:from>
    <xdr:to>
      <xdr:col>26</xdr:col>
      <xdr:colOff>101600</xdr:colOff>
      <xdr:row>18</xdr:row>
      <xdr:rowOff>70266</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102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80443</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8712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120666</xdr:rowOff>
    </xdr:from>
    <xdr:to>
      <xdr:col>22</xdr:col>
      <xdr:colOff>165100</xdr:colOff>
      <xdr:row>18</xdr:row>
      <xdr:rowOff>50816</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082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60993</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851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166206</xdr:rowOff>
    </xdr:from>
    <xdr:to>
      <xdr:col>19</xdr:col>
      <xdr:colOff>38100</xdr:colOff>
      <xdr:row>18</xdr:row>
      <xdr:rowOff>96356</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128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81133</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21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21389</xdr:rowOff>
    </xdr:from>
    <xdr:to>
      <xdr:col>15</xdr:col>
      <xdr:colOff>101600</xdr:colOff>
      <xdr:row>18</xdr:row>
      <xdr:rowOff>122989</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155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107766</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24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297352</xdr:rowOff>
    </xdr:from>
    <xdr:to>
      <xdr:col>29</xdr:col>
      <xdr:colOff>127000</xdr:colOff>
      <xdr:row>36</xdr:row>
      <xdr:rowOff>57769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907702"/>
          <a:ext cx="647700" cy="103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294384</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904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57769</xdr:rowOff>
    </xdr:from>
    <xdr:to>
      <xdr:col>26</xdr:col>
      <xdr:colOff>50800</xdr:colOff>
      <xdr:row>36</xdr:row>
      <xdr:rowOff>72784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011019"/>
          <a:ext cx="698500" cy="15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114905</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25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72784</xdr:rowOff>
    </xdr:from>
    <xdr:to>
      <xdr:col>22</xdr:col>
      <xdr:colOff>114300</xdr:colOff>
      <xdr:row>36</xdr:row>
      <xdr:rowOff>83489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026034"/>
          <a:ext cx="698500" cy="107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98099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83489</xdr:rowOff>
    </xdr:from>
    <xdr:to>
      <xdr:col>18</xdr:col>
      <xdr:colOff>177800</xdr:colOff>
      <xdr:row>36</xdr:row>
      <xdr:rowOff>128391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2908300" y="7036739"/>
          <a:ext cx="698500" cy="449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338122</xdr:rowOff>
    </xdr:from>
    <xdr:to>
      <xdr:col>19</xdr:col>
      <xdr:colOff>38100</xdr:colOff>
      <xdr:row>36</xdr:row>
      <xdr:rowOff>96822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106999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341258</xdr:rowOff>
    </xdr:from>
    <xdr:to>
      <xdr:col>15</xdr:col>
      <xdr:colOff>101600</xdr:colOff>
      <xdr:row>36</xdr:row>
      <xdr:rowOff>99958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51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110135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72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246552</xdr:rowOff>
    </xdr:from>
    <xdr:to>
      <xdr:col>29</xdr:col>
      <xdr:colOff>177800</xdr:colOff>
      <xdr:row>36</xdr:row>
      <xdr:rowOff>5252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856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91629</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701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6969</xdr:rowOff>
    </xdr:from>
    <xdr:to>
      <xdr:col>26</xdr:col>
      <xdr:colOff>101600</xdr:colOff>
      <xdr:row>36</xdr:row>
      <xdr:rowOff>108569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960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93346</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046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21984</xdr:rowOff>
    </xdr:from>
    <xdr:to>
      <xdr:col>22</xdr:col>
      <xdr:colOff>165100</xdr:colOff>
      <xdr:row>36</xdr:row>
      <xdr:rowOff>123584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752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108361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0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32689</xdr:rowOff>
    </xdr:from>
    <xdr:to>
      <xdr:col>19</xdr:col>
      <xdr:colOff>38100</xdr:colOff>
      <xdr:row>36</xdr:row>
      <xdr:rowOff>134289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859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119066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07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77591</xdr:rowOff>
    </xdr:from>
    <xdr:to>
      <xdr:col>15</xdr:col>
      <xdr:colOff>101600</xdr:colOff>
      <xdr:row>37</xdr:row>
      <xdr:rowOff>7741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030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163968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17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2,301
2,270
55.26
4,366,332
4,192,024
174,308
1,887,850
3,387,998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30522</xdr:rowOff>
    </xdr:from>
    <xdr:to>
      <xdr:col>24</xdr:col>
      <xdr:colOff>62865</xdr:colOff>
      <xdr:row>38</xdr:row>
      <xdr:rowOff>119714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74022"/>
          <a:ext cx="1270" cy="1460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123541</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119714</xdr:rowOff>
    </xdr:from>
    <xdr:to>
      <xdr:col>24</xdr:col>
      <xdr:colOff>152400</xdr:colOff>
      <xdr:row>38</xdr:row>
      <xdr:rowOff>119714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148649</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4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30522</xdr:rowOff>
    </xdr:from>
    <xdr:to>
      <xdr:col>24</xdr:col>
      <xdr:colOff>152400</xdr:colOff>
      <xdr:row>30</xdr:row>
      <xdr:rowOff>30522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7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155563</xdr:rowOff>
    </xdr:from>
    <xdr:to>
      <xdr:col>24</xdr:col>
      <xdr:colOff>63500</xdr:colOff>
      <xdr:row>36</xdr:row>
      <xdr:rowOff>161177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3797300" y="6327763"/>
          <a:ext cx="838200" cy="5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123715</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959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145288</xdr:rowOff>
    </xdr:from>
    <xdr:to>
      <xdr:col>24</xdr:col>
      <xdr:colOff>114300</xdr:colOff>
      <xdr:row>37</xdr:row>
      <xdr:rowOff>75438</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137464</xdr:rowOff>
    </xdr:from>
    <xdr:to>
      <xdr:col>19</xdr:col>
      <xdr:colOff>177800</xdr:colOff>
      <xdr:row>36</xdr:row>
      <xdr:rowOff>155563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908300" y="6309664"/>
          <a:ext cx="889000" cy="1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166147</xdr:rowOff>
    </xdr:from>
    <xdr:to>
      <xdr:col>20</xdr:col>
      <xdr:colOff>38100</xdr:colOff>
      <xdr:row>37</xdr:row>
      <xdr:rowOff>96297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87424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137464</xdr:rowOff>
    </xdr:from>
    <xdr:to>
      <xdr:col>15</xdr:col>
      <xdr:colOff>50800</xdr:colOff>
      <xdr:row>37</xdr:row>
      <xdr:rowOff>39604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309664"/>
          <a:ext cx="889000" cy="73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170567</xdr:rowOff>
    </xdr:from>
    <xdr:to>
      <xdr:col>15</xdr:col>
      <xdr:colOff>101600</xdr:colOff>
      <xdr:row>37</xdr:row>
      <xdr:rowOff>100717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91844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39604</xdr:rowOff>
    </xdr:from>
    <xdr:to>
      <xdr:col>10</xdr:col>
      <xdr:colOff>114300</xdr:colOff>
      <xdr:row>37</xdr:row>
      <xdr:rowOff>56197</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383254"/>
          <a:ext cx="889000" cy="1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34714</xdr:rowOff>
    </xdr:from>
    <xdr:to>
      <xdr:col>10</xdr:col>
      <xdr:colOff>165100</xdr:colOff>
      <xdr:row>37</xdr:row>
      <xdr:rowOff>136314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127440</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42243</xdr:rowOff>
    </xdr:from>
    <xdr:to>
      <xdr:col>6</xdr:col>
      <xdr:colOff>38100</xdr:colOff>
      <xdr:row>37</xdr:row>
      <xdr:rowOff>143843</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134969</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110377</xdr:rowOff>
    </xdr:from>
    <xdr:to>
      <xdr:col>24</xdr:col>
      <xdr:colOff>114300</xdr:colOff>
      <xdr:row>37</xdr:row>
      <xdr:rowOff>40527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28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133254</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134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104763</xdr:rowOff>
    </xdr:from>
    <xdr:to>
      <xdr:col>20</xdr:col>
      <xdr:colOff>38100</xdr:colOff>
      <xdr:row>37</xdr:row>
      <xdr:rowOff>34913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27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51440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052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86664</xdr:rowOff>
    </xdr:from>
    <xdr:to>
      <xdr:col>15</xdr:col>
      <xdr:colOff>101600</xdr:colOff>
      <xdr:row>37</xdr:row>
      <xdr:rowOff>16814</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25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33341</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03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160254</xdr:rowOff>
    </xdr:from>
    <xdr:to>
      <xdr:col>10</xdr:col>
      <xdr:colOff>165100</xdr:colOff>
      <xdr:row>37</xdr:row>
      <xdr:rowOff>90404</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3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106931</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107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5397</xdr:rowOff>
    </xdr:from>
    <xdr:to>
      <xdr:col>6</xdr:col>
      <xdr:colOff>38100</xdr:colOff>
      <xdr:row>37</xdr:row>
      <xdr:rowOff>106997</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4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123524</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12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13474</xdr:rowOff>
    </xdr:from>
    <xdr:to>
      <xdr:col>24</xdr:col>
      <xdr:colOff>63500</xdr:colOff>
      <xdr:row>57</xdr:row>
      <xdr:rowOff>38458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86124"/>
          <a:ext cx="838200" cy="24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37119</xdr:rowOff>
    </xdr:from>
    <xdr:to>
      <xdr:col>19</xdr:col>
      <xdr:colOff>177800</xdr:colOff>
      <xdr:row>57</xdr:row>
      <xdr:rowOff>38458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09769"/>
          <a:ext cx="889000" cy="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37119</xdr:rowOff>
    </xdr:from>
    <xdr:to>
      <xdr:col>15</xdr:col>
      <xdr:colOff>50800</xdr:colOff>
      <xdr:row>57</xdr:row>
      <xdr:rowOff>57248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09769"/>
          <a:ext cx="889000" cy="2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55871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57248</xdr:rowOff>
    </xdr:from>
    <xdr:to>
      <xdr:col>10</xdr:col>
      <xdr:colOff>114300</xdr:colOff>
      <xdr:row>57</xdr:row>
      <xdr:rowOff>61631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29898"/>
          <a:ext cx="889000" cy="4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127314</xdr:rowOff>
    </xdr:from>
    <xdr:to>
      <xdr:col>10</xdr:col>
      <xdr:colOff>165100</xdr:colOff>
      <xdr:row>58</xdr:row>
      <xdr:rowOff>57464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48591</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99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126237</xdr:rowOff>
    </xdr:from>
    <xdr:to>
      <xdr:col>6</xdr:col>
      <xdr:colOff>38100</xdr:colOff>
      <xdr:row>58</xdr:row>
      <xdr:rowOff>56387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47514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9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134124</xdr:rowOff>
    </xdr:from>
    <xdr:to>
      <xdr:col>24</xdr:col>
      <xdr:colOff>114300</xdr:colOff>
      <xdr:row>57</xdr:row>
      <xdr:rowOff>64274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3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157001</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8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159108</xdr:rowOff>
    </xdr:from>
    <xdr:to>
      <xdr:col>20</xdr:col>
      <xdr:colOff>38100</xdr:colOff>
      <xdr:row>57</xdr:row>
      <xdr:rowOff>89258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60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105785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535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157769</xdr:rowOff>
    </xdr:from>
    <xdr:to>
      <xdr:col>15</xdr:col>
      <xdr:colOff>101600</xdr:colOff>
      <xdr:row>57</xdr:row>
      <xdr:rowOff>87919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5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104446</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534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6448</xdr:rowOff>
    </xdr:from>
    <xdr:to>
      <xdr:col>10</xdr:col>
      <xdr:colOff>165100</xdr:colOff>
      <xdr:row>57</xdr:row>
      <xdr:rowOff>108048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7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124575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554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10831</xdr:rowOff>
    </xdr:from>
    <xdr:to>
      <xdr:col>6</xdr:col>
      <xdr:colOff>38100</xdr:colOff>
      <xdr:row>57</xdr:row>
      <xdr:rowOff>112431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8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128958</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558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52426</xdr:rowOff>
    </xdr:from>
    <xdr:to>
      <xdr:col>24</xdr:col>
      <xdr:colOff>62865</xdr:colOff>
      <xdr:row>78</xdr:row>
      <xdr:rowOff>23183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25376"/>
          <a:ext cx="1270" cy="1170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27010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0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23183</xdr:rowOff>
    </xdr:from>
    <xdr:to>
      <xdr:col>24</xdr:col>
      <xdr:colOff>152400</xdr:colOff>
      <xdr:row>78</xdr:row>
      <xdr:rowOff>23183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170553</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00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52426</xdr:rowOff>
    </xdr:from>
    <xdr:to>
      <xdr:col>24</xdr:col>
      <xdr:colOff>152400</xdr:colOff>
      <xdr:row>71</xdr:row>
      <xdr:rowOff>52426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25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51095</xdr:rowOff>
    </xdr:from>
    <xdr:to>
      <xdr:col>24</xdr:col>
      <xdr:colOff>63500</xdr:colOff>
      <xdr:row>77</xdr:row>
      <xdr:rowOff>75217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52745"/>
          <a:ext cx="838200" cy="24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6861</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037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155434</xdr:rowOff>
    </xdr:from>
    <xdr:to>
      <xdr:col>24</xdr:col>
      <xdr:colOff>114300</xdr:colOff>
      <xdr:row>77</xdr:row>
      <xdr:rowOff>85584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69828</xdr:rowOff>
    </xdr:from>
    <xdr:to>
      <xdr:col>19</xdr:col>
      <xdr:colOff>177800</xdr:colOff>
      <xdr:row>77</xdr:row>
      <xdr:rowOff>75217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71478"/>
          <a:ext cx="889000" cy="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163663</xdr:rowOff>
    </xdr:from>
    <xdr:to>
      <xdr:col>20</xdr:col>
      <xdr:colOff>38100</xdr:colOff>
      <xdr:row>77</xdr:row>
      <xdr:rowOff>93813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9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110341</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296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69828</xdr:rowOff>
    </xdr:from>
    <xdr:to>
      <xdr:col>15</xdr:col>
      <xdr:colOff>50800</xdr:colOff>
      <xdr:row>77</xdr:row>
      <xdr:rowOff>79618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71478"/>
          <a:ext cx="889000" cy="9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14999</xdr:rowOff>
    </xdr:from>
    <xdr:to>
      <xdr:col>15</xdr:col>
      <xdr:colOff>101600</xdr:colOff>
      <xdr:row>77</xdr:row>
      <xdr:rowOff>116599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1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133126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2991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42179</xdr:rowOff>
    </xdr:from>
    <xdr:to>
      <xdr:col>10</xdr:col>
      <xdr:colOff>114300</xdr:colOff>
      <xdr:row>77</xdr:row>
      <xdr:rowOff>79618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43829"/>
          <a:ext cx="889000" cy="3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28384</xdr:rowOff>
    </xdr:from>
    <xdr:to>
      <xdr:col>10</xdr:col>
      <xdr:colOff>165100</xdr:colOff>
      <xdr:row>77</xdr:row>
      <xdr:rowOff>129984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3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146511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00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7885</xdr:rowOff>
    </xdr:from>
    <xdr:to>
      <xdr:col>6</xdr:col>
      <xdr:colOff>38100</xdr:colOff>
      <xdr:row>77</xdr:row>
      <xdr:rowOff>109485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0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100612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30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295</xdr:rowOff>
    </xdr:from>
    <xdr:to>
      <xdr:col>24</xdr:col>
      <xdr:colOff>114300</xdr:colOff>
      <xdr:row>77</xdr:row>
      <xdr:rowOff>101895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0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150172</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80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24417</xdr:rowOff>
    </xdr:from>
    <xdr:to>
      <xdr:col>20</xdr:col>
      <xdr:colOff>38100</xdr:colOff>
      <xdr:row>77</xdr:row>
      <xdr:rowOff>126017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2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117144</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318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19028</xdr:rowOff>
    </xdr:from>
    <xdr:to>
      <xdr:col>15</xdr:col>
      <xdr:colOff>101600</xdr:colOff>
      <xdr:row>77</xdr:row>
      <xdr:rowOff>120628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2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111755</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313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28818</xdr:rowOff>
    </xdr:from>
    <xdr:to>
      <xdr:col>10</xdr:col>
      <xdr:colOff>165100</xdr:colOff>
      <xdr:row>77</xdr:row>
      <xdr:rowOff>130418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3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121545</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32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162829</xdr:rowOff>
    </xdr:from>
    <xdr:to>
      <xdr:col>6</xdr:col>
      <xdr:colOff>38100</xdr:colOff>
      <xdr:row>77</xdr:row>
      <xdr:rowOff>92979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19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109507</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2968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128293</xdr:rowOff>
    </xdr:from>
    <xdr:to>
      <xdr:col>24</xdr:col>
      <xdr:colOff>63500</xdr:colOff>
      <xdr:row>96</xdr:row>
      <xdr:rowOff>59781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416043"/>
          <a:ext cx="838200" cy="10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54421</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70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128293</xdr:rowOff>
    </xdr:from>
    <xdr:to>
      <xdr:col>19</xdr:col>
      <xdr:colOff>177800</xdr:colOff>
      <xdr:row>96</xdr:row>
      <xdr:rowOff>160891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416043"/>
          <a:ext cx="889000" cy="20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90105</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160891</xdr:rowOff>
    </xdr:from>
    <xdr:to>
      <xdr:col>15</xdr:col>
      <xdr:colOff>50800</xdr:colOff>
      <xdr:row>97</xdr:row>
      <xdr:rowOff>9589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620091"/>
          <a:ext cx="889000" cy="20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46184</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9589</xdr:rowOff>
    </xdr:from>
    <xdr:to>
      <xdr:col>10</xdr:col>
      <xdr:colOff>114300</xdr:colOff>
      <xdr:row>97</xdr:row>
      <xdr:rowOff>22200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640239"/>
          <a:ext cx="889000" cy="1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129384</xdr:rowOff>
    </xdr:from>
    <xdr:to>
      <xdr:col>10</xdr:col>
      <xdr:colOff>165100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141622</xdr:rowOff>
    </xdr:from>
    <xdr:to>
      <xdr:col>6</xdr:col>
      <xdr:colOff>38100</xdr:colOff>
      <xdr:row>96</xdr:row>
      <xdr:rowOff>71772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88299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8981</xdr:rowOff>
    </xdr:from>
    <xdr:to>
      <xdr:col>24</xdr:col>
      <xdr:colOff>114300</xdr:colOff>
      <xdr:row>96</xdr:row>
      <xdr:rowOff>110581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6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158858</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446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77493</xdr:rowOff>
    </xdr:from>
    <xdr:to>
      <xdr:col>20</xdr:col>
      <xdr:colOff>38100</xdr:colOff>
      <xdr:row>96</xdr:row>
      <xdr:rowOff>7643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36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170220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45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110091</xdr:rowOff>
    </xdr:from>
    <xdr:to>
      <xdr:col>15</xdr:col>
      <xdr:colOff>101600</xdr:colOff>
      <xdr:row>97</xdr:row>
      <xdr:rowOff>40241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6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31368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130239</xdr:rowOff>
    </xdr:from>
    <xdr:to>
      <xdr:col>10</xdr:col>
      <xdr:colOff>165100</xdr:colOff>
      <xdr:row>97</xdr:row>
      <xdr:rowOff>60389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8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51516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8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142850</xdr:rowOff>
    </xdr:from>
    <xdr:to>
      <xdr:col>6</xdr:col>
      <xdr:colOff>38100</xdr:colOff>
      <xdr:row>97</xdr:row>
      <xdr:rowOff>73000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60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64127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9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87575</xdr:rowOff>
    </xdr:from>
    <xdr:to>
      <xdr:col>55</xdr:col>
      <xdr:colOff>0</xdr:colOff>
      <xdr:row>37</xdr:row>
      <xdr:rowOff>149254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431225"/>
          <a:ext cx="838200" cy="61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89656</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90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161200</xdr:rowOff>
    </xdr:from>
    <xdr:to>
      <xdr:col>50</xdr:col>
      <xdr:colOff>114300</xdr:colOff>
      <xdr:row>37</xdr:row>
      <xdr:rowOff>149254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161950"/>
          <a:ext cx="889000" cy="330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43668</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4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161200</xdr:rowOff>
    </xdr:from>
    <xdr:to>
      <xdr:col>45</xdr:col>
      <xdr:colOff>177800</xdr:colOff>
      <xdr:row>37</xdr:row>
      <xdr:rowOff>119429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161950"/>
          <a:ext cx="889000" cy="301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4177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119429</xdr:rowOff>
    </xdr:from>
    <xdr:to>
      <xdr:col>41</xdr:col>
      <xdr:colOff>50800</xdr:colOff>
      <xdr:row>37</xdr:row>
      <xdr:rowOff>137985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463079"/>
          <a:ext cx="889000" cy="18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140773</xdr:rowOff>
    </xdr:from>
    <xdr:to>
      <xdr:col>41</xdr:col>
      <xdr:colOff>101600</xdr:colOff>
      <xdr:row>37</xdr:row>
      <xdr:rowOff>70923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87450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136531</xdr:rowOff>
    </xdr:from>
    <xdr:to>
      <xdr:col>36</xdr:col>
      <xdr:colOff>165100</xdr:colOff>
      <xdr:row>37</xdr:row>
      <xdr:rowOff>66681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83208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36775</xdr:rowOff>
    </xdr:from>
    <xdr:to>
      <xdr:col>55</xdr:col>
      <xdr:colOff>50800</xdr:colOff>
      <xdr:row>37</xdr:row>
      <xdr:rowOff>138375</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8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15202</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58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98454</xdr:rowOff>
    </xdr:from>
    <xdr:to>
      <xdr:col>50</xdr:col>
      <xdr:colOff>165100</xdr:colOff>
      <xdr:row>38</xdr:row>
      <xdr:rowOff>28604</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442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19731</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534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110400</xdr:rowOff>
    </xdr:from>
    <xdr:to>
      <xdr:col>46</xdr:col>
      <xdr:colOff>38100</xdr:colOff>
      <xdr:row>36</xdr:row>
      <xdr:rowOff>40550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1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31677</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203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68629</xdr:rowOff>
    </xdr:from>
    <xdr:to>
      <xdr:col>41</xdr:col>
      <xdr:colOff>101600</xdr:colOff>
      <xdr:row>37</xdr:row>
      <xdr:rowOff>170228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41227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161356</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50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87185</xdr:rowOff>
    </xdr:from>
    <xdr:to>
      <xdr:col>36</xdr:col>
      <xdr:colOff>165100</xdr:colOff>
      <xdr:row>38</xdr:row>
      <xdr:rowOff>17335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3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8462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2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42505</xdr:rowOff>
    </xdr:from>
    <xdr:to>
      <xdr:col>55</xdr:col>
      <xdr:colOff>0</xdr:colOff>
      <xdr:row>58</xdr:row>
      <xdr:rowOff>54629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9986605"/>
          <a:ext cx="838200" cy="1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30715</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974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30471</xdr:rowOff>
    </xdr:from>
    <xdr:to>
      <xdr:col>50</xdr:col>
      <xdr:colOff>114300</xdr:colOff>
      <xdr:row>58</xdr:row>
      <xdr:rowOff>42505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9974571"/>
          <a:ext cx="889000" cy="1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119642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10063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17789</xdr:rowOff>
    </xdr:from>
    <xdr:to>
      <xdr:col>45</xdr:col>
      <xdr:colOff>177800</xdr:colOff>
      <xdr:row>58</xdr:row>
      <xdr:rowOff>30471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9961889"/>
          <a:ext cx="889000" cy="1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131201</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1007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149976</xdr:rowOff>
    </xdr:from>
    <xdr:to>
      <xdr:col>41</xdr:col>
      <xdr:colOff>50800</xdr:colOff>
      <xdr:row>58</xdr:row>
      <xdr:rowOff>17789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9922626"/>
          <a:ext cx="889000" cy="39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44347</xdr:rowOff>
    </xdr:from>
    <xdr:to>
      <xdr:col>41</xdr:col>
      <xdr:colOff>101600</xdr:colOff>
      <xdr:row>58</xdr:row>
      <xdr:rowOff>145947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9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137074</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1008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54710</xdr:rowOff>
    </xdr:from>
    <xdr:to>
      <xdr:col>36</xdr:col>
      <xdr:colOff>165100</xdr:colOff>
      <xdr:row>58</xdr:row>
      <xdr:rowOff>156310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147437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10091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3829</xdr:rowOff>
    </xdr:from>
    <xdr:to>
      <xdr:col>55</xdr:col>
      <xdr:colOff>50800</xdr:colOff>
      <xdr:row>58</xdr:row>
      <xdr:rowOff>105429</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94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26706</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799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163155</xdr:rowOff>
    </xdr:from>
    <xdr:to>
      <xdr:col>50</xdr:col>
      <xdr:colOff>165100</xdr:colOff>
      <xdr:row>58</xdr:row>
      <xdr:rowOff>93305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93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109832</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9711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151121</xdr:rowOff>
    </xdr:from>
    <xdr:to>
      <xdr:col>46</xdr:col>
      <xdr:colOff>38100</xdr:colOff>
      <xdr:row>58</xdr:row>
      <xdr:rowOff>81271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92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97798</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969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138439</xdr:rowOff>
    </xdr:from>
    <xdr:to>
      <xdr:col>41</xdr:col>
      <xdr:colOff>101600</xdr:colOff>
      <xdr:row>58</xdr:row>
      <xdr:rowOff>68589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91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85116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9686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99176</xdr:rowOff>
    </xdr:from>
    <xdr:to>
      <xdr:col>36</xdr:col>
      <xdr:colOff>165100</xdr:colOff>
      <xdr:row>58</xdr:row>
      <xdr:rowOff>29326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87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45853</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9647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108145</xdr:rowOff>
    </xdr:from>
    <xdr:to>
      <xdr:col>55</xdr:col>
      <xdr:colOff>0</xdr:colOff>
      <xdr:row>78</xdr:row>
      <xdr:rowOff>167269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309795"/>
          <a:ext cx="838200" cy="23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63419</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65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67125</xdr:rowOff>
    </xdr:from>
    <xdr:to>
      <xdr:col>50</xdr:col>
      <xdr:colOff>114300</xdr:colOff>
      <xdr:row>77</xdr:row>
      <xdr:rowOff>108145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268775"/>
          <a:ext cx="889000" cy="4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81627</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67125</xdr:rowOff>
    </xdr:from>
    <xdr:to>
      <xdr:col>45</xdr:col>
      <xdr:colOff>177800</xdr:colOff>
      <xdr:row>77</xdr:row>
      <xdr:rowOff>136933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268775"/>
          <a:ext cx="889000" cy="6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16554</xdr:rowOff>
    </xdr:from>
    <xdr:to>
      <xdr:col>46</xdr:col>
      <xdr:colOff>38100</xdr:colOff>
      <xdr:row>78</xdr:row>
      <xdr:rowOff>118154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109281</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13160</xdr:rowOff>
    </xdr:from>
    <xdr:to>
      <xdr:col>41</xdr:col>
      <xdr:colOff>50800</xdr:colOff>
      <xdr:row>77</xdr:row>
      <xdr:rowOff>136933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214810"/>
          <a:ext cx="889000" cy="12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9708</xdr:rowOff>
    </xdr:from>
    <xdr:to>
      <xdr:col>41</xdr:col>
      <xdr:colOff>101600</xdr:colOff>
      <xdr:row>78</xdr:row>
      <xdr:rowOff>111308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102435</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475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21755</xdr:rowOff>
    </xdr:from>
    <xdr:to>
      <xdr:col>36</xdr:col>
      <xdr:colOff>165100</xdr:colOff>
      <xdr:row>78</xdr:row>
      <xdr:rowOff>123355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114482</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48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116469</xdr:rowOff>
    </xdr:from>
    <xdr:to>
      <xdr:col>55</xdr:col>
      <xdr:colOff>50800</xdr:colOff>
      <xdr:row>79</xdr:row>
      <xdr:rowOff>46619</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8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31396</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40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57345</xdr:rowOff>
    </xdr:from>
    <xdr:to>
      <xdr:col>50</xdr:col>
      <xdr:colOff>165100</xdr:colOff>
      <xdr:row>77</xdr:row>
      <xdr:rowOff>158945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25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4022</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034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16325</xdr:rowOff>
    </xdr:from>
    <xdr:to>
      <xdr:col>46</xdr:col>
      <xdr:colOff>38100</xdr:colOff>
      <xdr:row>77</xdr:row>
      <xdr:rowOff>117925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21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134452</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2993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86133</xdr:rowOff>
    </xdr:from>
    <xdr:to>
      <xdr:col>41</xdr:col>
      <xdr:colOff>101600</xdr:colOff>
      <xdr:row>78</xdr:row>
      <xdr:rowOff>16283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28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32810</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61795" y="13063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133810</xdr:rowOff>
    </xdr:from>
    <xdr:to>
      <xdr:col>36</xdr:col>
      <xdr:colOff>165100</xdr:colOff>
      <xdr:row>77</xdr:row>
      <xdr:rowOff>63960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16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80487</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72795" y="12939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143890</xdr:rowOff>
    </xdr:from>
    <xdr:to>
      <xdr:col>55</xdr:col>
      <xdr:colOff>0</xdr:colOff>
      <xdr:row>98</xdr:row>
      <xdr:rowOff>76138</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774540"/>
          <a:ext cx="838200" cy="10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155340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785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33596</xdr:rowOff>
    </xdr:from>
    <xdr:to>
      <xdr:col>50</xdr:col>
      <xdr:colOff>114300</xdr:colOff>
      <xdr:row>98</xdr:row>
      <xdr:rowOff>76138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835696"/>
          <a:ext cx="889000" cy="4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121240</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33596</xdr:rowOff>
    </xdr:from>
    <xdr:to>
      <xdr:col>45</xdr:col>
      <xdr:colOff>177800</xdr:colOff>
      <xdr:row>98</xdr:row>
      <xdr:rowOff>45944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35696"/>
          <a:ext cx="889000" cy="12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92964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2842</xdr:rowOff>
    </xdr:from>
    <xdr:to>
      <xdr:col>41</xdr:col>
      <xdr:colOff>50800</xdr:colOff>
      <xdr:row>98</xdr:row>
      <xdr:rowOff>45944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972300" y="16804942"/>
          <a:ext cx="889000" cy="4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11137</xdr:rowOff>
    </xdr:from>
    <xdr:to>
      <xdr:col>41</xdr:col>
      <xdr:colOff>101600</xdr:colOff>
      <xdr:row>98</xdr:row>
      <xdr:rowOff>112737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103864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18607</xdr:rowOff>
    </xdr:from>
    <xdr:to>
      <xdr:col>36</xdr:col>
      <xdr:colOff>165100</xdr:colOff>
      <xdr:row>98</xdr:row>
      <xdr:rowOff>120207</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111334</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93090</xdr:rowOff>
    </xdr:from>
    <xdr:to>
      <xdr:col>55</xdr:col>
      <xdr:colOff>50800</xdr:colOff>
      <xdr:row>98</xdr:row>
      <xdr:rowOff>23240</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2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115967</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575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25338</xdr:rowOff>
    </xdr:from>
    <xdr:to>
      <xdr:col>50</xdr:col>
      <xdr:colOff>165100</xdr:colOff>
      <xdr:row>98</xdr:row>
      <xdr:rowOff>126938</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2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118065</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92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154246</xdr:rowOff>
    </xdr:from>
    <xdr:to>
      <xdr:col>46</xdr:col>
      <xdr:colOff>38100</xdr:colOff>
      <xdr:row>98</xdr:row>
      <xdr:rowOff>84396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78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100923</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6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166594</xdr:rowOff>
    </xdr:from>
    <xdr:to>
      <xdr:col>41</xdr:col>
      <xdr:colOff>101600</xdr:colOff>
      <xdr:row>98</xdr:row>
      <xdr:rowOff>96744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79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113271</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7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123492</xdr:rowOff>
    </xdr:from>
    <xdr:to>
      <xdr:col>36</xdr:col>
      <xdr:colOff>165100</xdr:colOff>
      <xdr:row>98</xdr:row>
      <xdr:rowOff>53642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75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70169</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52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170414</xdr:rowOff>
    </xdr:from>
    <xdr:to>
      <xdr:col>85</xdr:col>
      <xdr:colOff>127000</xdr:colOff>
      <xdr:row>39</xdr:row>
      <xdr:rowOff>72136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85514"/>
          <a:ext cx="838200" cy="7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5060</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20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170065</xdr:rowOff>
    </xdr:from>
    <xdr:to>
      <xdr:col>81</xdr:col>
      <xdr:colOff>50800</xdr:colOff>
      <xdr:row>38</xdr:row>
      <xdr:rowOff>170414</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85165"/>
          <a:ext cx="889000" cy="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71441</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75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161127</xdr:rowOff>
    </xdr:from>
    <xdr:to>
      <xdr:col>76</xdr:col>
      <xdr:colOff>114300</xdr:colOff>
      <xdr:row>38</xdr:row>
      <xdr:rowOff>170065</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76227"/>
          <a:ext cx="889000" cy="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56400</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74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161127</xdr:rowOff>
    </xdr:from>
    <xdr:to>
      <xdr:col>71</xdr:col>
      <xdr:colOff>177800</xdr:colOff>
      <xdr:row>39</xdr:row>
      <xdr:rowOff>87250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676227"/>
          <a:ext cx="889000" cy="9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161568</xdr:rowOff>
    </xdr:from>
    <xdr:to>
      <xdr:col>72</xdr:col>
      <xdr:colOff>38100</xdr:colOff>
      <xdr:row>39</xdr:row>
      <xdr:rowOff>91718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82845</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76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166128</xdr:rowOff>
    </xdr:from>
    <xdr:to>
      <xdr:col>67</xdr:col>
      <xdr:colOff>101600</xdr:colOff>
      <xdr:row>39</xdr:row>
      <xdr:rowOff>96278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112804</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21336</xdr:rowOff>
    </xdr:from>
    <xdr:to>
      <xdr:col>85</xdr:col>
      <xdr:colOff>177800</xdr:colOff>
      <xdr:row>39</xdr:row>
      <xdr:rowOff>122936</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70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132060</xdr:rowOff>
    </xdr:from>
    <xdr:ext cx="469744"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47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119614</xdr:rowOff>
    </xdr:from>
    <xdr:to>
      <xdr:col>81</xdr:col>
      <xdr:colOff>101600</xdr:colOff>
      <xdr:row>39</xdr:row>
      <xdr:rowOff>49764</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3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66291</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640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119265</xdr:rowOff>
    </xdr:from>
    <xdr:to>
      <xdr:col>76</xdr:col>
      <xdr:colOff>165100</xdr:colOff>
      <xdr:row>39</xdr:row>
      <xdr:rowOff>49415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3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65941</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640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110327</xdr:rowOff>
    </xdr:from>
    <xdr:to>
      <xdr:col>72</xdr:col>
      <xdr:colOff>38100</xdr:colOff>
      <xdr:row>39</xdr:row>
      <xdr:rowOff>40477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2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57003</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36111" y="640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36450</xdr:rowOff>
    </xdr:from>
    <xdr:to>
      <xdr:col>67</xdr:col>
      <xdr:colOff>101600</xdr:colOff>
      <xdr:row>39</xdr:row>
      <xdr:rowOff>138050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7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129177</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8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86909</xdr:rowOff>
    </xdr:from>
    <xdr:to>
      <xdr:col>85</xdr:col>
      <xdr:colOff>127000</xdr:colOff>
      <xdr:row>78</xdr:row>
      <xdr:rowOff>121566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460009"/>
          <a:ext cx="838200" cy="34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18589</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391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121566</xdr:rowOff>
    </xdr:from>
    <xdr:to>
      <xdr:col>81</xdr:col>
      <xdr:colOff>50800</xdr:colOff>
      <xdr:row>78</xdr:row>
      <xdr:rowOff>133618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494666"/>
          <a:ext cx="889000" cy="1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169090</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19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133618</xdr:rowOff>
    </xdr:from>
    <xdr:to>
      <xdr:col>76</xdr:col>
      <xdr:colOff>114300</xdr:colOff>
      <xdr:row>78</xdr:row>
      <xdr:rowOff>139774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506718"/>
          <a:ext cx="889000" cy="6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167065</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19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139774</xdr:rowOff>
    </xdr:from>
    <xdr:to>
      <xdr:col>71</xdr:col>
      <xdr:colOff>177800</xdr:colOff>
      <xdr:row>78</xdr:row>
      <xdr:rowOff>153904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512874"/>
          <a:ext cx="889000" cy="1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38807</xdr:rowOff>
    </xdr:from>
    <xdr:to>
      <xdr:col>72</xdr:col>
      <xdr:colOff>38100</xdr:colOff>
      <xdr:row>78</xdr:row>
      <xdr:rowOff>140407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4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156934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18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47662</xdr:rowOff>
    </xdr:from>
    <xdr:to>
      <xdr:col>67</xdr:col>
      <xdr:colOff>101600</xdr:colOff>
      <xdr:row>78</xdr:row>
      <xdr:rowOff>149262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42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165789</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195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36109</xdr:rowOff>
    </xdr:from>
    <xdr:to>
      <xdr:col>85</xdr:col>
      <xdr:colOff>177800</xdr:colOff>
      <xdr:row>78</xdr:row>
      <xdr:rowOff>137709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40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58986</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260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70766</xdr:rowOff>
    </xdr:from>
    <xdr:to>
      <xdr:col>81</xdr:col>
      <xdr:colOff>101600</xdr:colOff>
      <xdr:row>79</xdr:row>
      <xdr:rowOff>916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44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163493</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3536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82818</xdr:rowOff>
    </xdr:from>
    <xdr:to>
      <xdr:col>76</xdr:col>
      <xdr:colOff>165100</xdr:colOff>
      <xdr:row>79</xdr:row>
      <xdr:rowOff>12968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45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79</xdr:row>
      <xdr:rowOff>4095</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92795" y="13548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88974</xdr:rowOff>
    </xdr:from>
    <xdr:to>
      <xdr:col>72</xdr:col>
      <xdr:colOff>38100</xdr:colOff>
      <xdr:row>79</xdr:row>
      <xdr:rowOff>19124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46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10251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554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103104</xdr:rowOff>
    </xdr:from>
    <xdr:to>
      <xdr:col>67</xdr:col>
      <xdr:colOff>101600</xdr:colOff>
      <xdr:row>79</xdr:row>
      <xdr:rowOff>33254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47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24381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56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110765</xdr:rowOff>
    </xdr:from>
    <xdr:to>
      <xdr:col>85</xdr:col>
      <xdr:colOff>126364</xdr:colOff>
      <xdr:row>98</xdr:row>
      <xdr:rowOff>139526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41265"/>
          <a:ext cx="1269" cy="140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143353</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5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139526</xdr:rowOff>
    </xdr:from>
    <xdr:to>
      <xdr:col>86</xdr:col>
      <xdr:colOff>25400</xdr:colOff>
      <xdr:row>98</xdr:row>
      <xdr:rowOff>139526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57442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164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110765</xdr:rowOff>
    </xdr:from>
    <xdr:to>
      <xdr:col>86</xdr:col>
      <xdr:colOff>25400</xdr:colOff>
      <xdr:row>90</xdr:row>
      <xdr:rowOff>110765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41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105935</xdr:rowOff>
    </xdr:from>
    <xdr:to>
      <xdr:col>85</xdr:col>
      <xdr:colOff>127000</xdr:colOff>
      <xdr:row>98</xdr:row>
      <xdr:rowOff>85320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736585"/>
          <a:ext cx="838200" cy="150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140777</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5999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117900</xdr:rowOff>
    </xdr:from>
    <xdr:to>
      <xdr:col>85</xdr:col>
      <xdr:colOff>177800</xdr:colOff>
      <xdr:row>98</xdr:row>
      <xdr:rowOff>48050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105935</xdr:rowOff>
    </xdr:from>
    <xdr:to>
      <xdr:col>81</xdr:col>
      <xdr:colOff>50800</xdr:colOff>
      <xdr:row>98</xdr:row>
      <xdr:rowOff>35486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736585"/>
          <a:ext cx="889000" cy="101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54332</xdr:rowOff>
    </xdr:from>
    <xdr:to>
      <xdr:col>81</xdr:col>
      <xdr:colOff>101600</xdr:colOff>
      <xdr:row>97</xdr:row>
      <xdr:rowOff>155932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1009</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35486</xdr:rowOff>
    </xdr:from>
    <xdr:to>
      <xdr:col>76</xdr:col>
      <xdr:colOff>114300</xdr:colOff>
      <xdr:row>98</xdr:row>
      <xdr:rowOff>111996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37586"/>
          <a:ext cx="889000" cy="7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19740</xdr:rowOff>
    </xdr:from>
    <xdr:to>
      <xdr:col>76</xdr:col>
      <xdr:colOff>165100</xdr:colOff>
      <xdr:row>98</xdr:row>
      <xdr:rowOff>121340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112467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16056</xdr:rowOff>
    </xdr:from>
    <xdr:to>
      <xdr:col>71</xdr:col>
      <xdr:colOff>177800</xdr:colOff>
      <xdr:row>98</xdr:row>
      <xdr:rowOff>111996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818156"/>
          <a:ext cx="889000" cy="9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10288</xdr:rowOff>
    </xdr:from>
    <xdr:to>
      <xdr:col>72</xdr:col>
      <xdr:colOff>38100</xdr:colOff>
      <xdr:row>98</xdr:row>
      <xdr:rowOff>111888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128415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8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10832</xdr:rowOff>
    </xdr:from>
    <xdr:to>
      <xdr:col>67</xdr:col>
      <xdr:colOff>101600</xdr:colOff>
      <xdr:row>98</xdr:row>
      <xdr:rowOff>112432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12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103559</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90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34520</xdr:rowOff>
    </xdr:from>
    <xdr:to>
      <xdr:col>85</xdr:col>
      <xdr:colOff>177800</xdr:colOff>
      <xdr:row>98</xdr:row>
      <xdr:rowOff>136120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3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120897</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51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55135</xdr:rowOff>
    </xdr:from>
    <xdr:to>
      <xdr:col>81</xdr:col>
      <xdr:colOff>101600</xdr:colOff>
      <xdr:row>97</xdr:row>
      <xdr:rowOff>156735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68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147862</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77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156136</xdr:rowOff>
    </xdr:from>
    <xdr:to>
      <xdr:col>76</xdr:col>
      <xdr:colOff>165100</xdr:colOff>
      <xdr:row>98</xdr:row>
      <xdr:rowOff>86286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8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102813</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292795" y="1656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61196</xdr:rowOff>
    </xdr:from>
    <xdr:to>
      <xdr:col>72</xdr:col>
      <xdr:colOff>38100</xdr:colOff>
      <xdr:row>98</xdr:row>
      <xdr:rowOff>162796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6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153923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5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136706</xdr:rowOff>
    </xdr:from>
    <xdr:to>
      <xdr:col>67</xdr:col>
      <xdr:colOff>101600</xdr:colOff>
      <xdr:row>98</xdr:row>
      <xdr:rowOff>66856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767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83383</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14795" y="165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25001</xdr:rowOff>
    </xdr:from>
    <xdr:ext cx="378565"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3686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80474</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25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89631</xdr:rowOff>
    </xdr:from>
    <xdr:to>
      <xdr:col>102</xdr:col>
      <xdr:colOff>165100</xdr:colOff>
      <xdr:row>38</xdr:row>
      <xdr:rowOff>19782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4332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36308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20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50038</xdr:rowOff>
    </xdr:from>
    <xdr:to>
      <xdr:col>98</xdr:col>
      <xdr:colOff>38100</xdr:colOff>
      <xdr:row>37</xdr:row>
      <xdr:rowOff>151638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3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168165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168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61508</xdr:rowOff>
    </xdr:from>
    <xdr:to>
      <xdr:col>116</xdr:col>
      <xdr:colOff>63500</xdr:colOff>
      <xdr:row>59</xdr:row>
      <xdr:rowOff>73994</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177058"/>
          <a:ext cx="838200" cy="12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23505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6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73994</xdr:rowOff>
    </xdr:from>
    <xdr:to>
      <xdr:col>111</xdr:col>
      <xdr:colOff>177800</xdr:colOff>
      <xdr:row>59</xdr:row>
      <xdr:rowOff>85173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189544"/>
          <a:ext cx="889000" cy="11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125678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9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66559</xdr:rowOff>
    </xdr:from>
    <xdr:to>
      <xdr:col>107</xdr:col>
      <xdr:colOff>50800</xdr:colOff>
      <xdr:row>59</xdr:row>
      <xdr:rowOff>85173</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182109"/>
          <a:ext cx="8890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94121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66559</xdr:rowOff>
    </xdr:from>
    <xdr:to>
      <xdr:col>102</xdr:col>
      <xdr:colOff>114300</xdr:colOff>
      <xdr:row>59</xdr:row>
      <xdr:rowOff>67288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10182109"/>
          <a:ext cx="889000" cy="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156870</xdr:rowOff>
    </xdr:from>
    <xdr:to>
      <xdr:col>102</xdr:col>
      <xdr:colOff>165100</xdr:colOff>
      <xdr:row>59</xdr:row>
      <xdr:rowOff>87020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103547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7257</xdr:rowOff>
    </xdr:from>
    <xdr:to>
      <xdr:col>98</xdr:col>
      <xdr:colOff>38100</xdr:colOff>
      <xdr:row>59</xdr:row>
      <xdr:rowOff>108857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125384</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10708</xdr:rowOff>
    </xdr:from>
    <xdr:to>
      <xdr:col>116</xdr:col>
      <xdr:colOff>114300</xdr:colOff>
      <xdr:row>59</xdr:row>
      <xdr:rowOff>112308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2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150505</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94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23194</xdr:rowOff>
    </xdr:from>
    <xdr:to>
      <xdr:col>112</xdr:col>
      <xdr:colOff>38100</xdr:colOff>
      <xdr:row>59</xdr:row>
      <xdr:rowOff>124794</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3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115921</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10231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34373</xdr:rowOff>
    </xdr:from>
    <xdr:to>
      <xdr:col>107</xdr:col>
      <xdr:colOff>101600</xdr:colOff>
      <xdr:row>59</xdr:row>
      <xdr:rowOff>135973</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4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127100</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1024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15759</xdr:rowOff>
    </xdr:from>
    <xdr:to>
      <xdr:col>102</xdr:col>
      <xdr:colOff>165100</xdr:colOff>
      <xdr:row>59</xdr:row>
      <xdr:rowOff>117359</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3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108486</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1022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16488</xdr:rowOff>
    </xdr:from>
    <xdr:to>
      <xdr:col>98</xdr:col>
      <xdr:colOff>38100</xdr:colOff>
      <xdr:row>59</xdr:row>
      <xdr:rowOff>118088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32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109215</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10224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148451</xdr:rowOff>
    </xdr:from>
    <xdr:to>
      <xdr:col>116</xdr:col>
      <xdr:colOff>63500</xdr:colOff>
      <xdr:row>77</xdr:row>
      <xdr:rowOff>23552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178651"/>
          <a:ext cx="838200" cy="4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87532</xdr:rowOff>
    </xdr:from>
    <xdr:ext cx="599010"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17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11821</xdr:rowOff>
    </xdr:from>
    <xdr:to>
      <xdr:col>111</xdr:col>
      <xdr:colOff>177800</xdr:colOff>
      <xdr:row>77</xdr:row>
      <xdr:rowOff>23552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213471"/>
          <a:ext cx="889000" cy="1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79148</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11821</xdr:rowOff>
    </xdr:from>
    <xdr:to>
      <xdr:col>107</xdr:col>
      <xdr:colOff>50800</xdr:colOff>
      <xdr:row>77</xdr:row>
      <xdr:rowOff>47489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213471"/>
          <a:ext cx="889000" cy="3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157882</xdr:rowOff>
    </xdr:from>
    <xdr:to>
      <xdr:col>107</xdr:col>
      <xdr:colOff>101600</xdr:colOff>
      <xdr:row>77</xdr:row>
      <xdr:rowOff>88032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79159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47489</xdr:rowOff>
    </xdr:from>
    <xdr:to>
      <xdr:col>102</xdr:col>
      <xdr:colOff>114300</xdr:colOff>
      <xdr:row>77</xdr:row>
      <xdr:rowOff>87697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3249139"/>
          <a:ext cx="889000" cy="4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159913</xdr:rowOff>
    </xdr:from>
    <xdr:to>
      <xdr:col>102</xdr:col>
      <xdr:colOff>165100</xdr:colOff>
      <xdr:row>77</xdr:row>
      <xdr:rowOff>90063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106590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145557</xdr:rowOff>
    </xdr:from>
    <xdr:to>
      <xdr:col>98</xdr:col>
      <xdr:colOff>38100</xdr:colOff>
      <xdr:row>77</xdr:row>
      <xdr:rowOff>75707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92234</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295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97651</xdr:rowOff>
    </xdr:from>
    <xdr:to>
      <xdr:col>116</xdr:col>
      <xdr:colOff>114300</xdr:colOff>
      <xdr:row>77</xdr:row>
      <xdr:rowOff>27801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12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120528</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79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144202</xdr:rowOff>
    </xdr:from>
    <xdr:to>
      <xdr:col>112</xdr:col>
      <xdr:colOff>38100</xdr:colOff>
      <xdr:row>77</xdr:row>
      <xdr:rowOff>74352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174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65479</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3267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132471</xdr:rowOff>
    </xdr:from>
    <xdr:to>
      <xdr:col>107</xdr:col>
      <xdr:colOff>101600</xdr:colOff>
      <xdr:row>77</xdr:row>
      <xdr:rowOff>62621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16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79148</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168139</xdr:rowOff>
    </xdr:from>
    <xdr:to>
      <xdr:col>102</xdr:col>
      <xdr:colOff>165100</xdr:colOff>
      <xdr:row>77</xdr:row>
      <xdr:rowOff>98289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19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89416</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3291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36897</xdr:rowOff>
    </xdr:from>
    <xdr:to>
      <xdr:col>98</xdr:col>
      <xdr:colOff>38100</xdr:colOff>
      <xdr:row>77</xdr:row>
      <xdr:rowOff>138497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23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129624</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3331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chemeClr val="dk1"/>
              </a:solidFill>
              <a:effectLst/>
              <a:latin typeface="+mn-lt"/>
              <a:ea typeface="+mn-ea"/>
              <a:cs typeface="+mn-cs"/>
            </a:rPr>
            <a:t>人件費では、給与は低い水準にあるものの、各出張所や保育園、消防救急業務、バス業務に従事する人員を確保する必要があることから職員数が多いため、類似団体内平均値を上回っている状況である。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物件費においては、三宅島特有の財政需要として火山ガスの測定機器保守等の維持管理費、公共施設が各地区に分散していること等による経常的な維持管理経費等により類似団体内平均を上回っている状況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維持補修費は、離島特有の塩害や風害等による施設老朽化が進んだことによる経費が生じたが、類似団体内平均を下回った。扶助費は、類似団体内平均、全国平均ともに下回っている状況である。主な要因としては、国や東京都の制度に基づくものが大部分であり、単独事業が少ないため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補助費については、昨年度に引き続き類似団体内平均を下回った。今後も、各種団体への補助金について、事業効果の検討や受益者負担の見直しを適時行い、事業目的を達成したものや、必要性が低くなったものについては、廃止、減額、統合等の措置を検討す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普通建設事業費は、新規整備で</a:t>
          </a:r>
          <a:r>
            <a:rPr lang="ja-JP" altLang="en-US" sz="1100" b="0" i="0" baseline="0">
              <a:solidFill>
                <a:schemeClr val="dk1"/>
              </a:solidFill>
              <a:effectLst/>
              <a:latin typeface="+mn-lt"/>
              <a:ea typeface="+mn-ea"/>
              <a:cs typeface="+mn-cs"/>
            </a:rPr>
            <a:t>は</a:t>
          </a:r>
          <a:r>
            <a:rPr lang="ja-JP" altLang="ja-JP" sz="1100" b="0" i="0" baseline="0">
              <a:solidFill>
                <a:schemeClr val="dk1"/>
              </a:solidFill>
              <a:effectLst/>
              <a:latin typeface="+mn-lt"/>
              <a:ea typeface="+mn-ea"/>
              <a:cs typeface="+mn-cs"/>
            </a:rPr>
            <a:t>類似団体内平均を</a:t>
          </a:r>
          <a:r>
            <a:rPr lang="ja-JP" altLang="en-US" sz="1100" b="0" i="0" baseline="0">
              <a:solidFill>
                <a:schemeClr val="dk1"/>
              </a:solidFill>
              <a:effectLst/>
              <a:latin typeface="+mn-lt"/>
              <a:ea typeface="+mn-ea"/>
              <a:cs typeface="+mn-cs"/>
            </a:rPr>
            <a:t>下回った</a:t>
          </a:r>
          <a:r>
            <a:rPr lang="ja-JP" altLang="ja-JP" sz="1100" b="0" i="0" baseline="0">
              <a:solidFill>
                <a:schemeClr val="dk1"/>
              </a:solidFill>
              <a:effectLst/>
              <a:latin typeface="+mn-lt"/>
              <a:ea typeface="+mn-ea"/>
              <a:cs typeface="+mn-cs"/>
            </a:rPr>
            <a:t>。主な要因としては、製氷施設整備事業等の大型事業</a:t>
          </a:r>
          <a:r>
            <a:rPr lang="ja-JP" altLang="en-US" sz="1100" b="0" i="0" baseline="0">
              <a:solidFill>
                <a:schemeClr val="dk1"/>
              </a:solidFill>
              <a:effectLst/>
              <a:latin typeface="+mn-lt"/>
              <a:ea typeface="+mn-ea"/>
              <a:cs typeface="+mn-cs"/>
            </a:rPr>
            <a:t>が完了</a:t>
          </a:r>
          <a:r>
            <a:rPr lang="ja-JP" altLang="ja-JP" sz="1100" b="0" i="0" baseline="0">
              <a:solidFill>
                <a:schemeClr val="dk1"/>
              </a:solidFill>
              <a:effectLst/>
              <a:latin typeface="+mn-lt"/>
              <a:ea typeface="+mn-ea"/>
              <a:cs typeface="+mn-cs"/>
            </a:rPr>
            <a:t>したためである。一方、普通建設事業費における更新整備は類似団体内平均</a:t>
          </a:r>
          <a:r>
            <a:rPr lang="ja-JP" altLang="en-US" sz="1100" b="0" i="0" baseline="0">
              <a:solidFill>
                <a:schemeClr val="dk1"/>
              </a:solidFill>
              <a:effectLst/>
              <a:latin typeface="+mn-lt"/>
              <a:ea typeface="+mn-ea"/>
              <a:cs typeface="+mn-cs"/>
            </a:rPr>
            <a:t>を上</a:t>
          </a:r>
          <a:r>
            <a:rPr lang="ja-JP" altLang="ja-JP" sz="1100" b="0" i="0" baseline="0">
              <a:solidFill>
                <a:schemeClr val="dk1"/>
              </a:solidFill>
              <a:effectLst/>
              <a:latin typeface="+mn-lt"/>
              <a:ea typeface="+mn-ea"/>
              <a:cs typeface="+mn-cs"/>
            </a:rPr>
            <a:t>回った。災害復旧事業費は、類似団体平均を</a:t>
          </a:r>
          <a:r>
            <a:rPr lang="ja-JP" altLang="en-US" sz="1100" b="0" i="0" baseline="0">
              <a:solidFill>
                <a:schemeClr val="dk1"/>
              </a:solidFill>
              <a:effectLst/>
              <a:latin typeface="+mn-lt"/>
              <a:ea typeface="+mn-ea"/>
              <a:cs typeface="+mn-cs"/>
            </a:rPr>
            <a:t>下</a:t>
          </a:r>
          <a:r>
            <a:rPr lang="ja-JP" altLang="ja-JP" sz="1100" b="0" i="0" baseline="0">
              <a:solidFill>
                <a:schemeClr val="dk1"/>
              </a:solidFill>
              <a:effectLst/>
              <a:latin typeface="+mn-lt"/>
              <a:ea typeface="+mn-ea"/>
              <a:cs typeface="+mn-cs"/>
            </a:rPr>
            <a:t>回った。公債費は、過年度の大型投資的事業の起債償還により増加した</a:t>
          </a:r>
          <a:r>
            <a:rPr lang="ja-JP" altLang="en-US" sz="1100" b="0" i="0" baseline="0">
              <a:solidFill>
                <a:schemeClr val="dk1"/>
              </a:solidFill>
              <a:effectLst/>
              <a:latin typeface="+mn-lt"/>
              <a:ea typeface="+mn-ea"/>
              <a:cs typeface="+mn-cs"/>
            </a:rPr>
            <a:t>ため</a:t>
          </a:r>
          <a:r>
            <a:rPr lang="ja-JP" altLang="ja-JP" sz="1100" b="0" i="0" baseline="0">
              <a:solidFill>
                <a:schemeClr val="dk1"/>
              </a:solidFill>
              <a:effectLst/>
              <a:latin typeface="+mn-lt"/>
              <a:ea typeface="+mn-ea"/>
              <a:cs typeface="+mn-cs"/>
            </a:rPr>
            <a:t>類似団体内平均を</a:t>
          </a:r>
          <a:r>
            <a:rPr lang="ja-JP" altLang="en-US" sz="1100" b="0" i="0" baseline="0">
              <a:solidFill>
                <a:schemeClr val="dk1"/>
              </a:solidFill>
              <a:effectLst/>
              <a:latin typeface="+mn-lt"/>
              <a:ea typeface="+mn-ea"/>
              <a:cs typeface="+mn-cs"/>
            </a:rPr>
            <a:t>上</a:t>
          </a:r>
          <a:r>
            <a:rPr lang="ja-JP" altLang="ja-JP" sz="1100" b="0" i="0" baseline="0">
              <a:solidFill>
                <a:schemeClr val="dk1"/>
              </a:solidFill>
              <a:effectLst/>
              <a:latin typeface="+mn-lt"/>
              <a:ea typeface="+mn-ea"/>
              <a:cs typeface="+mn-cs"/>
            </a:rPr>
            <a:t>回った。積立金は健全な財政運営により積立を行うことが出来たが、類似団体内平均を</a:t>
          </a:r>
          <a:r>
            <a:rPr lang="ja-JP" altLang="en-US" sz="1100" b="0" i="0" baseline="0">
              <a:solidFill>
                <a:schemeClr val="dk1"/>
              </a:solidFill>
              <a:effectLst/>
              <a:latin typeface="+mn-lt"/>
              <a:ea typeface="+mn-ea"/>
              <a:cs typeface="+mn-cs"/>
            </a:rPr>
            <a:t>下</a:t>
          </a:r>
          <a:r>
            <a:rPr lang="ja-JP" altLang="ja-JP" sz="1100" b="0" i="0" baseline="0">
              <a:solidFill>
                <a:schemeClr val="dk1"/>
              </a:solidFill>
              <a:effectLst/>
              <a:latin typeface="+mn-lt"/>
              <a:ea typeface="+mn-ea"/>
              <a:cs typeface="+mn-cs"/>
            </a:rPr>
            <a:t>回った。繰出金は、国保（直診）への</a:t>
          </a:r>
          <a:r>
            <a:rPr lang="ja-JP" altLang="en-US" sz="1100" b="0" i="0" baseline="0">
              <a:solidFill>
                <a:schemeClr val="dk1"/>
              </a:solidFill>
              <a:effectLst/>
              <a:latin typeface="+mn-lt"/>
              <a:ea typeface="+mn-ea"/>
              <a:cs typeface="+mn-cs"/>
            </a:rPr>
            <a:t>増加</a:t>
          </a:r>
          <a:r>
            <a:rPr lang="ja-JP" altLang="ja-JP" sz="1100" b="0" i="0" baseline="0">
              <a:solidFill>
                <a:schemeClr val="dk1"/>
              </a:solidFill>
              <a:effectLst/>
              <a:latin typeface="+mn-lt"/>
              <a:ea typeface="+mn-ea"/>
              <a:cs typeface="+mn-cs"/>
            </a:rPr>
            <a:t>等により類似団体内平均</a:t>
          </a:r>
          <a:r>
            <a:rPr lang="ja-JP" altLang="en-US" sz="1100" b="0" i="0" baseline="0">
              <a:solidFill>
                <a:schemeClr val="dk1"/>
              </a:solidFill>
              <a:effectLst/>
              <a:latin typeface="+mn-lt"/>
              <a:ea typeface="+mn-ea"/>
              <a:cs typeface="+mn-cs"/>
            </a:rPr>
            <a:t>を上</a:t>
          </a:r>
          <a:r>
            <a:rPr lang="ja-JP" altLang="ja-JP" sz="1100" b="0" i="0" baseline="0">
              <a:solidFill>
                <a:schemeClr val="dk1"/>
              </a:solidFill>
              <a:effectLst/>
              <a:latin typeface="+mn-lt"/>
              <a:ea typeface="+mn-ea"/>
              <a:cs typeface="+mn-cs"/>
            </a:rPr>
            <a:t>回った。</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2,301
2,270
55.26
4,366,332
4,192,024
174,308
1,887,850
3,387,998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161389</xdr:rowOff>
    </xdr:from>
    <xdr:to>
      <xdr:col>24</xdr:col>
      <xdr:colOff>62865</xdr:colOff>
      <xdr:row>39</xdr:row>
      <xdr:rowOff>12227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304889"/>
          <a:ext cx="1270" cy="1393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16054</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702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12227</xdr:rowOff>
    </xdr:from>
    <xdr:to>
      <xdr:col>24</xdr:col>
      <xdr:colOff>152400</xdr:colOff>
      <xdr:row>39</xdr:row>
      <xdr:rowOff>12227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8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108066</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8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161389</xdr:rowOff>
    </xdr:from>
    <xdr:to>
      <xdr:col>24</xdr:col>
      <xdr:colOff>152400</xdr:colOff>
      <xdr:row>30</xdr:row>
      <xdr:rowOff>161389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304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15313</xdr:rowOff>
    </xdr:from>
    <xdr:to>
      <xdr:col>24</xdr:col>
      <xdr:colOff>63500</xdr:colOff>
      <xdr:row>38</xdr:row>
      <xdr:rowOff>62933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530413"/>
          <a:ext cx="838200" cy="4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158697</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308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135820</xdr:rowOff>
    </xdr:from>
    <xdr:to>
      <xdr:col>24</xdr:col>
      <xdr:colOff>114300</xdr:colOff>
      <xdr:row>38</xdr:row>
      <xdr:rowOff>65970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44002</xdr:rowOff>
    </xdr:from>
    <xdr:to>
      <xdr:col>19</xdr:col>
      <xdr:colOff>177800</xdr:colOff>
      <xdr:row>38</xdr:row>
      <xdr:rowOff>62933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908300" y="6559102"/>
          <a:ext cx="889000" cy="18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157380</xdr:rowOff>
    </xdr:from>
    <xdr:to>
      <xdr:col>20</xdr:col>
      <xdr:colOff>38100</xdr:colOff>
      <xdr:row>38</xdr:row>
      <xdr:rowOff>87530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104057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426</xdr:rowOff>
    </xdr:from>
    <xdr:to>
      <xdr:col>15</xdr:col>
      <xdr:colOff>50800</xdr:colOff>
      <xdr:row>38</xdr:row>
      <xdr:rowOff>44002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6515526"/>
          <a:ext cx="889000" cy="4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157109</xdr:rowOff>
    </xdr:from>
    <xdr:to>
      <xdr:col>15</xdr:col>
      <xdr:colOff>101600</xdr:colOff>
      <xdr:row>38</xdr:row>
      <xdr:rowOff>87258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103786</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426</xdr:rowOff>
    </xdr:from>
    <xdr:to>
      <xdr:col>10</xdr:col>
      <xdr:colOff>114300</xdr:colOff>
      <xdr:row>38</xdr:row>
      <xdr:rowOff>22885</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515526"/>
          <a:ext cx="889000" cy="2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145950</xdr:rowOff>
    </xdr:from>
    <xdr:to>
      <xdr:col>10</xdr:col>
      <xdr:colOff>165100</xdr:colOff>
      <xdr:row>38</xdr:row>
      <xdr:rowOff>76100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4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67227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8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151265</xdr:rowOff>
    </xdr:from>
    <xdr:to>
      <xdr:col>6</xdr:col>
      <xdr:colOff>38100</xdr:colOff>
      <xdr:row>38</xdr:row>
      <xdr:rowOff>81415</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72542</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8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135963</xdr:rowOff>
    </xdr:from>
    <xdr:to>
      <xdr:col>24</xdr:col>
      <xdr:colOff>114300</xdr:colOff>
      <xdr:row>38</xdr:row>
      <xdr:rowOff>66113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7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114390</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5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12133</xdr:rowOff>
    </xdr:from>
    <xdr:to>
      <xdr:col>20</xdr:col>
      <xdr:colOff>38100</xdr:colOff>
      <xdr:row>38</xdr:row>
      <xdr:rowOff>113733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52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104860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61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164652</xdr:rowOff>
    </xdr:from>
    <xdr:to>
      <xdr:col>15</xdr:col>
      <xdr:colOff>101600</xdr:colOff>
      <xdr:row>38</xdr:row>
      <xdr:rowOff>94802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50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85929</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60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121076</xdr:rowOff>
    </xdr:from>
    <xdr:to>
      <xdr:col>10</xdr:col>
      <xdr:colOff>165100</xdr:colOff>
      <xdr:row>38</xdr:row>
      <xdr:rowOff>51226</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464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67753</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23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143535</xdr:rowOff>
    </xdr:from>
    <xdr:to>
      <xdr:col>6</xdr:col>
      <xdr:colOff>38100</xdr:colOff>
      <xdr:row>38</xdr:row>
      <xdr:rowOff>73685</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48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90212</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6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39747</xdr:rowOff>
    </xdr:from>
    <xdr:to>
      <xdr:col>24</xdr:col>
      <xdr:colOff>63500</xdr:colOff>
      <xdr:row>58</xdr:row>
      <xdr:rowOff>84379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3797300" y="9983847"/>
          <a:ext cx="838200" cy="4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12708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785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39747</xdr:rowOff>
    </xdr:from>
    <xdr:to>
      <xdr:col>19</xdr:col>
      <xdr:colOff>177800</xdr:colOff>
      <xdr:row>58</xdr:row>
      <xdr:rowOff>77003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9983847"/>
          <a:ext cx="889000" cy="3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80858</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497795" y="9682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77003</xdr:rowOff>
    </xdr:from>
    <xdr:to>
      <xdr:col>15</xdr:col>
      <xdr:colOff>50800</xdr:colOff>
      <xdr:row>58</xdr:row>
      <xdr:rowOff>109435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10021103"/>
          <a:ext cx="889000" cy="3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107440</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08795" y="970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60289</xdr:rowOff>
    </xdr:from>
    <xdr:to>
      <xdr:col>10</xdr:col>
      <xdr:colOff>114300</xdr:colOff>
      <xdr:row>58</xdr:row>
      <xdr:rowOff>109435</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10004389"/>
          <a:ext cx="889000" cy="4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38850</xdr:rowOff>
    </xdr:from>
    <xdr:to>
      <xdr:col>10</xdr:col>
      <xdr:colOff>165100</xdr:colOff>
      <xdr:row>58</xdr:row>
      <xdr:rowOff>140450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156977</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19795" y="9758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35769</xdr:rowOff>
    </xdr:from>
    <xdr:to>
      <xdr:col>6</xdr:col>
      <xdr:colOff>38100</xdr:colOff>
      <xdr:row>58</xdr:row>
      <xdr:rowOff>137369</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128496</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33579</xdr:rowOff>
    </xdr:from>
    <xdr:to>
      <xdr:col>24</xdr:col>
      <xdr:colOff>114300</xdr:colOff>
      <xdr:row>58</xdr:row>
      <xdr:rowOff>135179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97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139708</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912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160397</xdr:rowOff>
    </xdr:from>
    <xdr:to>
      <xdr:col>20</xdr:col>
      <xdr:colOff>38100</xdr:colOff>
      <xdr:row>58</xdr:row>
      <xdr:rowOff>90547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93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81674</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497795" y="10025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26203</xdr:rowOff>
    </xdr:from>
    <xdr:to>
      <xdr:col>15</xdr:col>
      <xdr:colOff>101600</xdr:colOff>
      <xdr:row>58</xdr:row>
      <xdr:rowOff>127803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97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118930</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08795" y="10063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58635</xdr:rowOff>
    </xdr:from>
    <xdr:to>
      <xdr:col>10</xdr:col>
      <xdr:colOff>165100</xdr:colOff>
      <xdr:row>58</xdr:row>
      <xdr:rowOff>160235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1000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151362</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19795" y="10095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9489</xdr:rowOff>
    </xdr:from>
    <xdr:to>
      <xdr:col>6</xdr:col>
      <xdr:colOff>38100</xdr:colOff>
      <xdr:row>58</xdr:row>
      <xdr:rowOff>111089</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995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127616</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972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61812</xdr:rowOff>
    </xdr:from>
    <xdr:to>
      <xdr:col>24</xdr:col>
      <xdr:colOff>63500</xdr:colOff>
      <xdr:row>78</xdr:row>
      <xdr:rowOff>86268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434912"/>
          <a:ext cx="838200" cy="2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150260</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180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171128</xdr:rowOff>
    </xdr:from>
    <xdr:to>
      <xdr:col>19</xdr:col>
      <xdr:colOff>177800</xdr:colOff>
      <xdr:row>78</xdr:row>
      <xdr:rowOff>86268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201328"/>
          <a:ext cx="889000" cy="25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75959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171128</xdr:rowOff>
    </xdr:from>
    <xdr:to>
      <xdr:col>15</xdr:col>
      <xdr:colOff>50800</xdr:colOff>
      <xdr:row>78</xdr:row>
      <xdr:rowOff>140525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201328"/>
          <a:ext cx="889000" cy="31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73234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169404</xdr:rowOff>
    </xdr:from>
    <xdr:to>
      <xdr:col>10</xdr:col>
      <xdr:colOff>114300</xdr:colOff>
      <xdr:row>78</xdr:row>
      <xdr:rowOff>140525</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1130300" y="13371054"/>
          <a:ext cx="889000" cy="142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8209</xdr:rowOff>
    </xdr:from>
    <xdr:to>
      <xdr:col>10</xdr:col>
      <xdr:colOff>165100</xdr:colOff>
      <xdr:row>78</xdr:row>
      <xdr:rowOff>109809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8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126336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156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3735</xdr:rowOff>
    </xdr:from>
    <xdr:to>
      <xdr:col>6</xdr:col>
      <xdr:colOff>38100</xdr:colOff>
      <xdr:row>78</xdr:row>
      <xdr:rowOff>105335</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96462</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6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11012</xdr:rowOff>
    </xdr:from>
    <xdr:to>
      <xdr:col>24</xdr:col>
      <xdr:colOff>114300</xdr:colOff>
      <xdr:row>78</xdr:row>
      <xdr:rowOff>112612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38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160889</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362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35468</xdr:rowOff>
    </xdr:from>
    <xdr:to>
      <xdr:col>20</xdr:col>
      <xdr:colOff>38100</xdr:colOff>
      <xdr:row>78</xdr:row>
      <xdr:rowOff>137068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40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128195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501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120328</xdr:rowOff>
    </xdr:from>
    <xdr:to>
      <xdr:col>15</xdr:col>
      <xdr:colOff>101600</xdr:colOff>
      <xdr:row>77</xdr:row>
      <xdr:rowOff>50478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15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67005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925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89725</xdr:rowOff>
    </xdr:from>
    <xdr:to>
      <xdr:col>10</xdr:col>
      <xdr:colOff>165100</xdr:colOff>
      <xdr:row>79</xdr:row>
      <xdr:rowOff>19875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46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11002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555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118604</xdr:rowOff>
    </xdr:from>
    <xdr:to>
      <xdr:col>6</xdr:col>
      <xdr:colOff>38100</xdr:colOff>
      <xdr:row>78</xdr:row>
      <xdr:rowOff>48754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2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65281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095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116748</xdr:rowOff>
    </xdr:from>
    <xdr:to>
      <xdr:col>24</xdr:col>
      <xdr:colOff>63500</xdr:colOff>
      <xdr:row>96</xdr:row>
      <xdr:rowOff>24121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404498"/>
          <a:ext cx="838200" cy="7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29579</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60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24121</xdr:rowOff>
    </xdr:from>
    <xdr:to>
      <xdr:col>19</xdr:col>
      <xdr:colOff>177800</xdr:colOff>
      <xdr:row>96</xdr:row>
      <xdr:rowOff>68878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483321"/>
          <a:ext cx="889000" cy="44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152557</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84054</xdr:rowOff>
    </xdr:from>
    <xdr:to>
      <xdr:col>15</xdr:col>
      <xdr:colOff>50800</xdr:colOff>
      <xdr:row>96</xdr:row>
      <xdr:rowOff>68878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371804"/>
          <a:ext cx="889000" cy="15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79149</xdr:rowOff>
    </xdr:from>
    <xdr:to>
      <xdr:col>15</xdr:col>
      <xdr:colOff>101600</xdr:colOff>
      <xdr:row>98</xdr:row>
      <xdr:rowOff>9299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426</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104804</xdr:rowOff>
    </xdr:from>
    <xdr:to>
      <xdr:col>10</xdr:col>
      <xdr:colOff>114300</xdr:colOff>
      <xdr:row>95</xdr:row>
      <xdr:rowOff>84054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221104"/>
          <a:ext cx="889000" cy="15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77510</xdr:rowOff>
    </xdr:from>
    <xdr:to>
      <xdr:col>10</xdr:col>
      <xdr:colOff>165100</xdr:colOff>
      <xdr:row>98</xdr:row>
      <xdr:rowOff>7660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170237</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52591</xdr:rowOff>
    </xdr:from>
    <xdr:to>
      <xdr:col>6</xdr:col>
      <xdr:colOff>38100</xdr:colOff>
      <xdr:row>97</xdr:row>
      <xdr:rowOff>154191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145318</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65948</xdr:rowOff>
    </xdr:from>
    <xdr:to>
      <xdr:col>24</xdr:col>
      <xdr:colOff>114300</xdr:colOff>
      <xdr:row>95</xdr:row>
      <xdr:rowOff>167548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5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88825</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0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144771</xdr:rowOff>
    </xdr:from>
    <xdr:to>
      <xdr:col>20</xdr:col>
      <xdr:colOff>38100</xdr:colOff>
      <xdr:row>96</xdr:row>
      <xdr:rowOff>74921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3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91448</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620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18078</xdr:rowOff>
    </xdr:from>
    <xdr:to>
      <xdr:col>15</xdr:col>
      <xdr:colOff>101600</xdr:colOff>
      <xdr:row>96</xdr:row>
      <xdr:rowOff>119678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7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136205</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6252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33254</xdr:rowOff>
    </xdr:from>
    <xdr:to>
      <xdr:col>10</xdr:col>
      <xdr:colOff>165100</xdr:colOff>
      <xdr:row>95</xdr:row>
      <xdr:rowOff>134854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32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151381</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6096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54004</xdr:rowOff>
    </xdr:from>
    <xdr:to>
      <xdr:col>6</xdr:col>
      <xdr:colOff>38100</xdr:colOff>
      <xdr:row>94</xdr:row>
      <xdr:rowOff>155604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17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681</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594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106610</xdr:rowOff>
    </xdr:from>
    <xdr:to>
      <xdr:col>55</xdr:col>
      <xdr:colOff>0</xdr:colOff>
      <xdr:row>36</xdr:row>
      <xdr:rowOff>142005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278810"/>
          <a:ext cx="838200" cy="3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98341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613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142005</xdr:rowOff>
    </xdr:from>
    <xdr:to>
      <xdr:col>50</xdr:col>
      <xdr:colOff>114300</xdr:colOff>
      <xdr:row>36</xdr:row>
      <xdr:rowOff>146767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314205"/>
          <a:ext cx="88900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38505</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140519</xdr:rowOff>
    </xdr:from>
    <xdr:to>
      <xdr:col>45</xdr:col>
      <xdr:colOff>177800</xdr:colOff>
      <xdr:row>36</xdr:row>
      <xdr:rowOff>146767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312719"/>
          <a:ext cx="889000" cy="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104425</xdr:rowOff>
    </xdr:from>
    <xdr:to>
      <xdr:col>46</xdr:col>
      <xdr:colOff>38100</xdr:colOff>
      <xdr:row>39</xdr:row>
      <xdr:rowOff>34575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25702</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140519</xdr:rowOff>
    </xdr:from>
    <xdr:to>
      <xdr:col>41</xdr:col>
      <xdr:colOff>50800</xdr:colOff>
      <xdr:row>37</xdr:row>
      <xdr:rowOff>43574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312719"/>
          <a:ext cx="889000" cy="7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98978</xdr:rowOff>
    </xdr:from>
    <xdr:to>
      <xdr:col>41</xdr:col>
      <xdr:colOff>101600</xdr:colOff>
      <xdr:row>39</xdr:row>
      <xdr:rowOff>29128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20255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70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112351</xdr:rowOff>
    </xdr:from>
    <xdr:to>
      <xdr:col>36</xdr:col>
      <xdr:colOff>165100</xdr:colOff>
      <xdr:row>39</xdr:row>
      <xdr:rowOff>42501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2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33628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72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55810</xdr:rowOff>
    </xdr:from>
    <xdr:to>
      <xdr:col>55</xdr:col>
      <xdr:colOff>50800</xdr:colOff>
      <xdr:row>36</xdr:row>
      <xdr:rowOff>157410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22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78687</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079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91205</xdr:rowOff>
    </xdr:from>
    <xdr:to>
      <xdr:col>50</xdr:col>
      <xdr:colOff>165100</xdr:colOff>
      <xdr:row>37</xdr:row>
      <xdr:rowOff>21355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26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37882</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603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95967</xdr:rowOff>
    </xdr:from>
    <xdr:to>
      <xdr:col>46</xdr:col>
      <xdr:colOff>38100</xdr:colOff>
      <xdr:row>37</xdr:row>
      <xdr:rowOff>26117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268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42644</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604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89719</xdr:rowOff>
    </xdr:from>
    <xdr:to>
      <xdr:col>41</xdr:col>
      <xdr:colOff>101600</xdr:colOff>
      <xdr:row>37</xdr:row>
      <xdr:rowOff>19869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26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36396</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603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164224</xdr:rowOff>
    </xdr:from>
    <xdr:to>
      <xdr:col>36</xdr:col>
      <xdr:colOff>165100</xdr:colOff>
      <xdr:row>37</xdr:row>
      <xdr:rowOff>94374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33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110901</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6111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24422</xdr:rowOff>
    </xdr:from>
    <xdr:to>
      <xdr:col>55</xdr:col>
      <xdr:colOff>0</xdr:colOff>
      <xdr:row>57</xdr:row>
      <xdr:rowOff>112785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797072"/>
          <a:ext cx="838200" cy="8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36138</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37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22599</xdr:rowOff>
    </xdr:from>
    <xdr:to>
      <xdr:col>50</xdr:col>
      <xdr:colOff>114300</xdr:colOff>
      <xdr:row>57</xdr:row>
      <xdr:rowOff>24422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795249"/>
          <a:ext cx="889000" cy="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101494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74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22599</xdr:rowOff>
    </xdr:from>
    <xdr:to>
      <xdr:col>45</xdr:col>
      <xdr:colOff>177800</xdr:colOff>
      <xdr:row>57</xdr:row>
      <xdr:rowOff>114849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795249"/>
          <a:ext cx="889000" cy="9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83359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513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114849</xdr:rowOff>
    </xdr:from>
    <xdr:to>
      <xdr:col>41</xdr:col>
      <xdr:colOff>50800</xdr:colOff>
      <xdr:row>57</xdr:row>
      <xdr:rowOff>166215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887499"/>
          <a:ext cx="889000" cy="5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167223</xdr:rowOff>
    </xdr:from>
    <xdr:to>
      <xdr:col>41</xdr:col>
      <xdr:colOff>101600</xdr:colOff>
      <xdr:row>57</xdr:row>
      <xdr:rowOff>97373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113900</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54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8874</xdr:rowOff>
    </xdr:from>
    <xdr:to>
      <xdr:col>36</xdr:col>
      <xdr:colOff>165100</xdr:colOff>
      <xdr:row>57</xdr:row>
      <xdr:rowOff>110474</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127001</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55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61985</xdr:rowOff>
    </xdr:from>
    <xdr:to>
      <xdr:col>55</xdr:col>
      <xdr:colOff>50800</xdr:colOff>
      <xdr:row>57</xdr:row>
      <xdr:rowOff>163585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3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40412</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1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145072</xdr:rowOff>
    </xdr:from>
    <xdr:to>
      <xdr:col>50</xdr:col>
      <xdr:colOff>165100</xdr:colOff>
      <xdr:row>57</xdr:row>
      <xdr:rowOff>75222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4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91749</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521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143249</xdr:rowOff>
    </xdr:from>
    <xdr:to>
      <xdr:col>46</xdr:col>
      <xdr:colOff>38100</xdr:colOff>
      <xdr:row>57</xdr:row>
      <xdr:rowOff>73399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4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64526</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837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64049</xdr:rowOff>
    </xdr:from>
    <xdr:to>
      <xdr:col>41</xdr:col>
      <xdr:colOff>101600</xdr:colOff>
      <xdr:row>57</xdr:row>
      <xdr:rowOff>165649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3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156776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92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115415</xdr:rowOff>
    </xdr:from>
    <xdr:to>
      <xdr:col>36</xdr:col>
      <xdr:colOff>165100</xdr:colOff>
      <xdr:row>58</xdr:row>
      <xdr:rowOff>45565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8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36692</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98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56424</xdr:rowOff>
    </xdr:from>
    <xdr:to>
      <xdr:col>55</xdr:col>
      <xdr:colOff>0</xdr:colOff>
      <xdr:row>78</xdr:row>
      <xdr:rowOff>4366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258074"/>
          <a:ext cx="838200" cy="11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142226</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343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145783</xdr:rowOff>
    </xdr:from>
    <xdr:to>
      <xdr:col>50</xdr:col>
      <xdr:colOff>114300</xdr:colOff>
      <xdr:row>78</xdr:row>
      <xdr:rowOff>4366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347433"/>
          <a:ext cx="889000" cy="3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86484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5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145783</xdr:rowOff>
    </xdr:from>
    <xdr:to>
      <xdr:col>45</xdr:col>
      <xdr:colOff>177800</xdr:colOff>
      <xdr:row>78</xdr:row>
      <xdr:rowOff>16921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47433"/>
          <a:ext cx="889000" cy="4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59475</xdr:rowOff>
    </xdr:from>
    <xdr:ext cx="59901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50795" y="13432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170771</xdr:rowOff>
    </xdr:from>
    <xdr:to>
      <xdr:col>41</xdr:col>
      <xdr:colOff>50800</xdr:colOff>
      <xdr:row>78</xdr:row>
      <xdr:rowOff>16921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372421"/>
          <a:ext cx="889000" cy="17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11219</xdr:rowOff>
    </xdr:from>
    <xdr:to>
      <xdr:col>41</xdr:col>
      <xdr:colOff>101600</xdr:colOff>
      <xdr:row>78</xdr:row>
      <xdr:rowOff>112819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84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103946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47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18495</xdr:rowOff>
    </xdr:from>
    <xdr:to>
      <xdr:col>36</xdr:col>
      <xdr:colOff>165100</xdr:colOff>
      <xdr:row>78</xdr:row>
      <xdr:rowOff>120095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111222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48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5624</xdr:rowOff>
    </xdr:from>
    <xdr:to>
      <xdr:col>55</xdr:col>
      <xdr:colOff>50800</xdr:colOff>
      <xdr:row>77</xdr:row>
      <xdr:rowOff>107224</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0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28501</xdr:rowOff>
    </xdr:from>
    <xdr:ext cx="599010"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058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125016</xdr:rowOff>
    </xdr:from>
    <xdr:to>
      <xdr:col>50</xdr:col>
      <xdr:colOff>165100</xdr:colOff>
      <xdr:row>78</xdr:row>
      <xdr:rowOff>55166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2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71693</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39795" y="13101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94983</xdr:rowOff>
    </xdr:from>
    <xdr:to>
      <xdr:col>46</xdr:col>
      <xdr:colOff>38100</xdr:colOff>
      <xdr:row>78</xdr:row>
      <xdr:rowOff>25133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9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41660</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50795" y="13071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137571</xdr:rowOff>
    </xdr:from>
    <xdr:to>
      <xdr:col>41</xdr:col>
      <xdr:colOff>101600</xdr:colOff>
      <xdr:row>78</xdr:row>
      <xdr:rowOff>67721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3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84248</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61795" y="13114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119971</xdr:rowOff>
    </xdr:from>
    <xdr:to>
      <xdr:col>36</xdr:col>
      <xdr:colOff>165100</xdr:colOff>
      <xdr:row>78</xdr:row>
      <xdr:rowOff>50121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21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66648</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672795" y="13096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132697</xdr:rowOff>
    </xdr:from>
    <xdr:to>
      <xdr:col>55</xdr:col>
      <xdr:colOff>0</xdr:colOff>
      <xdr:row>97</xdr:row>
      <xdr:rowOff>143202</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9639300" y="16763347"/>
          <a:ext cx="838200" cy="1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71406</xdr:rowOff>
    </xdr:from>
    <xdr:ext cx="599010"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530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112888</xdr:rowOff>
    </xdr:from>
    <xdr:to>
      <xdr:col>50</xdr:col>
      <xdr:colOff>114300</xdr:colOff>
      <xdr:row>97</xdr:row>
      <xdr:rowOff>143202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8750300" y="16743538"/>
          <a:ext cx="889000" cy="30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155951</xdr:rowOff>
    </xdr:from>
    <xdr:ext cx="599010"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39795" y="1644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76324</xdr:rowOff>
    </xdr:from>
    <xdr:to>
      <xdr:col>45</xdr:col>
      <xdr:colOff>177800</xdr:colOff>
      <xdr:row>97</xdr:row>
      <xdr:rowOff>112888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7861300" y="16706974"/>
          <a:ext cx="889000" cy="36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171097</xdr:rowOff>
    </xdr:from>
    <xdr:ext cx="599010"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50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76324</xdr:rowOff>
    </xdr:from>
    <xdr:to>
      <xdr:col>41</xdr:col>
      <xdr:colOff>50800</xdr:colOff>
      <xdr:row>97</xdr:row>
      <xdr:rowOff>99411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6972300" y="16706974"/>
          <a:ext cx="889000" cy="2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50639</xdr:rowOff>
    </xdr:from>
    <xdr:to>
      <xdr:col>41</xdr:col>
      <xdr:colOff>101600</xdr:colOff>
      <xdr:row>97</xdr:row>
      <xdr:rowOff>152239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143366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61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53936</xdr:rowOff>
    </xdr:from>
    <xdr:to>
      <xdr:col>36</xdr:col>
      <xdr:colOff>165100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146663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672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81897</xdr:rowOff>
    </xdr:from>
    <xdr:to>
      <xdr:col>55</xdr:col>
      <xdr:colOff>50800</xdr:colOff>
      <xdr:row>98</xdr:row>
      <xdr:rowOff>12047</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71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26956</xdr:rowOff>
    </xdr:from>
    <xdr:ext cx="599010"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657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92402</xdr:rowOff>
    </xdr:from>
    <xdr:to>
      <xdr:col>50</xdr:col>
      <xdr:colOff>165100</xdr:colOff>
      <xdr:row>98</xdr:row>
      <xdr:rowOff>22552</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723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13679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81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62088</xdr:rowOff>
    </xdr:from>
    <xdr:to>
      <xdr:col>46</xdr:col>
      <xdr:colOff>38100</xdr:colOff>
      <xdr:row>97</xdr:row>
      <xdr:rowOff>163688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69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154815</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50795" y="16785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25524</xdr:rowOff>
    </xdr:from>
    <xdr:to>
      <xdr:col>41</xdr:col>
      <xdr:colOff>101600</xdr:colOff>
      <xdr:row>97</xdr:row>
      <xdr:rowOff>127124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65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143651</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61795" y="16431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48611</xdr:rowOff>
    </xdr:from>
    <xdr:to>
      <xdr:col>36</xdr:col>
      <xdr:colOff>165100</xdr:colOff>
      <xdr:row>97</xdr:row>
      <xdr:rowOff>150211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6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166738</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672795" y="16454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29818</xdr:rowOff>
    </xdr:from>
    <xdr:to>
      <xdr:col>85</xdr:col>
      <xdr:colOff>127000</xdr:colOff>
      <xdr:row>36</xdr:row>
      <xdr:rowOff>109933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5859118"/>
          <a:ext cx="838200" cy="423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171095</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514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167501</xdr:rowOff>
    </xdr:from>
    <xdr:to>
      <xdr:col>81</xdr:col>
      <xdr:colOff>50800</xdr:colOff>
      <xdr:row>34</xdr:row>
      <xdr:rowOff>29818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5825351"/>
          <a:ext cx="889000" cy="3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99158</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614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167501</xdr:rowOff>
    </xdr:from>
    <xdr:to>
      <xdr:col>76</xdr:col>
      <xdr:colOff>114300</xdr:colOff>
      <xdr:row>37</xdr:row>
      <xdr:rowOff>5698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5825351"/>
          <a:ext cx="889000" cy="523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144211</xdr:rowOff>
    </xdr:from>
    <xdr:to>
      <xdr:col>76</xdr:col>
      <xdr:colOff>165100</xdr:colOff>
      <xdr:row>38</xdr:row>
      <xdr:rowOff>74361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65488</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58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5698</xdr:rowOff>
    </xdr:from>
    <xdr:to>
      <xdr:col>71</xdr:col>
      <xdr:colOff>177800</xdr:colOff>
      <xdr:row>37</xdr:row>
      <xdr:rowOff>46369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349348"/>
          <a:ext cx="889000" cy="40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141919</xdr:rowOff>
    </xdr:from>
    <xdr:to>
      <xdr:col>72</xdr:col>
      <xdr:colOff>38100</xdr:colOff>
      <xdr:row>38</xdr:row>
      <xdr:rowOff>72068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63196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578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4621</xdr:rowOff>
    </xdr:from>
    <xdr:to>
      <xdr:col>67</xdr:col>
      <xdr:colOff>101600</xdr:colOff>
      <xdr:row>38</xdr:row>
      <xdr:rowOff>106221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97348</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61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59133</xdr:rowOff>
    </xdr:from>
    <xdr:to>
      <xdr:col>85</xdr:col>
      <xdr:colOff>177800</xdr:colOff>
      <xdr:row>36</xdr:row>
      <xdr:rowOff>160733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23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82010</xdr:rowOff>
    </xdr:from>
    <xdr:ext cx="599010"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082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150468</xdr:rowOff>
    </xdr:from>
    <xdr:to>
      <xdr:col>81</xdr:col>
      <xdr:colOff>101600</xdr:colOff>
      <xdr:row>34</xdr:row>
      <xdr:rowOff>80618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5808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32</xdr:row>
      <xdr:rowOff>97145</xdr:rowOff>
    </xdr:from>
    <xdr:ext cx="59901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181795" y="5583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116701</xdr:rowOff>
    </xdr:from>
    <xdr:to>
      <xdr:col>76</xdr:col>
      <xdr:colOff>165100</xdr:colOff>
      <xdr:row>34</xdr:row>
      <xdr:rowOff>46851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577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32</xdr:row>
      <xdr:rowOff>63378</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292795" y="5549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126348</xdr:rowOff>
    </xdr:from>
    <xdr:to>
      <xdr:col>72</xdr:col>
      <xdr:colOff>38100</xdr:colOff>
      <xdr:row>37</xdr:row>
      <xdr:rowOff>56498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29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35</xdr:row>
      <xdr:rowOff>73025</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03795" y="6073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167019</xdr:rowOff>
    </xdr:from>
    <xdr:to>
      <xdr:col>67</xdr:col>
      <xdr:colOff>101600</xdr:colOff>
      <xdr:row>37</xdr:row>
      <xdr:rowOff>97169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33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113696</xdr:rowOff>
    </xdr:from>
    <xdr:ext cx="59901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14795" y="6114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38035</xdr:rowOff>
    </xdr:from>
    <xdr:to>
      <xdr:col>85</xdr:col>
      <xdr:colOff>127000</xdr:colOff>
      <xdr:row>58</xdr:row>
      <xdr:rowOff>64484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982135"/>
          <a:ext cx="838200" cy="2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155839</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7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60558</xdr:rowOff>
    </xdr:from>
    <xdr:to>
      <xdr:col>81</xdr:col>
      <xdr:colOff>50800</xdr:colOff>
      <xdr:row>58</xdr:row>
      <xdr:rowOff>64484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10004658"/>
          <a:ext cx="889000" cy="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108068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709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21710</xdr:rowOff>
    </xdr:from>
    <xdr:to>
      <xdr:col>76</xdr:col>
      <xdr:colOff>114300</xdr:colOff>
      <xdr:row>58</xdr:row>
      <xdr:rowOff>60558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965810"/>
          <a:ext cx="889000" cy="3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122813</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724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21710</xdr:rowOff>
    </xdr:from>
    <xdr:to>
      <xdr:col>71</xdr:col>
      <xdr:colOff>177800</xdr:colOff>
      <xdr:row>58</xdr:row>
      <xdr:rowOff>60827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965810"/>
          <a:ext cx="889000" cy="39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153396</xdr:rowOff>
    </xdr:from>
    <xdr:to>
      <xdr:col>72</xdr:col>
      <xdr:colOff>38100</xdr:colOff>
      <xdr:row>58</xdr:row>
      <xdr:rowOff>83546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74673</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10018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26243</xdr:rowOff>
    </xdr:from>
    <xdr:to>
      <xdr:col>67</xdr:col>
      <xdr:colOff>101600</xdr:colOff>
      <xdr:row>58</xdr:row>
      <xdr:rowOff>127843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118970</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1006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158685</xdr:rowOff>
    </xdr:from>
    <xdr:to>
      <xdr:col>85</xdr:col>
      <xdr:colOff>177800</xdr:colOff>
      <xdr:row>58</xdr:row>
      <xdr:rowOff>88835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3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137112</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909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13684</xdr:rowOff>
    </xdr:from>
    <xdr:to>
      <xdr:col>81</xdr:col>
      <xdr:colOff>101600</xdr:colOff>
      <xdr:row>58</xdr:row>
      <xdr:rowOff>115284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5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106411</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10050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9758</xdr:rowOff>
    </xdr:from>
    <xdr:to>
      <xdr:col>76</xdr:col>
      <xdr:colOff>165100</xdr:colOff>
      <xdr:row>58</xdr:row>
      <xdr:rowOff>111358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5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102485</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10046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142360</xdr:rowOff>
    </xdr:from>
    <xdr:to>
      <xdr:col>72</xdr:col>
      <xdr:colOff>38100</xdr:colOff>
      <xdr:row>58</xdr:row>
      <xdr:rowOff>72510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15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89037</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690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10027</xdr:rowOff>
    </xdr:from>
    <xdr:to>
      <xdr:col>67</xdr:col>
      <xdr:colOff>101600</xdr:colOff>
      <xdr:row>58</xdr:row>
      <xdr:rowOff>111627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5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128154</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729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170414</xdr:rowOff>
    </xdr:from>
    <xdr:to>
      <xdr:col>85</xdr:col>
      <xdr:colOff>127000</xdr:colOff>
      <xdr:row>79</xdr:row>
      <xdr:rowOff>72135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43514"/>
          <a:ext cx="838200" cy="7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4994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78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170064</xdr:rowOff>
    </xdr:from>
    <xdr:to>
      <xdr:col>81</xdr:col>
      <xdr:colOff>50800</xdr:colOff>
      <xdr:row>78</xdr:row>
      <xdr:rowOff>170414</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43164"/>
          <a:ext cx="889000" cy="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71370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61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161127</xdr:rowOff>
    </xdr:from>
    <xdr:to>
      <xdr:col>76</xdr:col>
      <xdr:colOff>114300</xdr:colOff>
      <xdr:row>78</xdr:row>
      <xdr:rowOff>170064</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534227"/>
          <a:ext cx="889000" cy="8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56325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60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161127</xdr:rowOff>
    </xdr:from>
    <xdr:to>
      <xdr:col>71</xdr:col>
      <xdr:colOff>177800</xdr:colOff>
      <xdr:row>79</xdr:row>
      <xdr:rowOff>87249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534227"/>
          <a:ext cx="889000" cy="97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161568</xdr:rowOff>
    </xdr:from>
    <xdr:to>
      <xdr:col>72</xdr:col>
      <xdr:colOff>38100</xdr:colOff>
      <xdr:row>79</xdr:row>
      <xdr:rowOff>91718</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82845</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62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166108</xdr:rowOff>
    </xdr:from>
    <xdr:to>
      <xdr:col>67</xdr:col>
      <xdr:colOff>101600</xdr:colOff>
      <xdr:row>79</xdr:row>
      <xdr:rowOff>96258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112785</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21335</xdr:rowOff>
    </xdr:from>
    <xdr:to>
      <xdr:col>85</xdr:col>
      <xdr:colOff>177800</xdr:colOff>
      <xdr:row>79</xdr:row>
      <xdr:rowOff>122935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6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131994</xdr:rowOff>
    </xdr:from>
    <xdr:ext cx="469744"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0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119614</xdr:rowOff>
    </xdr:from>
    <xdr:to>
      <xdr:col>81</xdr:col>
      <xdr:colOff>101600</xdr:colOff>
      <xdr:row>79</xdr:row>
      <xdr:rowOff>49764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9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66291</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14111" y="1326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119264</xdr:rowOff>
    </xdr:from>
    <xdr:to>
      <xdr:col>76</xdr:col>
      <xdr:colOff>165100</xdr:colOff>
      <xdr:row>79</xdr:row>
      <xdr:rowOff>49414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49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65941</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25111" y="1326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110327</xdr:rowOff>
    </xdr:from>
    <xdr:to>
      <xdr:col>72</xdr:col>
      <xdr:colOff>38100</xdr:colOff>
      <xdr:row>79</xdr:row>
      <xdr:rowOff>40477</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8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57004</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325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36449</xdr:rowOff>
    </xdr:from>
    <xdr:to>
      <xdr:col>67</xdr:col>
      <xdr:colOff>101600</xdr:colOff>
      <xdr:row>79</xdr:row>
      <xdr:rowOff>138049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8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129176</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3673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86909</xdr:rowOff>
    </xdr:from>
    <xdr:to>
      <xdr:col>85</xdr:col>
      <xdr:colOff>127000</xdr:colOff>
      <xdr:row>98</xdr:row>
      <xdr:rowOff>121566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889009"/>
          <a:ext cx="838200" cy="34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18589</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820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121566</xdr:rowOff>
    </xdr:from>
    <xdr:to>
      <xdr:col>81</xdr:col>
      <xdr:colOff>50800</xdr:colOff>
      <xdr:row>98</xdr:row>
      <xdr:rowOff>133618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923666"/>
          <a:ext cx="889000" cy="1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169088</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62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133618</xdr:rowOff>
    </xdr:from>
    <xdr:to>
      <xdr:col>76</xdr:col>
      <xdr:colOff>114300</xdr:colOff>
      <xdr:row>98</xdr:row>
      <xdr:rowOff>139774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935718"/>
          <a:ext cx="889000" cy="6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167065</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62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139774</xdr:rowOff>
    </xdr:from>
    <xdr:to>
      <xdr:col>71</xdr:col>
      <xdr:colOff>177800</xdr:colOff>
      <xdr:row>98</xdr:row>
      <xdr:rowOff>153904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941874"/>
          <a:ext cx="889000" cy="1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38767</xdr:rowOff>
    </xdr:from>
    <xdr:to>
      <xdr:col>72</xdr:col>
      <xdr:colOff>38100</xdr:colOff>
      <xdr:row>98</xdr:row>
      <xdr:rowOff>140367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84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156894</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61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47662</xdr:rowOff>
    </xdr:from>
    <xdr:to>
      <xdr:col>67</xdr:col>
      <xdr:colOff>101600</xdr:colOff>
      <xdr:row>98</xdr:row>
      <xdr:rowOff>149262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84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165789</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624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36109</xdr:rowOff>
    </xdr:from>
    <xdr:to>
      <xdr:col>85</xdr:col>
      <xdr:colOff>177800</xdr:colOff>
      <xdr:row>98</xdr:row>
      <xdr:rowOff>137709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83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58986</xdr:rowOff>
    </xdr:from>
    <xdr:ext cx="599010"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89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70766</xdr:rowOff>
    </xdr:from>
    <xdr:to>
      <xdr:col>81</xdr:col>
      <xdr:colOff>101600</xdr:colOff>
      <xdr:row>99</xdr:row>
      <xdr:rowOff>916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87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163493</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181795" y="16965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82818</xdr:rowOff>
    </xdr:from>
    <xdr:to>
      <xdr:col>76</xdr:col>
      <xdr:colOff>165100</xdr:colOff>
      <xdr:row>99</xdr:row>
      <xdr:rowOff>12968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88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99</xdr:row>
      <xdr:rowOff>4095</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292795" y="16977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88974</xdr:rowOff>
    </xdr:from>
    <xdr:to>
      <xdr:col>72</xdr:col>
      <xdr:colOff>38100</xdr:colOff>
      <xdr:row>99</xdr:row>
      <xdr:rowOff>19124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89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10251</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98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103104</xdr:rowOff>
    </xdr:from>
    <xdr:to>
      <xdr:col>67</xdr:col>
      <xdr:colOff>101600</xdr:colOff>
      <xdr:row>99</xdr:row>
      <xdr:rowOff>33254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90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24381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99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162720</xdr:rowOff>
    </xdr:from>
    <xdr:to>
      <xdr:col>116</xdr:col>
      <xdr:colOff>63500</xdr:colOff>
      <xdr:row>38</xdr:row>
      <xdr:rowOff>5558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1323300" y="6506370"/>
          <a:ext cx="8382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129636</xdr:rowOff>
    </xdr:from>
    <xdr:ext cx="469744"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644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105349</xdr:rowOff>
    </xdr:from>
    <xdr:to>
      <xdr:col>111</xdr:col>
      <xdr:colOff>177800</xdr:colOff>
      <xdr:row>38</xdr:row>
      <xdr:rowOff>5558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448999"/>
          <a:ext cx="889000" cy="71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74010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088428" y="6760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105349</xdr:rowOff>
    </xdr:from>
    <xdr:to>
      <xdr:col>107</xdr:col>
      <xdr:colOff>50800</xdr:colOff>
      <xdr:row>38</xdr:row>
      <xdr:rowOff>99954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19545300" y="6448999"/>
          <a:ext cx="889000" cy="16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77309</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199428" y="676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99954</xdr:rowOff>
    </xdr:from>
    <xdr:to>
      <xdr:col>102</xdr:col>
      <xdr:colOff>114300</xdr:colOff>
      <xdr:row>38</xdr:row>
      <xdr:rowOff>100785</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18656300" y="6615054"/>
          <a:ext cx="889000" cy="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159728</xdr:rowOff>
    </xdr:from>
    <xdr:to>
      <xdr:col>102</xdr:col>
      <xdr:colOff>165100</xdr:colOff>
      <xdr:row>39</xdr:row>
      <xdr:rowOff>89878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67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81005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6017" y="6767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106845</xdr:rowOff>
    </xdr:from>
    <xdr:to>
      <xdr:col>98</xdr:col>
      <xdr:colOff>38100</xdr:colOff>
      <xdr:row>39</xdr:row>
      <xdr:rowOff>36995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6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28122</xdr:rowOff>
    </xdr:from>
    <xdr:ext cx="469744"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21428" y="671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111920</xdr:rowOff>
    </xdr:from>
    <xdr:to>
      <xdr:col>116</xdr:col>
      <xdr:colOff>114300</xdr:colOff>
      <xdr:row>38</xdr:row>
      <xdr:rowOff>42070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45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134797</xdr:rowOff>
    </xdr:from>
    <xdr:ext cx="534377"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306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126207</xdr:rowOff>
    </xdr:from>
    <xdr:to>
      <xdr:col>112</xdr:col>
      <xdr:colOff>38100</xdr:colOff>
      <xdr:row>38</xdr:row>
      <xdr:rowOff>56358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4698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36</xdr:row>
      <xdr:rowOff>72884</xdr:rowOff>
    </xdr:from>
    <xdr:ext cx="534377"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056111" y="6245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54549</xdr:rowOff>
    </xdr:from>
    <xdr:to>
      <xdr:col>107</xdr:col>
      <xdr:colOff>101600</xdr:colOff>
      <xdr:row>37</xdr:row>
      <xdr:rowOff>156149</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39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36</xdr:row>
      <xdr:rowOff>1226</xdr:rowOff>
    </xdr:from>
    <xdr:ext cx="534377"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167111" y="617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49154</xdr:rowOff>
    </xdr:from>
    <xdr:to>
      <xdr:col>102</xdr:col>
      <xdr:colOff>165100</xdr:colOff>
      <xdr:row>38</xdr:row>
      <xdr:rowOff>150754</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56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36</xdr:row>
      <xdr:rowOff>167281</xdr:rowOff>
    </xdr:from>
    <xdr:ext cx="534377"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278111" y="633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49985</xdr:rowOff>
    </xdr:from>
    <xdr:to>
      <xdr:col>98</xdr:col>
      <xdr:colOff>38100</xdr:colOff>
      <xdr:row>38</xdr:row>
      <xdr:rowOff>151585</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56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36</xdr:row>
      <xdr:rowOff>168112</xdr:rowOff>
    </xdr:from>
    <xdr:ext cx="534377"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389111" y="634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総務費は、基金積立金や電算管理等が前年度比で増加したが、情報通信基盤施設管理や空港対策事業費の減により類似団体内平均を下回った。民生費では、</a:t>
          </a:r>
          <a:r>
            <a:rPr kumimoji="1" lang="ja-JP" altLang="en-US" sz="1100" b="0" i="0" baseline="0">
              <a:solidFill>
                <a:schemeClr val="dk1"/>
              </a:solidFill>
              <a:effectLst/>
              <a:latin typeface="+mn-lt"/>
              <a:ea typeface="+mn-ea"/>
              <a:cs typeface="+mn-cs"/>
            </a:rPr>
            <a:t>各種給付金・支援金の実施に伴い増加したが</a:t>
          </a:r>
          <a:r>
            <a:rPr kumimoji="1" lang="ja-JP" altLang="ja-JP" sz="1100" b="0" i="0" baseline="0">
              <a:solidFill>
                <a:schemeClr val="dk1"/>
              </a:solidFill>
              <a:effectLst/>
              <a:latin typeface="+mn-lt"/>
              <a:ea typeface="+mn-ea"/>
              <a:cs typeface="+mn-cs"/>
            </a:rPr>
            <a:t>類似団体内平均を下回った。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衛生費では、類似団体内平均と比べ高い水準ある要因として、クリーンセンター管理、汚泥再生処理センター管理に加え、簡易水道特別会計繰出金</a:t>
          </a:r>
          <a:r>
            <a:rPr kumimoji="1" lang="ja-JP" altLang="en-US" sz="1100" b="0" i="0" baseline="0">
              <a:solidFill>
                <a:schemeClr val="dk1"/>
              </a:solidFill>
              <a:effectLst/>
              <a:latin typeface="+mn-lt"/>
              <a:ea typeface="+mn-ea"/>
              <a:cs typeface="+mn-cs"/>
            </a:rPr>
            <a:t>及び国民健康保険（直営診療施設勘定）特別会計繰出金</a:t>
          </a:r>
          <a:r>
            <a:rPr kumimoji="1" lang="ja-JP" altLang="ja-JP" sz="1100" b="0" i="0" baseline="0">
              <a:solidFill>
                <a:schemeClr val="dk1"/>
              </a:solidFill>
              <a:effectLst/>
              <a:latin typeface="+mn-lt"/>
              <a:ea typeface="+mn-ea"/>
              <a:cs typeface="+mn-cs"/>
            </a:rPr>
            <a:t>の増加によるものである。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農林水産業費は、大型投資的事業の製氷施設整備事業</a:t>
          </a:r>
          <a:r>
            <a:rPr kumimoji="1" lang="ja-JP" altLang="en-US" sz="1100" b="0" i="0" baseline="0">
              <a:solidFill>
                <a:schemeClr val="dk1"/>
              </a:solidFill>
              <a:effectLst/>
              <a:latin typeface="+mn-lt"/>
              <a:ea typeface="+mn-ea"/>
              <a:cs typeface="+mn-cs"/>
            </a:rPr>
            <a:t>が完了したため</a:t>
          </a:r>
          <a:r>
            <a:rPr kumimoji="1" lang="ja-JP" altLang="ja-JP" sz="1100" b="0" i="0" baseline="0">
              <a:solidFill>
                <a:schemeClr val="dk1"/>
              </a:solidFill>
              <a:effectLst/>
              <a:latin typeface="+mn-lt"/>
              <a:ea typeface="+mn-ea"/>
              <a:cs typeface="+mn-cs"/>
            </a:rPr>
            <a:t>、類似団体内平均を</a:t>
          </a:r>
          <a:r>
            <a:rPr kumimoji="1" lang="ja-JP" altLang="en-US" sz="1100" b="0" i="0" baseline="0">
              <a:solidFill>
                <a:schemeClr val="dk1"/>
              </a:solidFill>
              <a:effectLst/>
              <a:latin typeface="+mn-lt"/>
              <a:ea typeface="+mn-ea"/>
              <a:cs typeface="+mn-cs"/>
            </a:rPr>
            <a:t>下</a:t>
          </a:r>
          <a:r>
            <a:rPr kumimoji="1" lang="ja-JP" altLang="ja-JP" sz="1100" b="0" i="0" baseline="0">
              <a:solidFill>
                <a:schemeClr val="dk1"/>
              </a:solidFill>
              <a:effectLst/>
              <a:latin typeface="+mn-lt"/>
              <a:ea typeface="+mn-ea"/>
              <a:cs typeface="+mn-cs"/>
            </a:rPr>
            <a:t>回った。商工費</a:t>
          </a:r>
          <a:r>
            <a:rPr kumimoji="1" lang="ja-JP" altLang="en-US" sz="1100" b="0" i="0" baseline="0">
              <a:solidFill>
                <a:schemeClr val="dk1"/>
              </a:solidFill>
              <a:effectLst/>
              <a:latin typeface="+mn-lt"/>
              <a:ea typeface="+mn-ea"/>
              <a:cs typeface="+mn-cs"/>
            </a:rPr>
            <a:t>では、夕景浜温泉維持管理やふるさと体験ビレッジ運営が増加し</a:t>
          </a:r>
          <a:r>
            <a:rPr kumimoji="1" lang="ja-JP" altLang="ja-JP" sz="1100" b="0" i="0" baseline="0">
              <a:solidFill>
                <a:schemeClr val="dk1"/>
              </a:solidFill>
              <a:effectLst/>
              <a:latin typeface="+mn-lt"/>
              <a:ea typeface="+mn-ea"/>
              <a:cs typeface="+mn-cs"/>
            </a:rPr>
            <a:t>が類似団体内平均を上回っている</a:t>
          </a:r>
          <a:r>
            <a:rPr kumimoji="1" lang="ja-JP" altLang="en-US" sz="1100" b="0" i="0" baseline="0">
              <a:solidFill>
                <a:schemeClr val="dk1"/>
              </a:solidFill>
              <a:effectLst/>
              <a:latin typeface="+mn-lt"/>
              <a:ea typeface="+mn-ea"/>
              <a:cs typeface="+mn-cs"/>
            </a:rPr>
            <a:t>。土</a:t>
          </a:r>
          <a:r>
            <a:rPr kumimoji="1" lang="ja-JP" altLang="ja-JP" sz="1100" b="0" i="0" baseline="0">
              <a:solidFill>
                <a:schemeClr val="dk1"/>
              </a:solidFill>
              <a:effectLst/>
              <a:latin typeface="+mn-lt"/>
              <a:ea typeface="+mn-ea"/>
              <a:cs typeface="+mn-cs"/>
            </a:rPr>
            <a:t>木費は、</a:t>
          </a:r>
          <a:r>
            <a:rPr kumimoji="1" lang="ja-JP" altLang="en-US" sz="1100" b="0" i="0" baseline="0">
              <a:solidFill>
                <a:schemeClr val="dk1"/>
              </a:solidFill>
              <a:effectLst/>
              <a:latin typeface="+mn-lt"/>
              <a:ea typeface="+mn-ea"/>
              <a:cs typeface="+mn-cs"/>
            </a:rPr>
            <a:t>道路新設改良費で増加したものの</a:t>
          </a:r>
          <a:r>
            <a:rPr kumimoji="1" lang="ja-JP" altLang="ja-JP" sz="1100" b="0" i="0" baseline="0">
              <a:solidFill>
                <a:schemeClr val="dk1"/>
              </a:solidFill>
              <a:effectLst/>
              <a:latin typeface="+mn-lt"/>
              <a:ea typeface="+mn-ea"/>
              <a:cs typeface="+mn-cs"/>
            </a:rPr>
            <a:t>類似団体内平均を下回った。消防費</a:t>
          </a:r>
          <a:r>
            <a:rPr kumimoji="1" lang="ja-JP" altLang="en-US" sz="1100" b="0" i="0" baseline="0">
              <a:solidFill>
                <a:schemeClr val="dk1"/>
              </a:solidFill>
              <a:effectLst/>
              <a:latin typeface="+mn-lt"/>
              <a:ea typeface="+mn-ea"/>
              <a:cs typeface="+mn-cs"/>
            </a:rPr>
            <a:t>では、防災行政無線デジタル化の完了に伴い減少したものの</a:t>
          </a:r>
          <a:r>
            <a:rPr kumimoji="1" lang="ja-JP" altLang="ja-JP" sz="1100" b="0" i="0" baseline="0">
              <a:solidFill>
                <a:schemeClr val="dk1"/>
              </a:solidFill>
              <a:effectLst/>
              <a:latin typeface="+mn-lt"/>
              <a:ea typeface="+mn-ea"/>
              <a:cs typeface="+mn-cs"/>
            </a:rPr>
            <a:t>消防本部及び消防団に係る経費</a:t>
          </a:r>
          <a:r>
            <a:rPr kumimoji="1" lang="ja-JP" altLang="en-US" sz="1100" b="0" i="0" baseline="0">
              <a:solidFill>
                <a:schemeClr val="dk1"/>
              </a:solidFill>
              <a:effectLst/>
              <a:latin typeface="+mn-lt"/>
              <a:ea typeface="+mn-ea"/>
              <a:cs typeface="+mn-cs"/>
            </a:rPr>
            <a:t>の影響で</a:t>
          </a:r>
          <a:r>
            <a:rPr kumimoji="1" lang="ja-JP" altLang="ja-JP" sz="1100" b="0" i="0" baseline="0">
              <a:solidFill>
                <a:schemeClr val="dk1"/>
              </a:solidFill>
              <a:effectLst/>
              <a:latin typeface="+mn-lt"/>
              <a:ea typeface="+mn-ea"/>
              <a:cs typeface="+mn-cs"/>
            </a:rPr>
            <a:t>類似団体内平均と比較し高い水準にある。教育費は、</a:t>
          </a:r>
          <a:r>
            <a:rPr kumimoji="1" lang="ja-JP" altLang="en-US" sz="1100" b="0" i="0" baseline="0">
              <a:solidFill>
                <a:schemeClr val="dk1"/>
              </a:solidFill>
              <a:effectLst/>
              <a:latin typeface="+mn-lt"/>
              <a:ea typeface="+mn-ea"/>
              <a:cs typeface="+mn-cs"/>
            </a:rPr>
            <a:t>学校管理費及び体育施設費等が増加したものの</a:t>
          </a:r>
          <a:r>
            <a:rPr kumimoji="1" lang="ja-JP" altLang="ja-JP" sz="1100" b="0" i="0" baseline="0">
              <a:solidFill>
                <a:schemeClr val="dk1"/>
              </a:solidFill>
              <a:effectLst/>
              <a:latin typeface="+mn-lt"/>
              <a:ea typeface="+mn-ea"/>
              <a:cs typeface="+mn-cs"/>
            </a:rPr>
            <a:t>類似団体内平均を下回った。災害復旧費は学校施設復旧工事等の</a:t>
          </a:r>
          <a:r>
            <a:rPr kumimoji="1" lang="ja-JP" altLang="en-US" sz="1100" b="0" i="0" baseline="0">
              <a:solidFill>
                <a:schemeClr val="dk1"/>
              </a:solidFill>
              <a:effectLst/>
              <a:latin typeface="+mn-lt"/>
              <a:ea typeface="+mn-ea"/>
              <a:cs typeface="+mn-cs"/>
            </a:rPr>
            <a:t>完了に伴い減少した</a:t>
          </a:r>
          <a:r>
            <a:rPr kumimoji="1" lang="ja-JP" altLang="ja-JP" sz="1100" b="0" i="0" baseline="0">
              <a:solidFill>
                <a:schemeClr val="dk1"/>
              </a:solidFill>
              <a:effectLst/>
              <a:latin typeface="+mn-lt"/>
              <a:ea typeface="+mn-ea"/>
              <a:cs typeface="+mn-cs"/>
            </a:rPr>
            <a:t>。公債費は過年度の大型投資的事業起債の償還開始に伴い増加し</a:t>
          </a:r>
          <a:r>
            <a:rPr kumimoji="1" lang="ja-JP" altLang="en-US" sz="1100" b="0" i="0" baseline="0">
              <a:solidFill>
                <a:schemeClr val="dk1"/>
              </a:solidFill>
              <a:effectLst/>
              <a:latin typeface="+mn-lt"/>
              <a:ea typeface="+mn-ea"/>
              <a:cs typeface="+mn-cs"/>
            </a:rPr>
            <a:t>たため</a:t>
          </a:r>
          <a:r>
            <a:rPr kumimoji="1" lang="ja-JP" altLang="ja-JP" sz="1100" b="0" i="0" baseline="0">
              <a:solidFill>
                <a:schemeClr val="dk1"/>
              </a:solidFill>
              <a:effectLst/>
              <a:latin typeface="+mn-lt"/>
              <a:ea typeface="+mn-ea"/>
              <a:cs typeface="+mn-cs"/>
            </a:rPr>
            <a:t>、類似団体内平均を</a:t>
          </a:r>
          <a:r>
            <a:rPr kumimoji="1" lang="ja-JP" altLang="en-US" sz="1100" b="0" i="0" baseline="0">
              <a:solidFill>
                <a:schemeClr val="dk1"/>
              </a:solidFill>
              <a:effectLst/>
              <a:latin typeface="+mn-lt"/>
              <a:ea typeface="+mn-ea"/>
              <a:cs typeface="+mn-cs"/>
            </a:rPr>
            <a:t>上</a:t>
          </a:r>
          <a:r>
            <a:rPr kumimoji="1" lang="ja-JP" altLang="ja-JP" sz="1100" b="0" i="0" baseline="0">
              <a:solidFill>
                <a:schemeClr val="dk1"/>
              </a:solidFill>
              <a:effectLst/>
              <a:latin typeface="+mn-lt"/>
              <a:ea typeface="+mn-ea"/>
              <a:cs typeface="+mn-cs"/>
            </a:rPr>
            <a:t>回った。諸支出金が類似団体内平均と比べ高い水準にある要因としては、村内唯一の公共交通手段として運営している旅客自動車運送事業会計への補助が発生して</a:t>
          </a:r>
          <a:r>
            <a:rPr kumimoji="1" lang="ja-JP" altLang="en-US" sz="1100" b="0" i="0" baseline="0">
              <a:solidFill>
                <a:schemeClr val="dk1"/>
              </a:solidFill>
              <a:effectLst/>
              <a:latin typeface="+mn-lt"/>
              <a:ea typeface="+mn-ea"/>
              <a:cs typeface="+mn-cs"/>
            </a:rPr>
            <a:t>いるためである。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財政調整基金においては、</a:t>
          </a:r>
          <a:r>
            <a:rPr kumimoji="1" lang="ja-JP" altLang="en-US" sz="1100" b="0" i="0" baseline="0">
              <a:solidFill>
                <a:schemeClr val="dk1"/>
              </a:solidFill>
              <a:effectLst/>
              <a:latin typeface="+mn-lt"/>
              <a:ea typeface="+mn-ea"/>
              <a:cs typeface="+mn-cs"/>
            </a:rPr>
            <a:t>取崩しがなく</a:t>
          </a:r>
          <a:r>
            <a:rPr kumimoji="1" lang="ja-JP" altLang="ja-JP" sz="1100">
              <a:solidFill>
                <a:schemeClr val="dk1"/>
              </a:solidFill>
              <a:effectLst/>
              <a:latin typeface="+mn-lt"/>
              <a:ea typeface="+mn-ea"/>
              <a:cs typeface="+mn-cs"/>
            </a:rPr>
            <a:t>積立を行うことができた</a:t>
          </a:r>
          <a:r>
            <a:rPr kumimoji="1" lang="ja-JP" altLang="en-US" sz="1100">
              <a:solidFill>
                <a:schemeClr val="dk1"/>
              </a:solidFill>
              <a:effectLst/>
              <a:latin typeface="+mn-lt"/>
              <a:ea typeface="+mn-ea"/>
              <a:cs typeface="+mn-cs"/>
            </a:rPr>
            <a:t>ため、前年度比</a:t>
          </a:r>
          <a:r>
            <a:rPr kumimoji="1" lang="en-US" altLang="ja-JP" sz="1100">
              <a:solidFill>
                <a:schemeClr val="dk1"/>
              </a:solidFill>
              <a:effectLst/>
              <a:latin typeface="+mn-lt"/>
              <a:ea typeface="+mn-ea"/>
              <a:cs typeface="+mn-cs"/>
            </a:rPr>
            <a:t>5.38</a:t>
          </a:r>
          <a:r>
            <a:rPr kumimoji="1" lang="ja-JP" altLang="en-US" sz="1100">
              <a:solidFill>
                <a:schemeClr val="dk1"/>
              </a:solidFill>
              <a:effectLst/>
              <a:latin typeface="+mn-lt"/>
              <a:ea typeface="+mn-ea"/>
              <a:cs typeface="+mn-cs"/>
            </a:rPr>
            <a:t>ポイント増加した</a:t>
          </a:r>
          <a:r>
            <a:rPr kumimoji="1" lang="ja-JP" altLang="ja-JP" sz="1100" b="0" i="0" baseline="0">
              <a:solidFill>
                <a:schemeClr val="dk1"/>
              </a:solidFill>
              <a:effectLst/>
              <a:latin typeface="+mn-lt"/>
              <a:ea typeface="+mn-ea"/>
              <a:cs typeface="+mn-cs"/>
            </a:rPr>
            <a:t>。</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実質収支額は、不用額の減少に努めたため、前年度比</a:t>
          </a:r>
          <a:r>
            <a:rPr kumimoji="1" lang="en-US" altLang="ja-JP" sz="1100" b="0" i="0" baseline="0">
              <a:solidFill>
                <a:schemeClr val="dk1"/>
              </a:solidFill>
              <a:effectLst/>
              <a:latin typeface="+mn-lt"/>
              <a:ea typeface="+mn-ea"/>
              <a:cs typeface="+mn-cs"/>
            </a:rPr>
            <a:t>1.13</a:t>
          </a:r>
          <a:r>
            <a:rPr kumimoji="1" lang="ja-JP" altLang="en-US" sz="1100" b="0" i="0" baseline="0">
              <a:solidFill>
                <a:schemeClr val="dk1"/>
              </a:solidFill>
              <a:effectLst/>
              <a:latin typeface="+mn-lt"/>
              <a:ea typeface="+mn-ea"/>
              <a:cs typeface="+mn-cs"/>
            </a:rPr>
            <a:t>ポイント減少した。</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予算実質単年度収支は、</a:t>
          </a:r>
          <a:r>
            <a:rPr kumimoji="1" lang="ja-JP" altLang="en-US" sz="1100" b="0" i="0" baseline="0">
              <a:solidFill>
                <a:schemeClr val="dk1"/>
              </a:solidFill>
              <a:effectLst/>
              <a:latin typeface="+mn-lt"/>
              <a:ea typeface="+mn-ea"/>
              <a:cs typeface="+mn-cs"/>
            </a:rPr>
            <a:t>実質収支額の減少に伴い、前年度比</a:t>
          </a:r>
          <a:r>
            <a:rPr kumimoji="1" lang="en-US" altLang="ja-JP" sz="1100" b="0" i="0" baseline="0">
              <a:solidFill>
                <a:schemeClr val="dk1"/>
              </a:solidFill>
              <a:effectLst/>
              <a:latin typeface="+mn-lt"/>
              <a:ea typeface="+mn-ea"/>
              <a:cs typeface="+mn-cs"/>
            </a:rPr>
            <a:t>2.17</a:t>
          </a:r>
          <a:r>
            <a:rPr kumimoji="1" lang="ja-JP" altLang="en-US" sz="1100" b="0" i="0" baseline="0">
              <a:solidFill>
                <a:schemeClr val="dk1"/>
              </a:solidFill>
              <a:effectLst/>
              <a:latin typeface="+mn-lt"/>
              <a:ea typeface="+mn-ea"/>
              <a:cs typeface="+mn-cs"/>
            </a:rPr>
            <a:t>ポイント減少した。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今後も事務事業の見直し、優先順位付け等を推進し、健全な財政運営に努める。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一般会計においては</a:t>
          </a:r>
          <a:r>
            <a:rPr kumimoji="1" lang="ja-JP" altLang="en-US" sz="1100">
              <a:solidFill>
                <a:schemeClr val="dk1"/>
              </a:solidFill>
              <a:effectLst/>
              <a:latin typeface="+mn-lt"/>
              <a:ea typeface="+mn-ea"/>
              <a:cs typeface="+mn-cs"/>
            </a:rPr>
            <a:t>、実質収支額の減少に伴い、</a:t>
          </a:r>
          <a:r>
            <a:rPr kumimoji="1" lang="ja-JP" altLang="ja-JP" sz="1100">
              <a:solidFill>
                <a:schemeClr val="dk1"/>
              </a:solidFill>
              <a:effectLst/>
              <a:latin typeface="+mn-lt"/>
              <a:ea typeface="+mn-ea"/>
              <a:cs typeface="+mn-cs"/>
            </a:rPr>
            <a:t>前年度比で</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各特別会計においても概ね前年度ベースで推移している。国民健康保険（直診勘定）特別会計及び旅客自動車運送事業会計は新型コロナウイルス感染症の影響を大きく受けたが、他補助金や一般会計繰入金により健全な財政運営を行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今後も各特別会計の自己財源の収入増のため、税額等の見直しと滞納整理をより推進し財政の健全運営を図る。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82</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83</v>
      </c>
      <c r="C2" s="176"/>
      <c r="D2" s="177"/>
    </row>
    <row r="3" spans="1:119" ht="18.75" customHeight="1" thickBot="1" x14ac:dyDescent="0.25">
      <c r="A3" s="175"/>
      <c r="B3" s="393" t="s">
        <v>84</v>
      </c>
      <c r="C3" s="394"/>
      <c r="D3" s="394"/>
      <c r="E3" s="395"/>
      <c r="F3" s="395"/>
      <c r="G3" s="395"/>
      <c r="H3" s="395"/>
      <c r="I3" s="395"/>
      <c r="J3" s="395"/>
      <c r="K3" s="395"/>
      <c r="L3" s="395" t="s">
        <v>85</v>
      </c>
      <c r="M3" s="395"/>
      <c r="N3" s="395"/>
      <c r="O3" s="395"/>
      <c r="P3" s="395"/>
      <c r="Q3" s="395"/>
      <c r="R3" s="402"/>
      <c r="S3" s="402"/>
      <c r="T3" s="402"/>
      <c r="U3" s="402"/>
      <c r="V3" s="403"/>
      <c r="W3" s="377" t="s">
        <v>86</v>
      </c>
      <c r="X3" s="378"/>
      <c r="Y3" s="378"/>
      <c r="Z3" s="378"/>
      <c r="AA3" s="378"/>
      <c r="AB3" s="394"/>
      <c r="AC3" s="402" t="s">
        <v>87</v>
      </c>
      <c r="AD3" s="378"/>
      <c r="AE3" s="378"/>
      <c r="AF3" s="378"/>
      <c r="AG3" s="378"/>
      <c r="AH3" s="378"/>
      <c r="AI3" s="378"/>
      <c r="AJ3" s="378"/>
      <c r="AK3" s="378"/>
      <c r="AL3" s="379"/>
      <c r="AM3" s="377" t="s">
        <v>88</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89</v>
      </c>
      <c r="BO3" s="378"/>
      <c r="BP3" s="378"/>
      <c r="BQ3" s="378"/>
      <c r="BR3" s="378"/>
      <c r="BS3" s="378"/>
      <c r="BT3" s="378"/>
      <c r="BU3" s="379"/>
      <c r="BV3" s="377" t="s">
        <v>90</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91</v>
      </c>
      <c r="CU3" s="378"/>
      <c r="CV3" s="378"/>
      <c r="CW3" s="378"/>
      <c r="CX3" s="378"/>
      <c r="CY3" s="378"/>
      <c r="CZ3" s="378"/>
      <c r="DA3" s="379"/>
      <c r="DB3" s="377" t="s">
        <v>92</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93</v>
      </c>
      <c r="AZ4" s="381"/>
      <c r="BA4" s="381"/>
      <c r="BB4" s="381"/>
      <c r="BC4" s="381"/>
      <c r="BD4" s="381"/>
      <c r="BE4" s="381"/>
      <c r="BF4" s="381"/>
      <c r="BG4" s="381"/>
      <c r="BH4" s="381"/>
      <c r="BI4" s="381"/>
      <c r="BJ4" s="381"/>
      <c r="BK4" s="381"/>
      <c r="BL4" s="381"/>
      <c r="BM4" s="382"/>
      <c r="BN4" s="383">
        <v>4366332</v>
      </c>
      <c r="BO4" s="384"/>
      <c r="BP4" s="384"/>
      <c r="BQ4" s="384"/>
      <c r="BR4" s="384"/>
      <c r="BS4" s="384"/>
      <c r="BT4" s="384"/>
      <c r="BU4" s="385"/>
      <c r="BV4" s="383">
        <v>4750084</v>
      </c>
      <c r="BW4" s="384"/>
      <c r="BX4" s="384"/>
      <c r="BY4" s="384"/>
      <c r="BZ4" s="384"/>
      <c r="CA4" s="384"/>
      <c r="CB4" s="384"/>
      <c r="CC4" s="385"/>
      <c r="CD4" s="386" t="s">
        <v>94</v>
      </c>
      <c r="CE4" s="387"/>
      <c r="CF4" s="387"/>
      <c r="CG4" s="387"/>
      <c r="CH4" s="387"/>
      <c r="CI4" s="387"/>
      <c r="CJ4" s="387"/>
      <c r="CK4" s="387"/>
      <c r="CL4" s="387"/>
      <c r="CM4" s="387"/>
      <c r="CN4" s="387"/>
      <c r="CO4" s="387"/>
      <c r="CP4" s="387"/>
      <c r="CQ4" s="387"/>
      <c r="CR4" s="387"/>
      <c r="CS4" s="388"/>
      <c r="CT4" s="389">
        <v>9.1999999999999993</v>
      </c>
      <c r="CU4" s="390"/>
      <c r="CV4" s="390"/>
      <c r="CW4" s="390"/>
      <c r="CX4" s="390"/>
      <c r="CY4" s="390"/>
      <c r="CZ4" s="390"/>
      <c r="DA4" s="391"/>
      <c r="DB4" s="389">
        <v>10.4</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95</v>
      </c>
      <c r="AN5" s="450"/>
      <c r="AO5" s="450"/>
      <c r="AP5" s="450"/>
      <c r="AQ5" s="450"/>
      <c r="AR5" s="450"/>
      <c r="AS5" s="450"/>
      <c r="AT5" s="451"/>
      <c r="AU5" s="452" t="s">
        <v>96</v>
      </c>
      <c r="AV5" s="453"/>
      <c r="AW5" s="453"/>
      <c r="AX5" s="453"/>
      <c r="AY5" s="454" t="s">
        <v>97</v>
      </c>
      <c r="AZ5" s="455"/>
      <c r="BA5" s="455"/>
      <c r="BB5" s="455"/>
      <c r="BC5" s="455"/>
      <c r="BD5" s="455"/>
      <c r="BE5" s="455"/>
      <c r="BF5" s="455"/>
      <c r="BG5" s="455"/>
      <c r="BH5" s="455"/>
      <c r="BI5" s="455"/>
      <c r="BJ5" s="455"/>
      <c r="BK5" s="455"/>
      <c r="BL5" s="455"/>
      <c r="BM5" s="456"/>
      <c r="BN5" s="420">
        <v>4192024</v>
      </c>
      <c r="BO5" s="421"/>
      <c r="BP5" s="421"/>
      <c r="BQ5" s="421"/>
      <c r="BR5" s="421"/>
      <c r="BS5" s="421"/>
      <c r="BT5" s="421"/>
      <c r="BU5" s="422"/>
      <c r="BV5" s="420">
        <v>4553200</v>
      </c>
      <c r="BW5" s="421"/>
      <c r="BX5" s="421"/>
      <c r="BY5" s="421"/>
      <c r="BZ5" s="421"/>
      <c r="CA5" s="421"/>
      <c r="CB5" s="421"/>
      <c r="CC5" s="422"/>
      <c r="CD5" s="423" t="s">
        <v>98</v>
      </c>
      <c r="CE5" s="424"/>
      <c r="CF5" s="424"/>
      <c r="CG5" s="424"/>
      <c r="CH5" s="424"/>
      <c r="CI5" s="424"/>
      <c r="CJ5" s="424"/>
      <c r="CK5" s="424"/>
      <c r="CL5" s="424"/>
      <c r="CM5" s="424"/>
      <c r="CN5" s="424"/>
      <c r="CO5" s="424"/>
      <c r="CP5" s="424"/>
      <c r="CQ5" s="424"/>
      <c r="CR5" s="424"/>
      <c r="CS5" s="425"/>
      <c r="CT5" s="417">
        <v>83</v>
      </c>
      <c r="CU5" s="418"/>
      <c r="CV5" s="418"/>
      <c r="CW5" s="418"/>
      <c r="CX5" s="418"/>
      <c r="CY5" s="418"/>
      <c r="CZ5" s="418"/>
      <c r="DA5" s="419"/>
      <c r="DB5" s="417">
        <v>69.099999999999994</v>
      </c>
      <c r="DC5" s="418"/>
      <c r="DD5" s="418"/>
      <c r="DE5" s="418"/>
      <c r="DF5" s="418"/>
      <c r="DG5" s="418"/>
      <c r="DH5" s="418"/>
      <c r="DI5" s="419"/>
    </row>
    <row r="6" spans="1:119" ht="18.75" customHeight="1" x14ac:dyDescent="0.2">
      <c r="A6" s="175"/>
      <c r="B6" s="426" t="s">
        <v>99</v>
      </c>
      <c r="C6" s="427"/>
      <c r="D6" s="427"/>
      <c r="E6" s="428"/>
      <c r="F6" s="428"/>
      <c r="G6" s="428"/>
      <c r="H6" s="428"/>
      <c r="I6" s="428"/>
      <c r="J6" s="428"/>
      <c r="K6" s="428"/>
      <c r="L6" s="428" t="s">
        <v>100</v>
      </c>
      <c r="M6" s="428"/>
      <c r="N6" s="428"/>
      <c r="O6" s="428"/>
      <c r="P6" s="428"/>
      <c r="Q6" s="428"/>
      <c r="R6" s="432"/>
      <c r="S6" s="432"/>
      <c r="T6" s="432"/>
      <c r="U6" s="432"/>
      <c r="V6" s="433"/>
      <c r="W6" s="436" t="s">
        <v>101</v>
      </c>
      <c r="X6" s="437"/>
      <c r="Y6" s="437"/>
      <c r="Z6" s="437"/>
      <c r="AA6" s="437"/>
      <c r="AB6" s="427"/>
      <c r="AC6" s="440" t="s">
        <v>102</v>
      </c>
      <c r="AD6" s="441"/>
      <c r="AE6" s="441"/>
      <c r="AF6" s="441"/>
      <c r="AG6" s="441"/>
      <c r="AH6" s="441"/>
      <c r="AI6" s="441"/>
      <c r="AJ6" s="441"/>
      <c r="AK6" s="441"/>
      <c r="AL6" s="442"/>
      <c r="AM6" s="449" t="s">
        <v>103</v>
      </c>
      <c r="AN6" s="450"/>
      <c r="AO6" s="450"/>
      <c r="AP6" s="450"/>
      <c r="AQ6" s="450"/>
      <c r="AR6" s="450"/>
      <c r="AS6" s="450"/>
      <c r="AT6" s="451"/>
      <c r="AU6" s="452" t="s">
        <v>104</v>
      </c>
      <c r="AV6" s="453"/>
      <c r="AW6" s="453"/>
      <c r="AX6" s="453"/>
      <c r="AY6" s="454" t="s">
        <v>105</v>
      </c>
      <c r="AZ6" s="455"/>
      <c r="BA6" s="455"/>
      <c r="BB6" s="455"/>
      <c r="BC6" s="455"/>
      <c r="BD6" s="455"/>
      <c r="BE6" s="455"/>
      <c r="BF6" s="455"/>
      <c r="BG6" s="455"/>
      <c r="BH6" s="455"/>
      <c r="BI6" s="455"/>
      <c r="BJ6" s="455"/>
      <c r="BK6" s="455"/>
      <c r="BL6" s="455"/>
      <c r="BM6" s="456"/>
      <c r="BN6" s="420">
        <v>174308</v>
      </c>
      <c r="BO6" s="421"/>
      <c r="BP6" s="421"/>
      <c r="BQ6" s="421"/>
      <c r="BR6" s="421"/>
      <c r="BS6" s="421"/>
      <c r="BT6" s="421"/>
      <c r="BU6" s="422"/>
      <c r="BV6" s="420">
        <v>196884</v>
      </c>
      <c r="BW6" s="421"/>
      <c r="BX6" s="421"/>
      <c r="BY6" s="421"/>
      <c r="BZ6" s="421"/>
      <c r="CA6" s="421"/>
      <c r="CB6" s="421"/>
      <c r="CC6" s="422"/>
      <c r="CD6" s="423" t="s">
        <v>106</v>
      </c>
      <c r="CE6" s="424"/>
      <c r="CF6" s="424"/>
      <c r="CG6" s="424"/>
      <c r="CH6" s="424"/>
      <c r="CI6" s="424"/>
      <c r="CJ6" s="424"/>
      <c r="CK6" s="424"/>
      <c r="CL6" s="424"/>
      <c r="CM6" s="424"/>
      <c r="CN6" s="424"/>
      <c r="CO6" s="424"/>
      <c r="CP6" s="424"/>
      <c r="CQ6" s="424"/>
      <c r="CR6" s="424"/>
      <c r="CS6" s="425"/>
      <c r="CT6" s="457">
        <v>83.8</v>
      </c>
      <c r="CU6" s="458"/>
      <c r="CV6" s="458"/>
      <c r="CW6" s="458"/>
      <c r="CX6" s="458"/>
      <c r="CY6" s="458"/>
      <c r="CZ6" s="458"/>
      <c r="DA6" s="459"/>
      <c r="DB6" s="457">
        <v>71.599999999999994</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107</v>
      </c>
      <c r="AN7" s="450"/>
      <c r="AO7" s="450"/>
      <c r="AP7" s="450"/>
      <c r="AQ7" s="450"/>
      <c r="AR7" s="450"/>
      <c r="AS7" s="450"/>
      <c r="AT7" s="451"/>
      <c r="AU7" s="452" t="s">
        <v>96</v>
      </c>
      <c r="AV7" s="453"/>
      <c r="AW7" s="453"/>
      <c r="AX7" s="453"/>
      <c r="AY7" s="454" t="s">
        <v>108</v>
      </c>
      <c r="AZ7" s="455"/>
      <c r="BA7" s="455"/>
      <c r="BB7" s="455"/>
      <c r="BC7" s="455"/>
      <c r="BD7" s="455"/>
      <c r="BE7" s="455"/>
      <c r="BF7" s="455"/>
      <c r="BG7" s="455"/>
      <c r="BH7" s="455"/>
      <c r="BI7" s="455"/>
      <c r="BJ7" s="455"/>
      <c r="BK7" s="455"/>
      <c r="BL7" s="455"/>
      <c r="BM7" s="456"/>
      <c r="BN7" s="420">
        <v>0</v>
      </c>
      <c r="BO7" s="421"/>
      <c r="BP7" s="421"/>
      <c r="BQ7" s="421"/>
      <c r="BR7" s="421"/>
      <c r="BS7" s="421"/>
      <c r="BT7" s="421"/>
      <c r="BU7" s="422"/>
      <c r="BV7" s="420">
        <v>0</v>
      </c>
      <c r="BW7" s="421"/>
      <c r="BX7" s="421"/>
      <c r="BY7" s="421"/>
      <c r="BZ7" s="421"/>
      <c r="CA7" s="421"/>
      <c r="CB7" s="421"/>
      <c r="CC7" s="422"/>
      <c r="CD7" s="423" t="s">
        <v>109</v>
      </c>
      <c r="CE7" s="424"/>
      <c r="CF7" s="424"/>
      <c r="CG7" s="424"/>
      <c r="CH7" s="424"/>
      <c r="CI7" s="424"/>
      <c r="CJ7" s="424"/>
      <c r="CK7" s="424"/>
      <c r="CL7" s="424"/>
      <c r="CM7" s="424"/>
      <c r="CN7" s="424"/>
      <c r="CO7" s="424"/>
      <c r="CP7" s="424"/>
      <c r="CQ7" s="424"/>
      <c r="CR7" s="424"/>
      <c r="CS7" s="425"/>
      <c r="CT7" s="420">
        <v>1887850</v>
      </c>
      <c r="CU7" s="421"/>
      <c r="CV7" s="421"/>
      <c r="CW7" s="421"/>
      <c r="CX7" s="421"/>
      <c r="CY7" s="421"/>
      <c r="CZ7" s="421"/>
      <c r="DA7" s="422"/>
      <c r="DB7" s="420">
        <v>1899656</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110</v>
      </c>
      <c r="AN8" s="450"/>
      <c r="AO8" s="450"/>
      <c r="AP8" s="450"/>
      <c r="AQ8" s="450"/>
      <c r="AR8" s="450"/>
      <c r="AS8" s="450"/>
      <c r="AT8" s="451"/>
      <c r="AU8" s="452" t="s">
        <v>111</v>
      </c>
      <c r="AV8" s="453"/>
      <c r="AW8" s="453"/>
      <c r="AX8" s="453"/>
      <c r="AY8" s="454" t="s">
        <v>112</v>
      </c>
      <c r="AZ8" s="455"/>
      <c r="BA8" s="455"/>
      <c r="BB8" s="455"/>
      <c r="BC8" s="455"/>
      <c r="BD8" s="455"/>
      <c r="BE8" s="455"/>
      <c r="BF8" s="455"/>
      <c r="BG8" s="455"/>
      <c r="BH8" s="455"/>
      <c r="BI8" s="455"/>
      <c r="BJ8" s="455"/>
      <c r="BK8" s="455"/>
      <c r="BL8" s="455"/>
      <c r="BM8" s="456"/>
      <c r="BN8" s="420">
        <v>174308</v>
      </c>
      <c r="BO8" s="421"/>
      <c r="BP8" s="421"/>
      <c r="BQ8" s="421"/>
      <c r="BR8" s="421"/>
      <c r="BS8" s="421"/>
      <c r="BT8" s="421"/>
      <c r="BU8" s="422"/>
      <c r="BV8" s="420">
        <v>196884</v>
      </c>
      <c r="BW8" s="421"/>
      <c r="BX8" s="421"/>
      <c r="BY8" s="421"/>
      <c r="BZ8" s="421"/>
      <c r="CA8" s="421"/>
      <c r="CB8" s="421"/>
      <c r="CC8" s="422"/>
      <c r="CD8" s="423" t="s">
        <v>113</v>
      </c>
      <c r="CE8" s="424"/>
      <c r="CF8" s="424"/>
      <c r="CG8" s="424"/>
      <c r="CH8" s="424"/>
      <c r="CI8" s="424"/>
      <c r="CJ8" s="424"/>
      <c r="CK8" s="424"/>
      <c r="CL8" s="424"/>
      <c r="CM8" s="424"/>
      <c r="CN8" s="424"/>
      <c r="CO8" s="424"/>
      <c r="CP8" s="424"/>
      <c r="CQ8" s="424"/>
      <c r="CR8" s="424"/>
      <c r="CS8" s="425"/>
      <c r="CT8" s="460">
        <v>0.2</v>
      </c>
      <c r="CU8" s="461"/>
      <c r="CV8" s="461"/>
      <c r="CW8" s="461"/>
      <c r="CX8" s="461"/>
      <c r="CY8" s="461"/>
      <c r="CZ8" s="461"/>
      <c r="DA8" s="462"/>
      <c r="DB8" s="460">
        <v>0.22</v>
      </c>
      <c r="DC8" s="461"/>
      <c r="DD8" s="461"/>
      <c r="DE8" s="461"/>
      <c r="DF8" s="461"/>
      <c r="DG8" s="461"/>
      <c r="DH8" s="461"/>
      <c r="DI8" s="462"/>
    </row>
    <row r="9" spans="1:119" ht="18.75" customHeight="1" thickBot="1" x14ac:dyDescent="0.25">
      <c r="A9" s="175"/>
      <c r="B9" s="414" t="s">
        <v>114</v>
      </c>
      <c r="C9" s="415"/>
      <c r="D9" s="415"/>
      <c r="E9" s="415"/>
      <c r="F9" s="415"/>
      <c r="G9" s="415"/>
      <c r="H9" s="415"/>
      <c r="I9" s="415"/>
      <c r="J9" s="415"/>
      <c r="K9" s="463"/>
      <c r="L9" s="464" t="s">
        <v>115</v>
      </c>
      <c r="M9" s="465"/>
      <c r="N9" s="465"/>
      <c r="O9" s="465"/>
      <c r="P9" s="465"/>
      <c r="Q9" s="466"/>
      <c r="R9" s="467">
        <v>2273</v>
      </c>
      <c r="S9" s="468"/>
      <c r="T9" s="468"/>
      <c r="U9" s="468"/>
      <c r="V9" s="469"/>
      <c r="W9" s="377" t="s">
        <v>116</v>
      </c>
      <c r="X9" s="378"/>
      <c r="Y9" s="378"/>
      <c r="Z9" s="378"/>
      <c r="AA9" s="378"/>
      <c r="AB9" s="378"/>
      <c r="AC9" s="378"/>
      <c r="AD9" s="378"/>
      <c r="AE9" s="378"/>
      <c r="AF9" s="378"/>
      <c r="AG9" s="378"/>
      <c r="AH9" s="378"/>
      <c r="AI9" s="378"/>
      <c r="AJ9" s="378"/>
      <c r="AK9" s="378"/>
      <c r="AL9" s="379"/>
      <c r="AM9" s="449" t="s">
        <v>117</v>
      </c>
      <c r="AN9" s="450"/>
      <c r="AO9" s="450"/>
      <c r="AP9" s="450"/>
      <c r="AQ9" s="450"/>
      <c r="AR9" s="450"/>
      <c r="AS9" s="450"/>
      <c r="AT9" s="451"/>
      <c r="AU9" s="452" t="s">
        <v>96</v>
      </c>
      <c r="AV9" s="453"/>
      <c r="AW9" s="453"/>
      <c r="AX9" s="453"/>
      <c r="AY9" s="454" t="s">
        <v>118</v>
      </c>
      <c r="AZ9" s="455"/>
      <c r="BA9" s="455"/>
      <c r="BB9" s="455"/>
      <c r="BC9" s="455"/>
      <c r="BD9" s="455"/>
      <c r="BE9" s="455"/>
      <c r="BF9" s="455"/>
      <c r="BG9" s="455"/>
      <c r="BH9" s="455"/>
      <c r="BI9" s="455"/>
      <c r="BJ9" s="455"/>
      <c r="BK9" s="455"/>
      <c r="BL9" s="455"/>
      <c r="BM9" s="456"/>
      <c r="BN9" s="420">
        <v>-22576</v>
      </c>
      <c r="BO9" s="421"/>
      <c r="BP9" s="421"/>
      <c r="BQ9" s="421"/>
      <c r="BR9" s="421"/>
      <c r="BS9" s="421"/>
      <c r="BT9" s="421"/>
      <c r="BU9" s="422"/>
      <c r="BV9" s="420">
        <v>76105</v>
      </c>
      <c r="BW9" s="421"/>
      <c r="BX9" s="421"/>
      <c r="BY9" s="421"/>
      <c r="BZ9" s="421"/>
      <c r="CA9" s="421"/>
      <c r="CB9" s="421"/>
      <c r="CC9" s="422"/>
      <c r="CD9" s="423" t="s">
        <v>119</v>
      </c>
      <c r="CE9" s="424"/>
      <c r="CF9" s="424"/>
      <c r="CG9" s="424"/>
      <c r="CH9" s="424"/>
      <c r="CI9" s="424"/>
      <c r="CJ9" s="424"/>
      <c r="CK9" s="424"/>
      <c r="CL9" s="424"/>
      <c r="CM9" s="424"/>
      <c r="CN9" s="424"/>
      <c r="CO9" s="424"/>
      <c r="CP9" s="424"/>
      <c r="CQ9" s="424"/>
      <c r="CR9" s="424"/>
      <c r="CS9" s="425"/>
      <c r="CT9" s="417">
        <v>15.6</v>
      </c>
      <c r="CU9" s="418"/>
      <c r="CV9" s="418"/>
      <c r="CW9" s="418"/>
      <c r="CX9" s="418"/>
      <c r="CY9" s="418"/>
      <c r="CZ9" s="418"/>
      <c r="DA9" s="419"/>
      <c r="DB9" s="417">
        <v>11.7</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120</v>
      </c>
      <c r="M10" s="450"/>
      <c r="N10" s="450"/>
      <c r="O10" s="450"/>
      <c r="P10" s="450"/>
      <c r="Q10" s="451"/>
      <c r="R10" s="471">
        <v>2482</v>
      </c>
      <c r="S10" s="472"/>
      <c r="T10" s="472"/>
      <c r="U10" s="472"/>
      <c r="V10" s="473"/>
      <c r="W10" s="408"/>
      <c r="X10" s="409"/>
      <c r="Y10" s="409"/>
      <c r="Z10" s="409"/>
      <c r="AA10" s="409"/>
      <c r="AB10" s="409"/>
      <c r="AC10" s="409"/>
      <c r="AD10" s="409"/>
      <c r="AE10" s="409"/>
      <c r="AF10" s="409"/>
      <c r="AG10" s="409"/>
      <c r="AH10" s="409"/>
      <c r="AI10" s="409"/>
      <c r="AJ10" s="409"/>
      <c r="AK10" s="409"/>
      <c r="AL10" s="412"/>
      <c r="AM10" s="449" t="s">
        <v>121</v>
      </c>
      <c r="AN10" s="450"/>
      <c r="AO10" s="450"/>
      <c r="AP10" s="450"/>
      <c r="AQ10" s="450"/>
      <c r="AR10" s="450"/>
      <c r="AS10" s="450"/>
      <c r="AT10" s="451"/>
      <c r="AU10" s="452" t="s">
        <v>122</v>
      </c>
      <c r="AV10" s="453"/>
      <c r="AW10" s="453"/>
      <c r="AX10" s="453"/>
      <c r="AY10" s="454" t="s">
        <v>123</v>
      </c>
      <c r="AZ10" s="455"/>
      <c r="BA10" s="455"/>
      <c r="BB10" s="455"/>
      <c r="BC10" s="455"/>
      <c r="BD10" s="455"/>
      <c r="BE10" s="455"/>
      <c r="BF10" s="455"/>
      <c r="BG10" s="455"/>
      <c r="BH10" s="455"/>
      <c r="BI10" s="455"/>
      <c r="BJ10" s="455"/>
      <c r="BK10" s="455"/>
      <c r="BL10" s="455"/>
      <c r="BM10" s="456"/>
      <c r="BN10" s="420">
        <v>98553</v>
      </c>
      <c r="BO10" s="421"/>
      <c r="BP10" s="421"/>
      <c r="BQ10" s="421"/>
      <c r="BR10" s="421"/>
      <c r="BS10" s="421"/>
      <c r="BT10" s="421"/>
      <c r="BU10" s="422"/>
      <c r="BV10" s="420">
        <v>57379</v>
      </c>
      <c r="BW10" s="421"/>
      <c r="BX10" s="421"/>
      <c r="BY10" s="421"/>
      <c r="BZ10" s="421"/>
      <c r="CA10" s="421"/>
      <c r="CB10" s="421"/>
      <c r="CC10" s="422"/>
      <c r="CD10" s="178" t="s">
        <v>124</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125</v>
      </c>
      <c r="M11" s="475"/>
      <c r="N11" s="475"/>
      <c r="O11" s="475"/>
      <c r="P11" s="475"/>
      <c r="Q11" s="476"/>
      <c r="R11" s="477" t="s">
        <v>126</v>
      </c>
      <c r="S11" s="478"/>
      <c r="T11" s="478"/>
      <c r="U11" s="478"/>
      <c r="V11" s="479"/>
      <c r="W11" s="408"/>
      <c r="X11" s="409"/>
      <c r="Y11" s="409"/>
      <c r="Z11" s="409"/>
      <c r="AA11" s="409"/>
      <c r="AB11" s="409"/>
      <c r="AC11" s="409"/>
      <c r="AD11" s="409"/>
      <c r="AE11" s="409"/>
      <c r="AF11" s="409"/>
      <c r="AG11" s="409"/>
      <c r="AH11" s="409"/>
      <c r="AI11" s="409"/>
      <c r="AJ11" s="409"/>
      <c r="AK11" s="409"/>
      <c r="AL11" s="412"/>
      <c r="AM11" s="449" t="s">
        <v>127</v>
      </c>
      <c r="AN11" s="450"/>
      <c r="AO11" s="450"/>
      <c r="AP11" s="450"/>
      <c r="AQ11" s="450"/>
      <c r="AR11" s="450"/>
      <c r="AS11" s="450"/>
      <c r="AT11" s="451"/>
      <c r="AU11" s="452" t="s">
        <v>128</v>
      </c>
      <c r="AV11" s="453"/>
      <c r="AW11" s="453"/>
      <c r="AX11" s="453"/>
      <c r="AY11" s="454" t="s">
        <v>129</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130</v>
      </c>
      <c r="CE11" s="424"/>
      <c r="CF11" s="424"/>
      <c r="CG11" s="424"/>
      <c r="CH11" s="424"/>
      <c r="CI11" s="424"/>
      <c r="CJ11" s="424"/>
      <c r="CK11" s="424"/>
      <c r="CL11" s="424"/>
      <c r="CM11" s="424"/>
      <c r="CN11" s="424"/>
      <c r="CO11" s="424"/>
      <c r="CP11" s="424"/>
      <c r="CQ11" s="424"/>
      <c r="CR11" s="424"/>
      <c r="CS11" s="425"/>
      <c r="CT11" s="460" t="s">
        <v>131</v>
      </c>
      <c r="CU11" s="461"/>
      <c r="CV11" s="461"/>
      <c r="CW11" s="461"/>
      <c r="CX11" s="461"/>
      <c r="CY11" s="461"/>
      <c r="CZ11" s="461"/>
      <c r="DA11" s="462"/>
      <c r="DB11" s="460" t="s">
        <v>132</v>
      </c>
      <c r="DC11" s="461"/>
      <c r="DD11" s="461"/>
      <c r="DE11" s="461"/>
      <c r="DF11" s="461"/>
      <c r="DG11" s="461"/>
      <c r="DH11" s="461"/>
      <c r="DI11" s="462"/>
    </row>
    <row r="12" spans="1:119" ht="18.75" customHeight="1" x14ac:dyDescent="0.2">
      <c r="A12" s="175"/>
      <c r="B12" s="480" t="s">
        <v>133</v>
      </c>
      <c r="C12" s="481"/>
      <c r="D12" s="481"/>
      <c r="E12" s="481"/>
      <c r="F12" s="481"/>
      <c r="G12" s="481"/>
      <c r="H12" s="481"/>
      <c r="I12" s="481"/>
      <c r="J12" s="481"/>
      <c r="K12" s="482"/>
      <c r="L12" s="489" t="s">
        <v>134</v>
      </c>
      <c r="M12" s="490"/>
      <c r="N12" s="490"/>
      <c r="O12" s="490"/>
      <c r="P12" s="490"/>
      <c r="Q12" s="491"/>
      <c r="R12" s="492">
        <v>2301</v>
      </c>
      <c r="S12" s="493"/>
      <c r="T12" s="493"/>
      <c r="U12" s="493"/>
      <c r="V12" s="494"/>
      <c r="W12" s="495" t="s">
        <v>1</v>
      </c>
      <c r="X12" s="453"/>
      <c r="Y12" s="453"/>
      <c r="Z12" s="453"/>
      <c r="AA12" s="453"/>
      <c r="AB12" s="496"/>
      <c r="AC12" s="497" t="s">
        <v>135</v>
      </c>
      <c r="AD12" s="498"/>
      <c r="AE12" s="498"/>
      <c r="AF12" s="498"/>
      <c r="AG12" s="499"/>
      <c r="AH12" s="497" t="s">
        <v>136</v>
      </c>
      <c r="AI12" s="498"/>
      <c r="AJ12" s="498"/>
      <c r="AK12" s="498"/>
      <c r="AL12" s="500"/>
      <c r="AM12" s="449" t="s">
        <v>137</v>
      </c>
      <c r="AN12" s="450"/>
      <c r="AO12" s="450"/>
      <c r="AP12" s="450"/>
      <c r="AQ12" s="450"/>
      <c r="AR12" s="450"/>
      <c r="AS12" s="450"/>
      <c r="AT12" s="451"/>
      <c r="AU12" s="452" t="s">
        <v>128</v>
      </c>
      <c r="AV12" s="453"/>
      <c r="AW12" s="453"/>
      <c r="AX12" s="453"/>
      <c r="AY12" s="454" t="s">
        <v>138</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15855</v>
      </c>
      <c r="BW12" s="421"/>
      <c r="BX12" s="421"/>
      <c r="BY12" s="421"/>
      <c r="BZ12" s="421"/>
      <c r="CA12" s="421"/>
      <c r="CB12" s="421"/>
      <c r="CC12" s="422"/>
      <c r="CD12" s="423" t="s">
        <v>139</v>
      </c>
      <c r="CE12" s="424"/>
      <c r="CF12" s="424"/>
      <c r="CG12" s="424"/>
      <c r="CH12" s="424"/>
      <c r="CI12" s="424"/>
      <c r="CJ12" s="424"/>
      <c r="CK12" s="424"/>
      <c r="CL12" s="424"/>
      <c r="CM12" s="424"/>
      <c r="CN12" s="424"/>
      <c r="CO12" s="424"/>
      <c r="CP12" s="424"/>
      <c r="CQ12" s="424"/>
      <c r="CR12" s="424"/>
      <c r="CS12" s="425"/>
      <c r="CT12" s="460" t="s">
        <v>131</v>
      </c>
      <c r="CU12" s="461"/>
      <c r="CV12" s="461"/>
      <c r="CW12" s="461"/>
      <c r="CX12" s="461"/>
      <c r="CY12" s="461"/>
      <c r="CZ12" s="461"/>
      <c r="DA12" s="462"/>
      <c r="DB12" s="460" t="s">
        <v>131</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140</v>
      </c>
      <c r="N13" s="512"/>
      <c r="O13" s="512"/>
      <c r="P13" s="512"/>
      <c r="Q13" s="513"/>
      <c r="R13" s="504">
        <v>2270</v>
      </c>
      <c r="S13" s="505"/>
      <c r="T13" s="505"/>
      <c r="U13" s="505"/>
      <c r="V13" s="506"/>
      <c r="W13" s="436" t="s">
        <v>141</v>
      </c>
      <c r="X13" s="437"/>
      <c r="Y13" s="437"/>
      <c r="Z13" s="437"/>
      <c r="AA13" s="437"/>
      <c r="AB13" s="427"/>
      <c r="AC13" s="471">
        <v>79</v>
      </c>
      <c r="AD13" s="472"/>
      <c r="AE13" s="472"/>
      <c r="AF13" s="472"/>
      <c r="AG13" s="514"/>
      <c r="AH13" s="471">
        <v>100</v>
      </c>
      <c r="AI13" s="472"/>
      <c r="AJ13" s="472"/>
      <c r="AK13" s="472"/>
      <c r="AL13" s="473"/>
      <c r="AM13" s="449" t="s">
        <v>142</v>
      </c>
      <c r="AN13" s="450"/>
      <c r="AO13" s="450"/>
      <c r="AP13" s="450"/>
      <c r="AQ13" s="450"/>
      <c r="AR13" s="450"/>
      <c r="AS13" s="450"/>
      <c r="AT13" s="451"/>
      <c r="AU13" s="452" t="s">
        <v>143</v>
      </c>
      <c r="AV13" s="453"/>
      <c r="AW13" s="453"/>
      <c r="AX13" s="453"/>
      <c r="AY13" s="454" t="s">
        <v>144</v>
      </c>
      <c r="AZ13" s="455"/>
      <c r="BA13" s="455"/>
      <c r="BB13" s="455"/>
      <c r="BC13" s="455"/>
      <c r="BD13" s="455"/>
      <c r="BE13" s="455"/>
      <c r="BF13" s="455"/>
      <c r="BG13" s="455"/>
      <c r="BH13" s="455"/>
      <c r="BI13" s="455"/>
      <c r="BJ13" s="455"/>
      <c r="BK13" s="455"/>
      <c r="BL13" s="455"/>
      <c r="BM13" s="456"/>
      <c r="BN13" s="420">
        <v>75977</v>
      </c>
      <c r="BO13" s="421"/>
      <c r="BP13" s="421"/>
      <c r="BQ13" s="421"/>
      <c r="BR13" s="421"/>
      <c r="BS13" s="421"/>
      <c r="BT13" s="421"/>
      <c r="BU13" s="422"/>
      <c r="BV13" s="420">
        <v>117629</v>
      </c>
      <c r="BW13" s="421"/>
      <c r="BX13" s="421"/>
      <c r="BY13" s="421"/>
      <c r="BZ13" s="421"/>
      <c r="CA13" s="421"/>
      <c r="CB13" s="421"/>
      <c r="CC13" s="422"/>
      <c r="CD13" s="423" t="s">
        <v>145</v>
      </c>
      <c r="CE13" s="424"/>
      <c r="CF13" s="424"/>
      <c r="CG13" s="424"/>
      <c r="CH13" s="424"/>
      <c r="CI13" s="424"/>
      <c r="CJ13" s="424"/>
      <c r="CK13" s="424"/>
      <c r="CL13" s="424"/>
      <c r="CM13" s="424"/>
      <c r="CN13" s="424"/>
      <c r="CO13" s="424"/>
      <c r="CP13" s="424"/>
      <c r="CQ13" s="424"/>
      <c r="CR13" s="424"/>
      <c r="CS13" s="425"/>
      <c r="CT13" s="417">
        <v>7.4</v>
      </c>
      <c r="CU13" s="418"/>
      <c r="CV13" s="418"/>
      <c r="CW13" s="418"/>
      <c r="CX13" s="418"/>
      <c r="CY13" s="418"/>
      <c r="CZ13" s="418"/>
      <c r="DA13" s="419"/>
      <c r="DB13" s="417">
        <v>6.2</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146</v>
      </c>
      <c r="M14" s="502"/>
      <c r="N14" s="502"/>
      <c r="O14" s="502"/>
      <c r="P14" s="502"/>
      <c r="Q14" s="503"/>
      <c r="R14" s="504">
        <v>2362</v>
      </c>
      <c r="S14" s="505"/>
      <c r="T14" s="505"/>
      <c r="U14" s="505"/>
      <c r="V14" s="506"/>
      <c r="W14" s="410"/>
      <c r="X14" s="411"/>
      <c r="Y14" s="411"/>
      <c r="Z14" s="411"/>
      <c r="AA14" s="411"/>
      <c r="AB14" s="400"/>
      <c r="AC14" s="507">
        <v>6.3</v>
      </c>
      <c r="AD14" s="508"/>
      <c r="AE14" s="508"/>
      <c r="AF14" s="508"/>
      <c r="AG14" s="509"/>
      <c r="AH14" s="507">
        <v>7.2</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147</v>
      </c>
      <c r="CE14" s="516"/>
      <c r="CF14" s="516"/>
      <c r="CG14" s="516"/>
      <c r="CH14" s="516"/>
      <c r="CI14" s="516"/>
      <c r="CJ14" s="516"/>
      <c r="CK14" s="516"/>
      <c r="CL14" s="516"/>
      <c r="CM14" s="516"/>
      <c r="CN14" s="516"/>
      <c r="CO14" s="516"/>
      <c r="CP14" s="516"/>
      <c r="CQ14" s="516"/>
      <c r="CR14" s="516"/>
      <c r="CS14" s="517"/>
      <c r="CT14" s="518" t="s">
        <v>148</v>
      </c>
      <c r="CU14" s="519"/>
      <c r="CV14" s="519"/>
      <c r="CW14" s="519"/>
      <c r="CX14" s="519"/>
      <c r="CY14" s="519"/>
      <c r="CZ14" s="519"/>
      <c r="DA14" s="520"/>
      <c r="DB14" s="518" t="s">
        <v>131</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140</v>
      </c>
      <c r="N15" s="512"/>
      <c r="O15" s="512"/>
      <c r="P15" s="512"/>
      <c r="Q15" s="513"/>
      <c r="R15" s="504">
        <v>2331</v>
      </c>
      <c r="S15" s="505"/>
      <c r="T15" s="505"/>
      <c r="U15" s="505"/>
      <c r="V15" s="506"/>
      <c r="W15" s="436" t="s">
        <v>149</v>
      </c>
      <c r="X15" s="437"/>
      <c r="Y15" s="437"/>
      <c r="Z15" s="437"/>
      <c r="AA15" s="437"/>
      <c r="AB15" s="427"/>
      <c r="AC15" s="471">
        <v>247</v>
      </c>
      <c r="AD15" s="472"/>
      <c r="AE15" s="472"/>
      <c r="AF15" s="472"/>
      <c r="AG15" s="514"/>
      <c r="AH15" s="471">
        <v>282</v>
      </c>
      <c r="AI15" s="472"/>
      <c r="AJ15" s="472"/>
      <c r="AK15" s="472"/>
      <c r="AL15" s="473"/>
      <c r="AM15" s="449"/>
      <c r="AN15" s="450"/>
      <c r="AO15" s="450"/>
      <c r="AP15" s="450"/>
      <c r="AQ15" s="450"/>
      <c r="AR15" s="450"/>
      <c r="AS15" s="450"/>
      <c r="AT15" s="451"/>
      <c r="AU15" s="452"/>
      <c r="AV15" s="453"/>
      <c r="AW15" s="453"/>
      <c r="AX15" s="453"/>
      <c r="AY15" s="380" t="s">
        <v>150</v>
      </c>
      <c r="AZ15" s="381"/>
      <c r="BA15" s="381"/>
      <c r="BB15" s="381"/>
      <c r="BC15" s="381"/>
      <c r="BD15" s="381"/>
      <c r="BE15" s="381"/>
      <c r="BF15" s="381"/>
      <c r="BG15" s="381"/>
      <c r="BH15" s="381"/>
      <c r="BI15" s="381"/>
      <c r="BJ15" s="381"/>
      <c r="BK15" s="381"/>
      <c r="BL15" s="381"/>
      <c r="BM15" s="382"/>
      <c r="BN15" s="383">
        <v>346618</v>
      </c>
      <c r="BO15" s="384"/>
      <c r="BP15" s="384"/>
      <c r="BQ15" s="384"/>
      <c r="BR15" s="384"/>
      <c r="BS15" s="384"/>
      <c r="BT15" s="384"/>
      <c r="BU15" s="385"/>
      <c r="BV15" s="383">
        <v>341899</v>
      </c>
      <c r="BW15" s="384"/>
      <c r="BX15" s="384"/>
      <c r="BY15" s="384"/>
      <c r="BZ15" s="384"/>
      <c r="CA15" s="384"/>
      <c r="CB15" s="384"/>
      <c r="CC15" s="385"/>
      <c r="CD15" s="521" t="s">
        <v>151</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152</v>
      </c>
      <c r="M16" s="524"/>
      <c r="N16" s="524"/>
      <c r="O16" s="524"/>
      <c r="P16" s="524"/>
      <c r="Q16" s="525"/>
      <c r="R16" s="526" t="s">
        <v>153</v>
      </c>
      <c r="S16" s="527"/>
      <c r="T16" s="527"/>
      <c r="U16" s="527"/>
      <c r="V16" s="528"/>
      <c r="W16" s="410"/>
      <c r="X16" s="411"/>
      <c r="Y16" s="411"/>
      <c r="Z16" s="411"/>
      <c r="AA16" s="411"/>
      <c r="AB16" s="400"/>
      <c r="AC16" s="507">
        <v>19.600000000000001</v>
      </c>
      <c r="AD16" s="508"/>
      <c r="AE16" s="508"/>
      <c r="AF16" s="508"/>
      <c r="AG16" s="509"/>
      <c r="AH16" s="507">
        <v>20.2</v>
      </c>
      <c r="AI16" s="508"/>
      <c r="AJ16" s="508"/>
      <c r="AK16" s="508"/>
      <c r="AL16" s="510"/>
      <c r="AM16" s="449"/>
      <c r="AN16" s="450"/>
      <c r="AO16" s="450"/>
      <c r="AP16" s="450"/>
      <c r="AQ16" s="450"/>
      <c r="AR16" s="450"/>
      <c r="AS16" s="450"/>
      <c r="AT16" s="451"/>
      <c r="AU16" s="452"/>
      <c r="AV16" s="453"/>
      <c r="AW16" s="453"/>
      <c r="AX16" s="453"/>
      <c r="AY16" s="454" t="s">
        <v>154</v>
      </c>
      <c r="AZ16" s="455"/>
      <c r="BA16" s="455"/>
      <c r="BB16" s="455"/>
      <c r="BC16" s="455"/>
      <c r="BD16" s="455"/>
      <c r="BE16" s="455"/>
      <c r="BF16" s="455"/>
      <c r="BG16" s="455"/>
      <c r="BH16" s="455"/>
      <c r="BI16" s="455"/>
      <c r="BJ16" s="455"/>
      <c r="BK16" s="455"/>
      <c r="BL16" s="455"/>
      <c r="BM16" s="456"/>
      <c r="BN16" s="420">
        <v>1780637</v>
      </c>
      <c r="BO16" s="421"/>
      <c r="BP16" s="421"/>
      <c r="BQ16" s="421"/>
      <c r="BR16" s="421"/>
      <c r="BS16" s="421"/>
      <c r="BT16" s="421"/>
      <c r="BU16" s="422"/>
      <c r="BV16" s="420">
        <v>1742283</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155</v>
      </c>
      <c r="N17" s="532"/>
      <c r="O17" s="532"/>
      <c r="P17" s="532"/>
      <c r="Q17" s="533"/>
      <c r="R17" s="526" t="s">
        <v>153</v>
      </c>
      <c r="S17" s="527"/>
      <c r="T17" s="527"/>
      <c r="U17" s="527"/>
      <c r="V17" s="528"/>
      <c r="W17" s="436" t="s">
        <v>156</v>
      </c>
      <c r="X17" s="437"/>
      <c r="Y17" s="437"/>
      <c r="Z17" s="437"/>
      <c r="AA17" s="437"/>
      <c r="AB17" s="427"/>
      <c r="AC17" s="471">
        <v>936</v>
      </c>
      <c r="AD17" s="472"/>
      <c r="AE17" s="472"/>
      <c r="AF17" s="472"/>
      <c r="AG17" s="514"/>
      <c r="AH17" s="471">
        <v>1014</v>
      </c>
      <c r="AI17" s="472"/>
      <c r="AJ17" s="472"/>
      <c r="AK17" s="472"/>
      <c r="AL17" s="473"/>
      <c r="AM17" s="449"/>
      <c r="AN17" s="450"/>
      <c r="AO17" s="450"/>
      <c r="AP17" s="450"/>
      <c r="AQ17" s="450"/>
      <c r="AR17" s="450"/>
      <c r="AS17" s="450"/>
      <c r="AT17" s="451"/>
      <c r="AU17" s="452"/>
      <c r="AV17" s="453"/>
      <c r="AW17" s="453"/>
      <c r="AX17" s="453"/>
      <c r="AY17" s="454" t="s">
        <v>157</v>
      </c>
      <c r="AZ17" s="455"/>
      <c r="BA17" s="455"/>
      <c r="BB17" s="455"/>
      <c r="BC17" s="455"/>
      <c r="BD17" s="455"/>
      <c r="BE17" s="455"/>
      <c r="BF17" s="455"/>
      <c r="BG17" s="455"/>
      <c r="BH17" s="455"/>
      <c r="BI17" s="455"/>
      <c r="BJ17" s="455"/>
      <c r="BK17" s="455"/>
      <c r="BL17" s="455"/>
      <c r="BM17" s="456"/>
      <c r="BN17" s="420">
        <v>435909</v>
      </c>
      <c r="BO17" s="421"/>
      <c r="BP17" s="421"/>
      <c r="BQ17" s="421"/>
      <c r="BR17" s="421"/>
      <c r="BS17" s="421"/>
      <c r="BT17" s="421"/>
      <c r="BU17" s="422"/>
      <c r="BV17" s="420">
        <v>430415</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158</v>
      </c>
      <c r="C18" s="463"/>
      <c r="D18" s="463"/>
      <c r="E18" s="543"/>
      <c r="F18" s="543"/>
      <c r="G18" s="543"/>
      <c r="H18" s="543"/>
      <c r="I18" s="543"/>
      <c r="J18" s="543"/>
      <c r="K18" s="543"/>
      <c r="L18" s="544">
        <v>55.26</v>
      </c>
      <c r="M18" s="544"/>
      <c r="N18" s="544"/>
      <c r="O18" s="544"/>
      <c r="P18" s="544"/>
      <c r="Q18" s="544"/>
      <c r="R18" s="545"/>
      <c r="S18" s="545"/>
      <c r="T18" s="545"/>
      <c r="U18" s="545"/>
      <c r="V18" s="546"/>
      <c r="W18" s="438"/>
      <c r="X18" s="439"/>
      <c r="Y18" s="439"/>
      <c r="Z18" s="439"/>
      <c r="AA18" s="439"/>
      <c r="AB18" s="430"/>
      <c r="AC18" s="547">
        <v>74.2</v>
      </c>
      <c r="AD18" s="548"/>
      <c r="AE18" s="548"/>
      <c r="AF18" s="548"/>
      <c r="AG18" s="549"/>
      <c r="AH18" s="547">
        <v>72.599999999999994</v>
      </c>
      <c r="AI18" s="548"/>
      <c r="AJ18" s="548"/>
      <c r="AK18" s="548"/>
      <c r="AL18" s="550"/>
      <c r="AM18" s="449"/>
      <c r="AN18" s="450"/>
      <c r="AO18" s="450"/>
      <c r="AP18" s="450"/>
      <c r="AQ18" s="450"/>
      <c r="AR18" s="450"/>
      <c r="AS18" s="450"/>
      <c r="AT18" s="451"/>
      <c r="AU18" s="452"/>
      <c r="AV18" s="453"/>
      <c r="AW18" s="453"/>
      <c r="AX18" s="453"/>
      <c r="AY18" s="454" t="s">
        <v>159</v>
      </c>
      <c r="AZ18" s="455"/>
      <c r="BA18" s="455"/>
      <c r="BB18" s="455"/>
      <c r="BC18" s="455"/>
      <c r="BD18" s="455"/>
      <c r="BE18" s="455"/>
      <c r="BF18" s="455"/>
      <c r="BG18" s="455"/>
      <c r="BH18" s="455"/>
      <c r="BI18" s="455"/>
      <c r="BJ18" s="455"/>
      <c r="BK18" s="455"/>
      <c r="BL18" s="455"/>
      <c r="BM18" s="456"/>
      <c r="BN18" s="420">
        <v>1586407</v>
      </c>
      <c r="BO18" s="421"/>
      <c r="BP18" s="421"/>
      <c r="BQ18" s="421"/>
      <c r="BR18" s="421"/>
      <c r="BS18" s="421"/>
      <c r="BT18" s="421"/>
      <c r="BU18" s="422"/>
      <c r="BV18" s="420">
        <v>1339783</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160</v>
      </c>
      <c r="C19" s="463"/>
      <c r="D19" s="463"/>
      <c r="E19" s="543"/>
      <c r="F19" s="543"/>
      <c r="G19" s="543"/>
      <c r="H19" s="543"/>
      <c r="I19" s="543"/>
      <c r="J19" s="543"/>
      <c r="K19" s="543"/>
      <c r="L19" s="551">
        <v>41</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161</v>
      </c>
      <c r="AZ19" s="455"/>
      <c r="BA19" s="455"/>
      <c r="BB19" s="455"/>
      <c r="BC19" s="455"/>
      <c r="BD19" s="455"/>
      <c r="BE19" s="455"/>
      <c r="BF19" s="455"/>
      <c r="BG19" s="455"/>
      <c r="BH19" s="455"/>
      <c r="BI19" s="455"/>
      <c r="BJ19" s="455"/>
      <c r="BK19" s="455"/>
      <c r="BL19" s="455"/>
      <c r="BM19" s="456"/>
      <c r="BN19" s="420">
        <v>2493488</v>
      </c>
      <c r="BO19" s="421"/>
      <c r="BP19" s="421"/>
      <c r="BQ19" s="421"/>
      <c r="BR19" s="421"/>
      <c r="BS19" s="421"/>
      <c r="BT19" s="421"/>
      <c r="BU19" s="422"/>
      <c r="BV19" s="420">
        <v>2497272</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162</v>
      </c>
      <c r="C20" s="463"/>
      <c r="D20" s="463"/>
      <c r="E20" s="543"/>
      <c r="F20" s="543"/>
      <c r="G20" s="543"/>
      <c r="H20" s="543"/>
      <c r="I20" s="543"/>
      <c r="J20" s="543"/>
      <c r="K20" s="543"/>
      <c r="L20" s="551">
        <v>1377</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163</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164</v>
      </c>
      <c r="C22" s="564"/>
      <c r="D22" s="565"/>
      <c r="E22" s="432" t="s">
        <v>1</v>
      </c>
      <c r="F22" s="437"/>
      <c r="G22" s="437"/>
      <c r="H22" s="437"/>
      <c r="I22" s="437"/>
      <c r="J22" s="437"/>
      <c r="K22" s="427"/>
      <c r="L22" s="432" t="s">
        <v>165</v>
      </c>
      <c r="M22" s="437"/>
      <c r="N22" s="437"/>
      <c r="O22" s="437"/>
      <c r="P22" s="427"/>
      <c r="Q22" s="595" t="s">
        <v>166</v>
      </c>
      <c r="R22" s="596"/>
      <c r="S22" s="596"/>
      <c r="T22" s="596"/>
      <c r="U22" s="596"/>
      <c r="V22" s="597"/>
      <c r="W22" s="563" t="s">
        <v>167</v>
      </c>
      <c r="X22" s="564"/>
      <c r="Y22" s="565"/>
      <c r="Z22" s="432" t="s">
        <v>1</v>
      </c>
      <c r="AA22" s="437"/>
      <c r="AB22" s="437"/>
      <c r="AC22" s="437"/>
      <c r="AD22" s="437"/>
      <c r="AE22" s="437"/>
      <c r="AF22" s="437"/>
      <c r="AG22" s="427"/>
      <c r="AH22" s="601" t="s">
        <v>168</v>
      </c>
      <c r="AI22" s="437"/>
      <c r="AJ22" s="437"/>
      <c r="AK22" s="437"/>
      <c r="AL22" s="427"/>
      <c r="AM22" s="601" t="s">
        <v>169</v>
      </c>
      <c r="AN22" s="602"/>
      <c r="AO22" s="602"/>
      <c r="AP22" s="602"/>
      <c r="AQ22" s="602"/>
      <c r="AR22" s="603"/>
      <c r="AS22" s="595" t="s">
        <v>166</v>
      </c>
      <c r="AT22" s="596"/>
      <c r="AU22" s="596"/>
      <c r="AV22" s="596"/>
      <c r="AW22" s="596"/>
      <c r="AX22" s="607"/>
      <c r="AY22" s="380" t="s">
        <v>170</v>
      </c>
      <c r="AZ22" s="381"/>
      <c r="BA22" s="381"/>
      <c r="BB22" s="381"/>
      <c r="BC22" s="381"/>
      <c r="BD22" s="381"/>
      <c r="BE22" s="381"/>
      <c r="BF22" s="381"/>
      <c r="BG22" s="381"/>
      <c r="BH22" s="381"/>
      <c r="BI22" s="381"/>
      <c r="BJ22" s="381"/>
      <c r="BK22" s="381"/>
      <c r="BL22" s="381"/>
      <c r="BM22" s="382"/>
      <c r="BN22" s="383">
        <v>3387998</v>
      </c>
      <c r="BO22" s="384"/>
      <c r="BP22" s="384"/>
      <c r="BQ22" s="384"/>
      <c r="BR22" s="384"/>
      <c r="BS22" s="384"/>
      <c r="BT22" s="384"/>
      <c r="BU22" s="385"/>
      <c r="BV22" s="383">
        <v>3509266</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171</v>
      </c>
      <c r="AZ23" s="455"/>
      <c r="BA23" s="455"/>
      <c r="BB23" s="455"/>
      <c r="BC23" s="455"/>
      <c r="BD23" s="455"/>
      <c r="BE23" s="455"/>
      <c r="BF23" s="455"/>
      <c r="BG23" s="455"/>
      <c r="BH23" s="455"/>
      <c r="BI23" s="455"/>
      <c r="BJ23" s="455"/>
      <c r="BK23" s="455"/>
      <c r="BL23" s="455"/>
      <c r="BM23" s="456"/>
      <c r="BN23" s="420">
        <v>2932035</v>
      </c>
      <c r="BO23" s="421"/>
      <c r="BP23" s="421"/>
      <c r="BQ23" s="421"/>
      <c r="BR23" s="421"/>
      <c r="BS23" s="421"/>
      <c r="BT23" s="421"/>
      <c r="BU23" s="422"/>
      <c r="BV23" s="420">
        <v>2977688</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172</v>
      </c>
      <c r="F24" s="450"/>
      <c r="G24" s="450"/>
      <c r="H24" s="450"/>
      <c r="I24" s="450"/>
      <c r="J24" s="450"/>
      <c r="K24" s="451"/>
      <c r="L24" s="471">
        <v>1</v>
      </c>
      <c r="M24" s="472"/>
      <c r="N24" s="472"/>
      <c r="O24" s="472"/>
      <c r="P24" s="514"/>
      <c r="Q24" s="471">
        <v>7100</v>
      </c>
      <c r="R24" s="472"/>
      <c r="S24" s="472"/>
      <c r="T24" s="472"/>
      <c r="U24" s="472"/>
      <c r="V24" s="514"/>
      <c r="W24" s="566"/>
      <c r="X24" s="567"/>
      <c r="Y24" s="568"/>
      <c r="Z24" s="470" t="s">
        <v>173</v>
      </c>
      <c r="AA24" s="450"/>
      <c r="AB24" s="450"/>
      <c r="AC24" s="450"/>
      <c r="AD24" s="450"/>
      <c r="AE24" s="450"/>
      <c r="AF24" s="450"/>
      <c r="AG24" s="451"/>
      <c r="AH24" s="471">
        <v>88</v>
      </c>
      <c r="AI24" s="472"/>
      <c r="AJ24" s="472"/>
      <c r="AK24" s="472"/>
      <c r="AL24" s="514"/>
      <c r="AM24" s="471">
        <v>233640</v>
      </c>
      <c r="AN24" s="472"/>
      <c r="AO24" s="472"/>
      <c r="AP24" s="472"/>
      <c r="AQ24" s="472"/>
      <c r="AR24" s="514"/>
      <c r="AS24" s="471">
        <v>2655</v>
      </c>
      <c r="AT24" s="472"/>
      <c r="AU24" s="472"/>
      <c r="AV24" s="472"/>
      <c r="AW24" s="472"/>
      <c r="AX24" s="473"/>
      <c r="AY24" s="536" t="s">
        <v>174</v>
      </c>
      <c r="AZ24" s="537"/>
      <c r="BA24" s="537"/>
      <c r="BB24" s="537"/>
      <c r="BC24" s="537"/>
      <c r="BD24" s="537"/>
      <c r="BE24" s="537"/>
      <c r="BF24" s="537"/>
      <c r="BG24" s="537"/>
      <c r="BH24" s="537"/>
      <c r="BI24" s="537"/>
      <c r="BJ24" s="537"/>
      <c r="BK24" s="537"/>
      <c r="BL24" s="537"/>
      <c r="BM24" s="538"/>
      <c r="BN24" s="420">
        <v>2525871</v>
      </c>
      <c r="BO24" s="421"/>
      <c r="BP24" s="421"/>
      <c r="BQ24" s="421"/>
      <c r="BR24" s="421"/>
      <c r="BS24" s="421"/>
      <c r="BT24" s="421"/>
      <c r="BU24" s="422"/>
      <c r="BV24" s="420">
        <v>2568660</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175</v>
      </c>
      <c r="F25" s="450"/>
      <c r="G25" s="450"/>
      <c r="H25" s="450"/>
      <c r="I25" s="450"/>
      <c r="J25" s="450"/>
      <c r="K25" s="451"/>
      <c r="L25" s="471">
        <v>1</v>
      </c>
      <c r="M25" s="472"/>
      <c r="N25" s="472"/>
      <c r="O25" s="472"/>
      <c r="P25" s="514"/>
      <c r="Q25" s="471">
        <v>6300</v>
      </c>
      <c r="R25" s="472"/>
      <c r="S25" s="472"/>
      <c r="T25" s="472"/>
      <c r="U25" s="472"/>
      <c r="V25" s="514"/>
      <c r="W25" s="566"/>
      <c r="X25" s="567"/>
      <c r="Y25" s="568"/>
      <c r="Z25" s="470" t="s">
        <v>176</v>
      </c>
      <c r="AA25" s="450"/>
      <c r="AB25" s="450"/>
      <c r="AC25" s="450"/>
      <c r="AD25" s="450"/>
      <c r="AE25" s="450"/>
      <c r="AF25" s="450"/>
      <c r="AG25" s="451"/>
      <c r="AH25" s="471">
        <v>16</v>
      </c>
      <c r="AI25" s="472"/>
      <c r="AJ25" s="472"/>
      <c r="AK25" s="472"/>
      <c r="AL25" s="514"/>
      <c r="AM25" s="471">
        <v>36880</v>
      </c>
      <c r="AN25" s="472"/>
      <c r="AO25" s="472"/>
      <c r="AP25" s="472"/>
      <c r="AQ25" s="472"/>
      <c r="AR25" s="514"/>
      <c r="AS25" s="471">
        <v>2305</v>
      </c>
      <c r="AT25" s="472"/>
      <c r="AU25" s="472"/>
      <c r="AV25" s="472"/>
      <c r="AW25" s="472"/>
      <c r="AX25" s="473"/>
      <c r="AY25" s="380" t="s">
        <v>177</v>
      </c>
      <c r="AZ25" s="381"/>
      <c r="BA25" s="381"/>
      <c r="BB25" s="381"/>
      <c r="BC25" s="381"/>
      <c r="BD25" s="381"/>
      <c r="BE25" s="381"/>
      <c r="BF25" s="381"/>
      <c r="BG25" s="381"/>
      <c r="BH25" s="381"/>
      <c r="BI25" s="381"/>
      <c r="BJ25" s="381"/>
      <c r="BK25" s="381"/>
      <c r="BL25" s="381"/>
      <c r="BM25" s="382"/>
      <c r="BN25" s="383">
        <v>160348</v>
      </c>
      <c r="BO25" s="384"/>
      <c r="BP25" s="384"/>
      <c r="BQ25" s="384"/>
      <c r="BR25" s="384"/>
      <c r="BS25" s="384"/>
      <c r="BT25" s="384"/>
      <c r="BU25" s="385"/>
      <c r="BV25" s="383">
        <v>181072</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178</v>
      </c>
      <c r="F26" s="450"/>
      <c r="G26" s="450"/>
      <c r="H26" s="450"/>
      <c r="I26" s="450"/>
      <c r="J26" s="450"/>
      <c r="K26" s="451"/>
      <c r="L26" s="471">
        <v>1</v>
      </c>
      <c r="M26" s="472"/>
      <c r="N26" s="472"/>
      <c r="O26" s="472"/>
      <c r="P26" s="514"/>
      <c r="Q26" s="471">
        <v>5900</v>
      </c>
      <c r="R26" s="472"/>
      <c r="S26" s="472"/>
      <c r="T26" s="472"/>
      <c r="U26" s="472"/>
      <c r="V26" s="514"/>
      <c r="W26" s="566"/>
      <c r="X26" s="567"/>
      <c r="Y26" s="568"/>
      <c r="Z26" s="470" t="s">
        <v>179</v>
      </c>
      <c r="AA26" s="572"/>
      <c r="AB26" s="572"/>
      <c r="AC26" s="572"/>
      <c r="AD26" s="572"/>
      <c r="AE26" s="572"/>
      <c r="AF26" s="572"/>
      <c r="AG26" s="573"/>
      <c r="AH26" s="471" t="s">
        <v>131</v>
      </c>
      <c r="AI26" s="472"/>
      <c r="AJ26" s="472"/>
      <c r="AK26" s="472"/>
      <c r="AL26" s="514"/>
      <c r="AM26" s="471" t="s">
        <v>132</v>
      </c>
      <c r="AN26" s="472"/>
      <c r="AO26" s="472"/>
      <c r="AP26" s="472"/>
      <c r="AQ26" s="472"/>
      <c r="AR26" s="514"/>
      <c r="AS26" s="471" t="s">
        <v>180</v>
      </c>
      <c r="AT26" s="472"/>
      <c r="AU26" s="472"/>
      <c r="AV26" s="472"/>
      <c r="AW26" s="472"/>
      <c r="AX26" s="473"/>
      <c r="AY26" s="423" t="s">
        <v>181</v>
      </c>
      <c r="AZ26" s="424"/>
      <c r="BA26" s="424"/>
      <c r="BB26" s="424"/>
      <c r="BC26" s="424"/>
      <c r="BD26" s="424"/>
      <c r="BE26" s="424"/>
      <c r="BF26" s="424"/>
      <c r="BG26" s="424"/>
      <c r="BH26" s="424"/>
      <c r="BI26" s="424"/>
      <c r="BJ26" s="424"/>
      <c r="BK26" s="424"/>
      <c r="BL26" s="424"/>
      <c r="BM26" s="425"/>
      <c r="BN26" s="420" t="s">
        <v>131</v>
      </c>
      <c r="BO26" s="421"/>
      <c r="BP26" s="421"/>
      <c r="BQ26" s="421"/>
      <c r="BR26" s="421"/>
      <c r="BS26" s="421"/>
      <c r="BT26" s="421"/>
      <c r="BU26" s="422"/>
      <c r="BV26" s="420" t="s">
        <v>180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182</v>
      </c>
      <c r="F27" s="450"/>
      <c r="G27" s="450"/>
      <c r="H27" s="450"/>
      <c r="I27" s="450"/>
      <c r="J27" s="450"/>
      <c r="K27" s="451"/>
      <c r="L27" s="471">
        <v>1</v>
      </c>
      <c r="M27" s="472"/>
      <c r="N27" s="472"/>
      <c r="O27" s="472"/>
      <c r="P27" s="514"/>
      <c r="Q27" s="471">
        <v>2500</v>
      </c>
      <c r="R27" s="472"/>
      <c r="S27" s="472"/>
      <c r="T27" s="472"/>
      <c r="U27" s="472"/>
      <c r="V27" s="514"/>
      <c r="W27" s="566"/>
      <c r="X27" s="567"/>
      <c r="Y27" s="568"/>
      <c r="Z27" s="470" t="s">
        <v>183</v>
      </c>
      <c r="AA27" s="450"/>
      <c r="AB27" s="450"/>
      <c r="AC27" s="450"/>
      <c r="AD27" s="450"/>
      <c r="AE27" s="450"/>
      <c r="AF27" s="450"/>
      <c r="AG27" s="451"/>
      <c r="AH27" s="471" t="s">
        <v>184</v>
      </c>
      <c r="AI27" s="472"/>
      <c r="AJ27" s="472"/>
      <c r="AK27" s="472"/>
      <c r="AL27" s="514"/>
      <c r="AM27" s="471" t="s">
        <v>180</v>
      </c>
      <c r="AN27" s="472"/>
      <c r="AO27" s="472"/>
      <c r="AP27" s="472"/>
      <c r="AQ27" s="472"/>
      <c r="AR27" s="514"/>
      <c r="AS27" s="471" t="s">
        <v>180</v>
      </c>
      <c r="AT27" s="472"/>
      <c r="AU27" s="472"/>
      <c r="AV27" s="472"/>
      <c r="AW27" s="472"/>
      <c r="AX27" s="473"/>
      <c r="AY27" s="515" t="s">
        <v>185</v>
      </c>
      <c r="AZ27" s="516"/>
      <c r="BA27" s="516"/>
      <c r="BB27" s="516"/>
      <c r="BC27" s="516"/>
      <c r="BD27" s="516"/>
      <c r="BE27" s="516"/>
      <c r="BF27" s="516"/>
      <c r="BG27" s="516"/>
      <c r="BH27" s="516"/>
      <c r="BI27" s="516"/>
      <c r="BJ27" s="516"/>
      <c r="BK27" s="516"/>
      <c r="BL27" s="516"/>
      <c r="BM27" s="517"/>
      <c r="BN27" s="539" t="s">
        <v>180</v>
      </c>
      <c r="BO27" s="540"/>
      <c r="BP27" s="540"/>
      <c r="BQ27" s="540"/>
      <c r="BR27" s="540"/>
      <c r="BS27" s="540"/>
      <c r="BT27" s="540"/>
      <c r="BU27" s="541"/>
      <c r="BV27" s="539" t="s">
        <v>131</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186</v>
      </c>
      <c r="F28" s="450"/>
      <c r="G28" s="450"/>
      <c r="H28" s="450"/>
      <c r="I28" s="450"/>
      <c r="J28" s="450"/>
      <c r="K28" s="451"/>
      <c r="L28" s="471">
        <v>1</v>
      </c>
      <c r="M28" s="472"/>
      <c r="N28" s="472"/>
      <c r="O28" s="472"/>
      <c r="P28" s="514"/>
      <c r="Q28" s="471">
        <v>2000</v>
      </c>
      <c r="R28" s="472"/>
      <c r="S28" s="472"/>
      <c r="T28" s="472"/>
      <c r="U28" s="472"/>
      <c r="V28" s="514"/>
      <c r="W28" s="566"/>
      <c r="X28" s="567"/>
      <c r="Y28" s="568"/>
      <c r="Z28" s="470" t="s">
        <v>187</v>
      </c>
      <c r="AA28" s="450"/>
      <c r="AB28" s="450"/>
      <c r="AC28" s="450"/>
      <c r="AD28" s="450"/>
      <c r="AE28" s="450"/>
      <c r="AF28" s="450"/>
      <c r="AG28" s="451"/>
      <c r="AH28" s="471" t="s">
        <v>131</v>
      </c>
      <c r="AI28" s="472"/>
      <c r="AJ28" s="472"/>
      <c r="AK28" s="472"/>
      <c r="AL28" s="514"/>
      <c r="AM28" s="471" t="s">
        <v>180</v>
      </c>
      <c r="AN28" s="472"/>
      <c r="AO28" s="472"/>
      <c r="AP28" s="472"/>
      <c r="AQ28" s="472"/>
      <c r="AR28" s="514"/>
      <c r="AS28" s="471" t="s">
        <v>180</v>
      </c>
      <c r="AT28" s="472"/>
      <c r="AU28" s="472"/>
      <c r="AV28" s="472"/>
      <c r="AW28" s="472"/>
      <c r="AX28" s="473"/>
      <c r="AY28" s="574" t="s">
        <v>188</v>
      </c>
      <c r="AZ28" s="575"/>
      <c r="BA28" s="575"/>
      <c r="BB28" s="576"/>
      <c r="BC28" s="380" t="s">
        <v>50</v>
      </c>
      <c r="BD28" s="381"/>
      <c r="BE28" s="381"/>
      <c r="BF28" s="381"/>
      <c r="BG28" s="381"/>
      <c r="BH28" s="381"/>
      <c r="BI28" s="381"/>
      <c r="BJ28" s="381"/>
      <c r="BK28" s="381"/>
      <c r="BL28" s="381"/>
      <c r="BM28" s="382"/>
      <c r="BN28" s="383">
        <v>587669</v>
      </c>
      <c r="BO28" s="384"/>
      <c r="BP28" s="384"/>
      <c r="BQ28" s="384"/>
      <c r="BR28" s="384"/>
      <c r="BS28" s="384"/>
      <c r="BT28" s="384"/>
      <c r="BU28" s="385"/>
      <c r="BV28" s="383">
        <v>489116</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189</v>
      </c>
      <c r="F29" s="450"/>
      <c r="G29" s="450"/>
      <c r="H29" s="450"/>
      <c r="I29" s="450"/>
      <c r="J29" s="450"/>
      <c r="K29" s="451"/>
      <c r="L29" s="471">
        <v>6</v>
      </c>
      <c r="M29" s="472"/>
      <c r="N29" s="472"/>
      <c r="O29" s="472"/>
      <c r="P29" s="514"/>
      <c r="Q29" s="471">
        <v>1800</v>
      </c>
      <c r="R29" s="472"/>
      <c r="S29" s="472"/>
      <c r="T29" s="472"/>
      <c r="U29" s="472"/>
      <c r="V29" s="514"/>
      <c r="W29" s="569"/>
      <c r="X29" s="570"/>
      <c r="Y29" s="571"/>
      <c r="Z29" s="470" t="s">
        <v>190</v>
      </c>
      <c r="AA29" s="450"/>
      <c r="AB29" s="450"/>
      <c r="AC29" s="450"/>
      <c r="AD29" s="450"/>
      <c r="AE29" s="450"/>
      <c r="AF29" s="450"/>
      <c r="AG29" s="451"/>
      <c r="AH29" s="471">
        <v>88</v>
      </c>
      <c r="AI29" s="472"/>
      <c r="AJ29" s="472"/>
      <c r="AK29" s="472"/>
      <c r="AL29" s="514"/>
      <c r="AM29" s="471">
        <v>233640</v>
      </c>
      <c r="AN29" s="472"/>
      <c r="AO29" s="472"/>
      <c r="AP29" s="472"/>
      <c r="AQ29" s="472"/>
      <c r="AR29" s="514"/>
      <c r="AS29" s="471">
        <v>2655</v>
      </c>
      <c r="AT29" s="472"/>
      <c r="AU29" s="472"/>
      <c r="AV29" s="472"/>
      <c r="AW29" s="472"/>
      <c r="AX29" s="473"/>
      <c r="AY29" s="577"/>
      <c r="AZ29" s="578"/>
      <c r="BA29" s="578"/>
      <c r="BB29" s="579"/>
      <c r="BC29" s="454" t="s">
        <v>191</v>
      </c>
      <c r="BD29" s="455"/>
      <c r="BE29" s="455"/>
      <c r="BF29" s="455"/>
      <c r="BG29" s="455"/>
      <c r="BH29" s="455"/>
      <c r="BI29" s="455"/>
      <c r="BJ29" s="455"/>
      <c r="BK29" s="455"/>
      <c r="BL29" s="455"/>
      <c r="BM29" s="456"/>
      <c r="BN29" s="420">
        <v>334135</v>
      </c>
      <c r="BO29" s="421"/>
      <c r="BP29" s="421"/>
      <c r="BQ29" s="421"/>
      <c r="BR29" s="421"/>
      <c r="BS29" s="421"/>
      <c r="BT29" s="421"/>
      <c r="BU29" s="422"/>
      <c r="BV29" s="420">
        <v>334067</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192</v>
      </c>
      <c r="X30" s="588"/>
      <c r="Y30" s="588"/>
      <c r="Z30" s="588"/>
      <c r="AA30" s="588"/>
      <c r="AB30" s="588"/>
      <c r="AC30" s="588"/>
      <c r="AD30" s="588"/>
      <c r="AE30" s="588"/>
      <c r="AF30" s="588"/>
      <c r="AG30" s="589"/>
      <c r="AH30" s="547">
        <v>90.5</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52</v>
      </c>
      <c r="BD30" s="537"/>
      <c r="BE30" s="537"/>
      <c r="BF30" s="537"/>
      <c r="BG30" s="537"/>
      <c r="BH30" s="537"/>
      <c r="BI30" s="537"/>
      <c r="BJ30" s="537"/>
      <c r="BK30" s="537"/>
      <c r="BL30" s="537"/>
      <c r="BM30" s="538"/>
      <c r="BN30" s="539">
        <v>2177162</v>
      </c>
      <c r="BO30" s="540"/>
      <c r="BP30" s="540"/>
      <c r="BQ30" s="540"/>
      <c r="BR30" s="540"/>
      <c r="BS30" s="540"/>
      <c r="BT30" s="540"/>
      <c r="BU30" s="541"/>
      <c r="BV30" s="539">
        <v>2139062</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193</v>
      </c>
      <c r="D32" s="583"/>
      <c r="E32" s="583"/>
      <c r="F32" s="583"/>
      <c r="G32" s="583"/>
      <c r="H32" s="583"/>
      <c r="I32" s="583"/>
      <c r="J32" s="583"/>
      <c r="K32" s="583"/>
      <c r="L32" s="583"/>
      <c r="M32" s="583"/>
      <c r="N32" s="583"/>
      <c r="O32" s="583"/>
      <c r="P32" s="583"/>
      <c r="Q32" s="583"/>
      <c r="R32" s="583"/>
      <c r="S32" s="583"/>
      <c r="U32" s="424" t="s">
        <v>194</v>
      </c>
      <c r="V32" s="424"/>
      <c r="W32" s="424"/>
      <c r="X32" s="424"/>
      <c r="Y32" s="424"/>
      <c r="Z32" s="424"/>
      <c r="AA32" s="424"/>
      <c r="AB32" s="424"/>
      <c r="AC32" s="424"/>
      <c r="AD32" s="424"/>
      <c r="AE32" s="424"/>
      <c r="AF32" s="424"/>
      <c r="AG32" s="424"/>
      <c r="AH32" s="424"/>
      <c r="AI32" s="424"/>
      <c r="AJ32" s="424"/>
      <c r="AK32" s="424"/>
      <c r="AM32" s="424" t="s">
        <v>195</v>
      </c>
      <c r="AN32" s="424"/>
      <c r="AO32" s="424"/>
      <c r="AP32" s="424"/>
      <c r="AQ32" s="424"/>
      <c r="AR32" s="424"/>
      <c r="AS32" s="424"/>
      <c r="AT32" s="424"/>
      <c r="AU32" s="424"/>
      <c r="AV32" s="424"/>
      <c r="AW32" s="424"/>
      <c r="AX32" s="424"/>
      <c r="AY32" s="424"/>
      <c r="AZ32" s="424"/>
      <c r="BA32" s="424"/>
      <c r="BB32" s="424"/>
      <c r="BC32" s="424"/>
      <c r="BE32" s="424" t="s">
        <v>196</v>
      </c>
      <c r="BF32" s="424"/>
      <c r="BG32" s="424"/>
      <c r="BH32" s="424"/>
      <c r="BI32" s="424"/>
      <c r="BJ32" s="424"/>
      <c r="BK32" s="424"/>
      <c r="BL32" s="424"/>
      <c r="BM32" s="424"/>
      <c r="BN32" s="424"/>
      <c r="BO32" s="424"/>
      <c r="BP32" s="424"/>
      <c r="BQ32" s="424"/>
      <c r="BR32" s="424"/>
      <c r="BS32" s="424"/>
      <c r="BT32" s="424"/>
      <c r="BU32" s="424"/>
      <c r="BW32" s="424" t="s">
        <v>197</v>
      </c>
      <c r="BX32" s="424"/>
      <c r="BY32" s="424"/>
      <c r="BZ32" s="424"/>
      <c r="CA32" s="424"/>
      <c r="CB32" s="424"/>
      <c r="CC32" s="424"/>
      <c r="CD32" s="424"/>
      <c r="CE32" s="424"/>
      <c r="CF32" s="424"/>
      <c r="CG32" s="424"/>
      <c r="CH32" s="424"/>
      <c r="CI32" s="424"/>
      <c r="CJ32" s="424"/>
      <c r="CK32" s="424"/>
      <c r="CL32" s="424"/>
      <c r="CM32" s="424"/>
      <c r="CO32" s="424" t="s">
        <v>198</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199</v>
      </c>
      <c r="D33" s="444"/>
      <c r="E33" s="409" t="s">
        <v>200</v>
      </c>
      <c r="F33" s="409"/>
      <c r="G33" s="409"/>
      <c r="H33" s="409"/>
      <c r="I33" s="409"/>
      <c r="J33" s="409"/>
      <c r="K33" s="409"/>
      <c r="L33" s="409"/>
      <c r="M33" s="409"/>
      <c r="N33" s="409"/>
      <c r="O33" s="409"/>
      <c r="P33" s="409"/>
      <c r="Q33" s="409"/>
      <c r="R33" s="409"/>
      <c r="S33" s="409"/>
      <c r="T33" s="200"/>
      <c r="U33" s="444" t="s">
        <v>201</v>
      </c>
      <c r="V33" s="444"/>
      <c r="W33" s="409" t="s">
        <v>200</v>
      </c>
      <c r="X33" s="409"/>
      <c r="Y33" s="409"/>
      <c r="Z33" s="409"/>
      <c r="AA33" s="409"/>
      <c r="AB33" s="409"/>
      <c r="AC33" s="409"/>
      <c r="AD33" s="409"/>
      <c r="AE33" s="409"/>
      <c r="AF33" s="409"/>
      <c r="AG33" s="409"/>
      <c r="AH33" s="409"/>
      <c r="AI33" s="409"/>
      <c r="AJ33" s="409"/>
      <c r="AK33" s="409"/>
      <c r="AL33" s="200"/>
      <c r="AM33" s="444" t="s">
        <v>201</v>
      </c>
      <c r="AN33" s="444"/>
      <c r="AO33" s="409" t="s">
        <v>202</v>
      </c>
      <c r="AP33" s="409"/>
      <c r="AQ33" s="409"/>
      <c r="AR33" s="409"/>
      <c r="AS33" s="409"/>
      <c r="AT33" s="409"/>
      <c r="AU33" s="409"/>
      <c r="AV33" s="409"/>
      <c r="AW33" s="409"/>
      <c r="AX33" s="409"/>
      <c r="AY33" s="409"/>
      <c r="AZ33" s="409"/>
      <c r="BA33" s="409"/>
      <c r="BB33" s="409"/>
      <c r="BC33" s="409"/>
      <c r="BD33" s="201"/>
      <c r="BE33" s="409" t="s">
        <v>203</v>
      </c>
      <c r="BF33" s="409"/>
      <c r="BG33" s="409" t="s">
        <v>204</v>
      </c>
      <c r="BH33" s="409"/>
      <c r="BI33" s="409"/>
      <c r="BJ33" s="409"/>
      <c r="BK33" s="409"/>
      <c r="BL33" s="409"/>
      <c r="BM33" s="409"/>
      <c r="BN33" s="409"/>
      <c r="BO33" s="409"/>
      <c r="BP33" s="409"/>
      <c r="BQ33" s="409"/>
      <c r="BR33" s="409"/>
      <c r="BS33" s="409"/>
      <c r="BT33" s="409"/>
      <c r="BU33" s="409"/>
      <c r="BV33" s="201"/>
      <c r="BW33" s="444" t="s">
        <v>203</v>
      </c>
      <c r="BX33" s="444"/>
      <c r="BY33" s="409" t="s">
        <v>205</v>
      </c>
      <c r="BZ33" s="409"/>
      <c r="CA33" s="409"/>
      <c r="CB33" s="409"/>
      <c r="CC33" s="409"/>
      <c r="CD33" s="409"/>
      <c r="CE33" s="409"/>
      <c r="CF33" s="409"/>
      <c r="CG33" s="409"/>
      <c r="CH33" s="409"/>
      <c r="CI33" s="409"/>
      <c r="CJ33" s="409"/>
      <c r="CK33" s="409"/>
      <c r="CL33" s="409"/>
      <c r="CM33" s="409"/>
      <c r="CN33" s="200"/>
      <c r="CO33" s="444" t="s">
        <v>199</v>
      </c>
      <c r="CP33" s="444"/>
      <c r="CQ33" s="409" t="s">
        <v>206</v>
      </c>
      <c r="CR33" s="409"/>
      <c r="CS33" s="409"/>
      <c r="CT33" s="409"/>
      <c r="CU33" s="409"/>
      <c r="CV33" s="409"/>
      <c r="CW33" s="409"/>
      <c r="CX33" s="409"/>
      <c r="CY33" s="409"/>
      <c r="CZ33" s="409"/>
      <c r="DA33" s="409"/>
      <c r="DB33" s="409"/>
      <c r="DC33" s="409"/>
      <c r="DD33" s="409"/>
      <c r="DE33" s="409"/>
      <c r="DF33" s="200"/>
      <c r="DG33" s="609" t="s">
        <v>207</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国民健康保険（事業勘定）特別会計</v>
      </c>
      <c r="X34" s="611"/>
      <c r="Y34" s="611"/>
      <c r="Z34" s="611"/>
      <c r="AA34" s="611"/>
      <c r="AB34" s="611"/>
      <c r="AC34" s="611"/>
      <c r="AD34" s="611"/>
      <c r="AE34" s="611"/>
      <c r="AF34" s="611"/>
      <c r="AG34" s="611"/>
      <c r="AH34" s="611"/>
      <c r="AI34" s="611"/>
      <c r="AJ34" s="611"/>
      <c r="AK34" s="611"/>
      <c r="AL34" s="175"/>
      <c r="AM34" s="610">
        <f>IF(AO34="","",MAX(C34:D43,U34:V43)+1)</f>
        <v>6</v>
      </c>
      <c r="AN34" s="610"/>
      <c r="AO34" s="611" t="str">
        <f>IF('各会計、関係団体の財政状況及び健全化判断比率'!B32="","",'各会計、関係団体の財政状況及び健全化判断比率'!B32)</f>
        <v>旅客自動車運送事業会計</v>
      </c>
      <c r="AP34" s="611"/>
      <c r="AQ34" s="611"/>
      <c r="AR34" s="611"/>
      <c r="AS34" s="611"/>
      <c r="AT34" s="611"/>
      <c r="AU34" s="611"/>
      <c r="AV34" s="611"/>
      <c r="AW34" s="611"/>
      <c r="AX34" s="611"/>
      <c r="AY34" s="611"/>
      <c r="AZ34" s="611"/>
      <c r="BA34" s="611"/>
      <c r="BB34" s="611"/>
      <c r="BC34" s="611"/>
      <c r="BD34" s="175"/>
      <c r="BE34" s="610">
        <f>IF(BG34="","",MAX(C34:D43,U34:V43,AM34:AN43)+1)</f>
        <v>7</v>
      </c>
      <c r="BF34" s="610"/>
      <c r="BG34" s="611" t="str">
        <f>IF('各会計、関係団体の財政状況及び健全化判断比率'!B33="","",'各会計、関係団体の財政状況及び健全化判断比率'!B33)</f>
        <v>簡易水道事業会計</v>
      </c>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東京都島嶼町村一部事務組合</v>
      </c>
      <c r="BZ34" s="611"/>
      <c r="CA34" s="611"/>
      <c r="CB34" s="611"/>
      <c r="CC34" s="611"/>
      <c r="CD34" s="611"/>
      <c r="CE34" s="611"/>
      <c r="CF34" s="611"/>
      <c r="CG34" s="611"/>
      <c r="CH34" s="611"/>
      <c r="CI34" s="611"/>
      <c r="CJ34" s="611"/>
      <c r="CK34" s="611"/>
      <c r="CL34" s="611"/>
      <c r="CM34" s="611"/>
      <c r="CN34" s="175"/>
      <c r="CO34" s="610" t="str">
        <f>IF(CQ34="","",MAX(C34:D43,U34:V43,AM34:AN43,BE34:BF43,BW34:BX43)+1)</f>
        <v/>
      </c>
      <c r="CP34" s="610"/>
      <c r="CQ34" s="611" t="str">
        <f>IF('各会計、関係団体の財政状況及び健全化判断比率'!BS7="","",'各会計、関係団体の財政状況及び健全化判断比率'!BS7)</f>
        <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国民健康保険（直診勘定）特別会計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東京都市町村職員退職手当組合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介護保険（保険事業勘定）特別会計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東京都市町村議会議員公務災害補償等組合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f t="shared" si="4"/>
        <v>5</v>
      </c>
      <c r="V37" s="610"/>
      <c r="W37" s="611" t="str">
        <f>IF('各会計、関係団体の財政状況及び健全化判断比率'!B31="","",'各会計、関係団体の財政状況及び健全化判断比率'!B31)</f>
        <v>後期高齢者医療特別会計</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東京市町村総合事務組合（一般会計）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東京市町村総合事務組合（交通災害共済事業特別会計）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東京都後期高齢者医療広域連合（一般会計）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14</v>
      </c>
      <c r="BX40" s="610"/>
      <c r="BY40" s="611" t="str">
        <f>IF('各会計、関係団体の財政状況及び健全化判断比率'!B74="","",'各会計、関係団体の財政状況及び健全化判断比率'!B74)</f>
        <v>東京都後期高齢者医療広域連合（後期高齢者医療特別会計）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208</v>
      </c>
      <c r="E46" s="613" t="s">
        <v>209</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210</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211</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212</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213</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214</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215</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216</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RcMKyLs/gAwmnI/F9akdVRA9H9oyRXYhDeY7qTzFZEb4gEPZDimrZ3HJdunOvojEo+WHmXO+n7w07R3hqYpNBA==" saltValue="9j+0jGknOypaf068N92xS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549</v>
      </c>
      <c r="G33" s="29" t="s">
        <v>550</v>
      </c>
      <c r="H33" s="29" t="s">
        <v>551</v>
      </c>
      <c r="I33" s="29" t="s">
        <v>552</v>
      </c>
      <c r="J33" s="30" t="s">
        <v>553</v>
      </c>
      <c r="K33" s="22"/>
      <c r="L33" s="22"/>
      <c r="M33" s="22"/>
      <c r="N33" s="22"/>
      <c r="O33" s="22"/>
      <c r="P33" s="22"/>
    </row>
    <row r="34" spans="1:16" ht="39" customHeight="1" x14ac:dyDescent="0.2">
      <c r="A34" s="22"/>
      <c r="B34" s="31"/>
      <c r="C34" s="1164" t="s">
        <v>556</v>
      </c>
      <c r="D34" s="1164"/>
      <c r="E34" s="1165"/>
      <c r="F34" s="32">
        <v>8.1999999999999993</v>
      </c>
      <c r="G34" s="33">
        <v>9.75</v>
      </c>
      <c r="H34" s="33">
        <v>6.68</v>
      </c>
      <c r="I34" s="33">
        <v>10.36</v>
      </c>
      <c r="J34" s="34">
        <v>9.23</v>
      </c>
      <c r="K34" s="22"/>
      <c r="L34" s="22"/>
      <c r="M34" s="22"/>
      <c r="N34" s="22"/>
      <c r="O34" s="22"/>
      <c r="P34" s="22"/>
    </row>
    <row r="35" spans="1:16" ht="39" customHeight="1" x14ac:dyDescent="0.2">
      <c r="A35" s="22"/>
      <c r="B35" s="35"/>
      <c r="C35" s="1160" t="s">
        <v>557</v>
      </c>
      <c r="D35" s="1160"/>
      <c r="E35" s="1161"/>
      <c r="F35" s="36">
        <v>4.6399999999999997</v>
      </c>
      <c r="G35" s="37">
        <v>3.23</v>
      </c>
      <c r="H35" s="37">
        <v>4.07</v>
      </c>
      <c r="I35" s="37">
        <v>3.71</v>
      </c>
      <c r="J35" s="38">
        <v>3.77</v>
      </c>
      <c r="K35" s="22"/>
      <c r="L35" s="22"/>
      <c r="M35" s="22"/>
      <c r="N35" s="22"/>
      <c r="O35" s="22"/>
      <c r="P35" s="22"/>
    </row>
    <row r="36" spans="1:16" ht="39" customHeight="1" x14ac:dyDescent="0.2">
      <c r="A36" s="22"/>
      <c r="B36" s="35"/>
      <c r="C36" s="1160" t="s">
        <v>558</v>
      </c>
      <c r="D36" s="1160"/>
      <c r="E36" s="1161"/>
      <c r="F36" s="36">
        <v>0.99</v>
      </c>
      <c r="G36" s="37">
        <v>1.19</v>
      </c>
      <c r="H36" s="37">
        <v>1.77</v>
      </c>
      <c r="I36" s="37">
        <v>1.1499999999999999</v>
      </c>
      <c r="J36" s="38">
        <v>0.98</v>
      </c>
      <c r="K36" s="22"/>
      <c r="L36" s="22"/>
      <c r="M36" s="22"/>
      <c r="N36" s="22"/>
      <c r="O36" s="22"/>
      <c r="P36" s="22"/>
    </row>
    <row r="37" spans="1:16" ht="39" customHeight="1" x14ac:dyDescent="0.2">
      <c r="A37" s="22"/>
      <c r="B37" s="35"/>
      <c r="C37" s="1160" t="s">
        <v>559</v>
      </c>
      <c r="D37" s="1160"/>
      <c r="E37" s="1161"/>
      <c r="F37" s="36">
        <v>2.11</v>
      </c>
      <c r="G37" s="37">
        <v>1.53</v>
      </c>
      <c r="H37" s="37">
        <v>1.64</v>
      </c>
      <c r="I37" s="37">
        <v>0.72</v>
      </c>
      <c r="J37" s="38">
        <v>0.82</v>
      </c>
      <c r="K37" s="22"/>
      <c r="L37" s="22"/>
      <c r="M37" s="22"/>
      <c r="N37" s="22"/>
      <c r="O37" s="22"/>
      <c r="P37" s="22"/>
    </row>
    <row r="38" spans="1:16" ht="39" customHeight="1" x14ac:dyDescent="0.2">
      <c r="A38" s="22"/>
      <c r="B38" s="35"/>
      <c r="C38" s="1160" t="s">
        <v>560</v>
      </c>
      <c r="D38" s="1160"/>
      <c r="E38" s="1161"/>
      <c r="F38" s="36">
        <v>0.05</v>
      </c>
      <c r="G38" s="37">
        <v>0</v>
      </c>
      <c r="H38" s="37">
        <v>0.09</v>
      </c>
      <c r="I38" s="37">
        <v>0.03</v>
      </c>
      <c r="J38" s="38">
        <v>0.56000000000000005</v>
      </c>
      <c r="K38" s="22"/>
      <c r="L38" s="22"/>
      <c r="M38" s="22"/>
      <c r="N38" s="22"/>
      <c r="O38" s="22"/>
      <c r="P38" s="22"/>
    </row>
    <row r="39" spans="1:16" ht="39" customHeight="1" x14ac:dyDescent="0.2">
      <c r="A39" s="22"/>
      <c r="B39" s="35"/>
      <c r="C39" s="1160" t="s">
        <v>561</v>
      </c>
      <c r="D39" s="1160"/>
      <c r="E39" s="1161"/>
      <c r="F39" s="36">
        <v>0.04</v>
      </c>
      <c r="G39" s="37">
        <v>0.1</v>
      </c>
      <c r="H39" s="37">
        <v>7.0000000000000007E-2</v>
      </c>
      <c r="I39" s="37">
        <v>0.13</v>
      </c>
      <c r="J39" s="38">
        <v>0.17</v>
      </c>
      <c r="K39" s="22"/>
      <c r="L39" s="22"/>
      <c r="M39" s="22"/>
      <c r="N39" s="22"/>
      <c r="O39" s="22"/>
      <c r="P39" s="22"/>
    </row>
    <row r="40" spans="1:16" ht="39" customHeight="1" x14ac:dyDescent="0.2">
      <c r="A40" s="22"/>
      <c r="B40" s="35"/>
      <c r="C40" s="1160" t="s">
        <v>562</v>
      </c>
      <c r="D40" s="1160"/>
      <c r="E40" s="1161"/>
      <c r="F40" s="36">
        <v>0.48</v>
      </c>
      <c r="G40" s="37">
        <v>0.41</v>
      </c>
      <c r="H40" s="37">
        <v>0.56000000000000005</v>
      </c>
      <c r="I40" s="37">
        <v>1.1299999999999999</v>
      </c>
      <c r="J40" s="38">
        <v>0.08</v>
      </c>
      <c r="K40" s="22"/>
      <c r="L40" s="22"/>
      <c r="M40" s="22"/>
      <c r="N40" s="22"/>
      <c r="O40" s="22"/>
      <c r="P40" s="22"/>
    </row>
    <row r="41" spans="1:16" ht="39" customHeight="1" x14ac:dyDescent="0.2">
      <c r="A41" s="22"/>
      <c r="B41" s="35"/>
      <c r="C41" s="1160"/>
      <c r="D41" s="1160"/>
      <c r="E41" s="1161"/>
      <c r="F41" s="36"/>
      <c r="G41" s="37"/>
      <c r="H41" s="37"/>
      <c r="I41" s="37"/>
      <c r="J41" s="38"/>
      <c r="K41" s="22"/>
      <c r="L41" s="22"/>
      <c r="M41" s="22"/>
      <c r="N41" s="22"/>
      <c r="O41" s="22"/>
      <c r="P41" s="22"/>
    </row>
    <row r="42" spans="1:16" ht="39" customHeight="1" x14ac:dyDescent="0.2">
      <c r="A42" s="22"/>
      <c r="B42" s="39"/>
      <c r="C42" s="1160" t="s">
        <v>563</v>
      </c>
      <c r="D42" s="1160"/>
      <c r="E42" s="1161"/>
      <c r="F42" s="36" t="s">
        <v>508</v>
      </c>
      <c r="G42" s="37" t="s">
        <v>508</v>
      </c>
      <c r="H42" s="37" t="s">
        <v>508</v>
      </c>
      <c r="I42" s="37" t="s">
        <v>508</v>
      </c>
      <c r="J42" s="38" t="s">
        <v>508</v>
      </c>
      <c r="K42" s="22"/>
      <c r="L42" s="22"/>
      <c r="M42" s="22"/>
      <c r="N42" s="22"/>
      <c r="O42" s="22"/>
      <c r="P42" s="22"/>
    </row>
    <row r="43" spans="1:16" ht="39" customHeight="1" thickBot="1" x14ac:dyDescent="0.25">
      <c r="A43" s="22"/>
      <c r="B43" s="40"/>
      <c r="C43" s="1162" t="s">
        <v>564</v>
      </c>
      <c r="D43" s="1162"/>
      <c r="E43" s="1163"/>
      <c r="F43" s="41" t="s">
        <v>508</v>
      </c>
      <c r="G43" s="42" t="s">
        <v>508</v>
      </c>
      <c r="H43" s="42" t="s">
        <v>508</v>
      </c>
      <c r="I43" s="42" t="s">
        <v>508</v>
      </c>
      <c r="J43" s="43" t="s">
        <v>508</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dsjNeBzgUCW3n2rLF8aCij7qr4Kxs8zvsQkCg5U3Jqd6hVQQO/KFTlSjcublCaM98gc/e2w/w3VkzZdxBilCdg==" saltValue="Df36tOMjXkH4R1NhBPUsL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1200" verticalDpi="12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549</v>
      </c>
      <c r="L44" s="54" t="s">
        <v>550</v>
      </c>
      <c r="M44" s="54" t="s">
        <v>551</v>
      </c>
      <c r="N44" s="54" t="s">
        <v>552</v>
      </c>
      <c r="O44" s="55" t="s">
        <v>553</v>
      </c>
      <c r="P44" s="46"/>
      <c r="Q44" s="46"/>
      <c r="R44" s="46"/>
      <c r="S44" s="46"/>
      <c r="T44" s="46"/>
      <c r="U44" s="46"/>
    </row>
    <row r="45" spans="1:21" ht="30.75" customHeight="1" x14ac:dyDescent="0.2">
      <c r="A45" s="46"/>
      <c r="B45" s="1166" t="s">
        <v>11</v>
      </c>
      <c r="C45" s="1167"/>
      <c r="D45" s="56"/>
      <c r="E45" s="1172" t="s">
        <v>12</v>
      </c>
      <c r="F45" s="1172"/>
      <c r="G45" s="1172"/>
      <c r="H45" s="1172"/>
      <c r="I45" s="1172"/>
      <c r="J45" s="1173"/>
      <c r="K45" s="57">
        <v>202</v>
      </c>
      <c r="L45" s="58">
        <v>242</v>
      </c>
      <c r="M45" s="58">
        <v>257</v>
      </c>
      <c r="N45" s="58">
        <v>292</v>
      </c>
      <c r="O45" s="59">
        <v>389</v>
      </c>
      <c r="P45" s="46"/>
      <c r="Q45" s="46"/>
      <c r="R45" s="46"/>
      <c r="S45" s="46"/>
      <c r="T45" s="46"/>
      <c r="U45" s="46"/>
    </row>
    <row r="46" spans="1:21" ht="30.75" customHeight="1" x14ac:dyDescent="0.2">
      <c r="A46" s="46"/>
      <c r="B46" s="1168"/>
      <c r="C46" s="1169"/>
      <c r="D46" s="60"/>
      <c r="E46" s="1174" t="s">
        <v>13</v>
      </c>
      <c r="F46" s="1174"/>
      <c r="G46" s="1174"/>
      <c r="H46" s="1174"/>
      <c r="I46" s="1174"/>
      <c r="J46" s="1175"/>
      <c r="K46" s="61" t="s">
        <v>508</v>
      </c>
      <c r="L46" s="62" t="s">
        <v>508</v>
      </c>
      <c r="M46" s="62" t="s">
        <v>508</v>
      </c>
      <c r="N46" s="62" t="s">
        <v>508</v>
      </c>
      <c r="O46" s="63" t="s">
        <v>508</v>
      </c>
      <c r="P46" s="46"/>
      <c r="Q46" s="46"/>
      <c r="R46" s="46"/>
      <c r="S46" s="46"/>
      <c r="T46" s="46"/>
      <c r="U46" s="46"/>
    </row>
    <row r="47" spans="1:21" ht="30.75" customHeight="1" x14ac:dyDescent="0.2">
      <c r="A47" s="46"/>
      <c r="B47" s="1168"/>
      <c r="C47" s="1169"/>
      <c r="D47" s="60"/>
      <c r="E47" s="1174" t="s">
        <v>14</v>
      </c>
      <c r="F47" s="1174"/>
      <c r="G47" s="1174"/>
      <c r="H47" s="1174"/>
      <c r="I47" s="1174"/>
      <c r="J47" s="1175"/>
      <c r="K47" s="61" t="s">
        <v>508</v>
      </c>
      <c r="L47" s="62" t="s">
        <v>508</v>
      </c>
      <c r="M47" s="62" t="s">
        <v>508</v>
      </c>
      <c r="N47" s="62" t="s">
        <v>508</v>
      </c>
      <c r="O47" s="63" t="s">
        <v>508</v>
      </c>
      <c r="P47" s="46"/>
      <c r="Q47" s="46"/>
      <c r="R47" s="46"/>
      <c r="S47" s="46"/>
      <c r="T47" s="46"/>
      <c r="U47" s="46"/>
    </row>
    <row r="48" spans="1:21" ht="30.75" customHeight="1" x14ac:dyDescent="0.2">
      <c r="A48" s="46"/>
      <c r="B48" s="1168"/>
      <c r="C48" s="1169"/>
      <c r="D48" s="60"/>
      <c r="E48" s="1174" t="s">
        <v>15</v>
      </c>
      <c r="F48" s="1174"/>
      <c r="G48" s="1174"/>
      <c r="H48" s="1174"/>
      <c r="I48" s="1174"/>
      <c r="J48" s="1175"/>
      <c r="K48" s="61">
        <v>20</v>
      </c>
      <c r="L48" s="62">
        <v>20</v>
      </c>
      <c r="M48" s="62">
        <v>26</v>
      </c>
      <c r="N48" s="62">
        <v>26</v>
      </c>
      <c r="O48" s="63">
        <v>27</v>
      </c>
      <c r="P48" s="46"/>
      <c r="Q48" s="46"/>
      <c r="R48" s="46"/>
      <c r="S48" s="46"/>
      <c r="T48" s="46"/>
      <c r="U48" s="46"/>
    </row>
    <row r="49" spans="1:21" ht="30.75" customHeight="1" x14ac:dyDescent="0.2">
      <c r="A49" s="46"/>
      <c r="B49" s="1168"/>
      <c r="C49" s="1169"/>
      <c r="D49" s="60"/>
      <c r="E49" s="1174" t="s">
        <v>16</v>
      </c>
      <c r="F49" s="1174"/>
      <c r="G49" s="1174"/>
      <c r="H49" s="1174"/>
      <c r="I49" s="1174"/>
      <c r="J49" s="1175"/>
      <c r="K49" s="61">
        <v>22</v>
      </c>
      <c r="L49" s="62">
        <v>21</v>
      </c>
      <c r="M49" s="62">
        <v>19</v>
      </c>
      <c r="N49" s="62">
        <v>12</v>
      </c>
      <c r="O49" s="63">
        <v>12</v>
      </c>
      <c r="P49" s="46"/>
      <c r="Q49" s="46"/>
      <c r="R49" s="46"/>
      <c r="S49" s="46"/>
      <c r="T49" s="46"/>
      <c r="U49" s="46"/>
    </row>
    <row r="50" spans="1:21" ht="30.75" customHeight="1" x14ac:dyDescent="0.2">
      <c r="A50" s="46"/>
      <c r="B50" s="1168"/>
      <c r="C50" s="1169"/>
      <c r="D50" s="60"/>
      <c r="E50" s="1174" t="s">
        <v>17</v>
      </c>
      <c r="F50" s="1174"/>
      <c r="G50" s="1174"/>
      <c r="H50" s="1174"/>
      <c r="I50" s="1174"/>
      <c r="J50" s="1175"/>
      <c r="K50" s="61" t="s">
        <v>508</v>
      </c>
      <c r="L50" s="62" t="s">
        <v>508</v>
      </c>
      <c r="M50" s="62" t="s">
        <v>508</v>
      </c>
      <c r="N50" s="62" t="s">
        <v>508</v>
      </c>
      <c r="O50" s="63" t="s">
        <v>508</v>
      </c>
      <c r="P50" s="46"/>
      <c r="Q50" s="46"/>
      <c r="R50" s="46"/>
      <c r="S50" s="46"/>
      <c r="T50" s="46"/>
      <c r="U50" s="46"/>
    </row>
    <row r="51" spans="1:21" ht="30.75" customHeight="1" x14ac:dyDescent="0.2">
      <c r="A51" s="46"/>
      <c r="B51" s="1170"/>
      <c r="C51" s="1171"/>
      <c r="D51" s="64"/>
      <c r="E51" s="1174" t="s">
        <v>18</v>
      </c>
      <c r="F51" s="1174"/>
      <c r="G51" s="1174"/>
      <c r="H51" s="1174"/>
      <c r="I51" s="1174"/>
      <c r="J51" s="1175"/>
      <c r="K51" s="61">
        <v>0</v>
      </c>
      <c r="L51" s="62">
        <v>0</v>
      </c>
      <c r="M51" s="62">
        <v>0</v>
      </c>
      <c r="N51" s="62">
        <v>0</v>
      </c>
      <c r="O51" s="63">
        <v>0</v>
      </c>
      <c r="P51" s="46"/>
      <c r="Q51" s="46"/>
      <c r="R51" s="46"/>
      <c r="S51" s="46"/>
      <c r="T51" s="46"/>
      <c r="U51" s="46"/>
    </row>
    <row r="52" spans="1:21" ht="30.75" customHeight="1" x14ac:dyDescent="0.2">
      <c r="A52" s="46"/>
      <c r="B52" s="1176" t="s">
        <v>19</v>
      </c>
      <c r="C52" s="1177"/>
      <c r="D52" s="64"/>
      <c r="E52" s="1174" t="s">
        <v>20</v>
      </c>
      <c r="F52" s="1174"/>
      <c r="G52" s="1174"/>
      <c r="H52" s="1174"/>
      <c r="I52" s="1174"/>
      <c r="J52" s="1175"/>
      <c r="K52" s="61">
        <v>182</v>
      </c>
      <c r="L52" s="62">
        <v>195</v>
      </c>
      <c r="M52" s="62">
        <v>208</v>
      </c>
      <c r="N52" s="62">
        <v>228</v>
      </c>
      <c r="O52" s="63">
        <v>266</v>
      </c>
      <c r="P52" s="46"/>
      <c r="Q52" s="46"/>
      <c r="R52" s="46"/>
      <c r="S52" s="46"/>
      <c r="T52" s="46"/>
      <c r="U52" s="46"/>
    </row>
    <row r="53" spans="1:21" ht="30.75" customHeight="1" thickBot="1" x14ac:dyDescent="0.25">
      <c r="A53" s="46"/>
      <c r="B53" s="1178" t="s">
        <v>21</v>
      </c>
      <c r="C53" s="1179"/>
      <c r="D53" s="65"/>
      <c r="E53" s="1180" t="s">
        <v>22</v>
      </c>
      <c r="F53" s="1180"/>
      <c r="G53" s="1180"/>
      <c r="H53" s="1180"/>
      <c r="I53" s="1180"/>
      <c r="J53" s="1181"/>
      <c r="K53" s="66">
        <v>62</v>
      </c>
      <c r="L53" s="67">
        <v>88</v>
      </c>
      <c r="M53" s="67">
        <v>94</v>
      </c>
      <c r="N53" s="67">
        <v>102</v>
      </c>
      <c r="O53" s="68">
        <v>162</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565</v>
      </c>
      <c r="P56" s="46"/>
      <c r="Q56" s="46"/>
      <c r="R56" s="46"/>
      <c r="S56" s="46"/>
      <c r="T56" s="46"/>
      <c r="U56" s="46"/>
    </row>
    <row r="57" spans="1:21" ht="31.5" customHeight="1" thickBot="1" x14ac:dyDescent="0.25">
      <c r="A57" s="46"/>
      <c r="B57" s="74"/>
      <c r="C57" s="75"/>
      <c r="D57" s="75"/>
      <c r="E57" s="76"/>
      <c r="F57" s="76"/>
      <c r="G57" s="76"/>
      <c r="H57" s="76"/>
      <c r="I57" s="76"/>
      <c r="J57" s="77" t="s">
        <v>2</v>
      </c>
      <c r="K57" s="78" t="s">
        <v>566</v>
      </c>
      <c r="L57" s="79" t="s">
        <v>567</v>
      </c>
      <c r="M57" s="79" t="s">
        <v>568</v>
      </c>
      <c r="N57" s="79" t="s">
        <v>569</v>
      </c>
      <c r="O57" s="80" t="s">
        <v>570</v>
      </c>
      <c r="P57" s="46"/>
      <c r="Q57" s="46"/>
      <c r="R57" s="46"/>
      <c r="S57" s="46"/>
      <c r="T57" s="46"/>
      <c r="U57" s="46"/>
    </row>
    <row r="58" spans="1:21" ht="31.5" customHeight="1" x14ac:dyDescent="0.2">
      <c r="B58" s="1182" t="s">
        <v>26</v>
      </c>
      <c r="C58" s="1183"/>
      <c r="D58" s="1188" t="s">
        <v>27</v>
      </c>
      <c r="E58" s="1189"/>
      <c r="F58" s="1189"/>
      <c r="G58" s="1189"/>
      <c r="H58" s="1189"/>
      <c r="I58" s="1189"/>
      <c r="J58" s="1190"/>
      <c r="K58" s="81"/>
      <c r="L58" s="82"/>
      <c r="M58" s="82"/>
      <c r="N58" s="82"/>
      <c r="O58" s="83"/>
    </row>
    <row r="59" spans="1:21" ht="31.5" customHeight="1" x14ac:dyDescent="0.2">
      <c r="B59" s="1184"/>
      <c r="C59" s="1185"/>
      <c r="D59" s="1191" t="s">
        <v>28</v>
      </c>
      <c r="E59" s="1192"/>
      <c r="F59" s="1192"/>
      <c r="G59" s="1192"/>
      <c r="H59" s="1192"/>
      <c r="I59" s="1192"/>
      <c r="J59" s="1193"/>
      <c r="K59" s="84"/>
      <c r="L59" s="85"/>
      <c r="M59" s="85"/>
      <c r="N59" s="85"/>
      <c r="O59" s="86"/>
    </row>
    <row r="60" spans="1:21" ht="31.5" customHeight="1" thickBot="1" x14ac:dyDescent="0.25">
      <c r="B60" s="1186"/>
      <c r="C60" s="1187"/>
      <c r="D60" s="1194" t="s">
        <v>29</v>
      </c>
      <c r="E60" s="1195"/>
      <c r="F60" s="1195"/>
      <c r="G60" s="1195"/>
      <c r="H60" s="1195"/>
      <c r="I60" s="1195"/>
      <c r="J60" s="1196"/>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GS1eEwmj8RwALfdMK5Mrz9MuaFNlycumtNB8gBM+1F2ZC15LokHKporR+bm976QJN6WUHbaD24g7qx17VJYpjg==" saltValue="hk15UxZJBBOAprAeE3s0V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549</v>
      </c>
      <c r="J40" s="101" t="s">
        <v>550</v>
      </c>
      <c r="K40" s="101" t="s">
        <v>551</v>
      </c>
      <c r="L40" s="101" t="s">
        <v>552</v>
      </c>
      <c r="M40" s="102" t="s">
        <v>553</v>
      </c>
    </row>
    <row r="41" spans="2:13" ht="27.75" customHeight="1" x14ac:dyDescent="0.2">
      <c r="B41" s="1197" t="s">
        <v>32</v>
      </c>
      <c r="C41" s="1198"/>
      <c r="D41" s="103"/>
      <c r="E41" s="1203" t="s">
        <v>33</v>
      </c>
      <c r="F41" s="1203"/>
      <c r="G41" s="1203"/>
      <c r="H41" s="1204"/>
      <c r="I41" s="342">
        <v>3081</v>
      </c>
      <c r="J41" s="343">
        <v>3363</v>
      </c>
      <c r="K41" s="343">
        <v>3306</v>
      </c>
      <c r="L41" s="343">
        <v>3509</v>
      </c>
      <c r="M41" s="344">
        <v>3388</v>
      </c>
    </row>
    <row r="42" spans="2:13" ht="27.75" customHeight="1" x14ac:dyDescent="0.2">
      <c r="B42" s="1199"/>
      <c r="C42" s="1200"/>
      <c r="D42" s="104"/>
      <c r="E42" s="1205" t="s">
        <v>34</v>
      </c>
      <c r="F42" s="1205"/>
      <c r="G42" s="1205"/>
      <c r="H42" s="1206"/>
      <c r="I42" s="345">
        <v>45</v>
      </c>
      <c r="J42" s="346">
        <v>39</v>
      </c>
      <c r="K42" s="346">
        <v>168</v>
      </c>
      <c r="L42" s="346">
        <v>150</v>
      </c>
      <c r="M42" s="347">
        <v>129</v>
      </c>
    </row>
    <row r="43" spans="2:13" ht="27.75" customHeight="1" x14ac:dyDescent="0.2">
      <c r="B43" s="1199"/>
      <c r="C43" s="1200"/>
      <c r="D43" s="104"/>
      <c r="E43" s="1205" t="s">
        <v>35</v>
      </c>
      <c r="F43" s="1205"/>
      <c r="G43" s="1205"/>
      <c r="H43" s="1206"/>
      <c r="I43" s="345">
        <v>236</v>
      </c>
      <c r="J43" s="346">
        <v>253</v>
      </c>
      <c r="K43" s="346">
        <v>283</v>
      </c>
      <c r="L43" s="346">
        <v>276</v>
      </c>
      <c r="M43" s="347">
        <v>324</v>
      </c>
    </row>
    <row r="44" spans="2:13" ht="27.75" customHeight="1" x14ac:dyDescent="0.2">
      <c r="B44" s="1199"/>
      <c r="C44" s="1200"/>
      <c r="D44" s="104"/>
      <c r="E44" s="1205" t="s">
        <v>36</v>
      </c>
      <c r="F44" s="1205"/>
      <c r="G44" s="1205"/>
      <c r="H44" s="1206"/>
      <c r="I44" s="345">
        <v>112</v>
      </c>
      <c r="J44" s="346">
        <v>91</v>
      </c>
      <c r="K44" s="346">
        <v>73</v>
      </c>
      <c r="L44" s="346">
        <v>61</v>
      </c>
      <c r="M44" s="347">
        <v>49</v>
      </c>
    </row>
    <row r="45" spans="2:13" ht="27.75" customHeight="1" x14ac:dyDescent="0.2">
      <c r="B45" s="1199"/>
      <c r="C45" s="1200"/>
      <c r="D45" s="104"/>
      <c r="E45" s="1205" t="s">
        <v>37</v>
      </c>
      <c r="F45" s="1205"/>
      <c r="G45" s="1205"/>
      <c r="H45" s="1206"/>
      <c r="I45" s="345">
        <v>762</v>
      </c>
      <c r="J45" s="346">
        <v>781</v>
      </c>
      <c r="K45" s="346">
        <v>774</v>
      </c>
      <c r="L45" s="346">
        <v>730</v>
      </c>
      <c r="M45" s="347">
        <v>736</v>
      </c>
    </row>
    <row r="46" spans="2:13" ht="27.75" customHeight="1" x14ac:dyDescent="0.2">
      <c r="B46" s="1199"/>
      <c r="C46" s="1200"/>
      <c r="D46" s="105"/>
      <c r="E46" s="1205" t="s">
        <v>38</v>
      </c>
      <c r="F46" s="1205"/>
      <c r="G46" s="1205"/>
      <c r="H46" s="1206"/>
      <c r="I46" s="345" t="s">
        <v>508</v>
      </c>
      <c r="J46" s="346" t="s">
        <v>508</v>
      </c>
      <c r="K46" s="346" t="s">
        <v>508</v>
      </c>
      <c r="L46" s="346" t="s">
        <v>508</v>
      </c>
      <c r="M46" s="347" t="s">
        <v>508</v>
      </c>
    </row>
    <row r="47" spans="2:13" ht="27.75" customHeight="1" x14ac:dyDescent="0.2">
      <c r="B47" s="1199"/>
      <c r="C47" s="1200"/>
      <c r="D47" s="106"/>
      <c r="E47" s="1207" t="s">
        <v>39</v>
      </c>
      <c r="F47" s="1208"/>
      <c r="G47" s="1208"/>
      <c r="H47" s="1209"/>
      <c r="I47" s="345" t="s">
        <v>508</v>
      </c>
      <c r="J47" s="346" t="s">
        <v>508</v>
      </c>
      <c r="K47" s="346" t="s">
        <v>508</v>
      </c>
      <c r="L47" s="346" t="s">
        <v>508</v>
      </c>
      <c r="M47" s="347" t="s">
        <v>508</v>
      </c>
    </row>
    <row r="48" spans="2:13" ht="27.75" customHeight="1" x14ac:dyDescent="0.2">
      <c r="B48" s="1199"/>
      <c r="C48" s="1200"/>
      <c r="D48" s="104"/>
      <c r="E48" s="1205" t="s">
        <v>40</v>
      </c>
      <c r="F48" s="1205"/>
      <c r="G48" s="1205"/>
      <c r="H48" s="1206"/>
      <c r="I48" s="345" t="s">
        <v>508</v>
      </c>
      <c r="J48" s="346" t="s">
        <v>508</v>
      </c>
      <c r="K48" s="346" t="s">
        <v>508</v>
      </c>
      <c r="L48" s="346" t="s">
        <v>508</v>
      </c>
      <c r="M48" s="347" t="s">
        <v>508</v>
      </c>
    </row>
    <row r="49" spans="2:13" ht="27.75" customHeight="1" x14ac:dyDescent="0.2">
      <c r="B49" s="1201"/>
      <c r="C49" s="1202"/>
      <c r="D49" s="104"/>
      <c r="E49" s="1205" t="s">
        <v>41</v>
      </c>
      <c r="F49" s="1205"/>
      <c r="G49" s="1205"/>
      <c r="H49" s="1206"/>
      <c r="I49" s="345" t="s">
        <v>508</v>
      </c>
      <c r="J49" s="346" t="s">
        <v>508</v>
      </c>
      <c r="K49" s="346" t="s">
        <v>508</v>
      </c>
      <c r="L49" s="346" t="s">
        <v>508</v>
      </c>
      <c r="M49" s="347" t="s">
        <v>508</v>
      </c>
    </row>
    <row r="50" spans="2:13" ht="27.75" customHeight="1" x14ac:dyDescent="0.2">
      <c r="B50" s="1210" t="s">
        <v>42</v>
      </c>
      <c r="C50" s="1211"/>
      <c r="D50" s="107"/>
      <c r="E50" s="1205" t="s">
        <v>43</v>
      </c>
      <c r="F50" s="1205"/>
      <c r="G50" s="1205"/>
      <c r="H50" s="1206"/>
      <c r="I50" s="345">
        <v>2349</v>
      </c>
      <c r="J50" s="346">
        <v>2226</v>
      </c>
      <c r="K50" s="346">
        <v>2454</v>
      </c>
      <c r="L50" s="346">
        <v>2978</v>
      </c>
      <c r="M50" s="347">
        <v>3131</v>
      </c>
    </row>
    <row r="51" spans="2:13" ht="27.75" customHeight="1" x14ac:dyDescent="0.2">
      <c r="B51" s="1199"/>
      <c r="C51" s="1200"/>
      <c r="D51" s="104"/>
      <c r="E51" s="1205" t="s">
        <v>44</v>
      </c>
      <c r="F51" s="1205"/>
      <c r="G51" s="1205"/>
      <c r="H51" s="1206"/>
      <c r="I51" s="345">
        <v>4</v>
      </c>
      <c r="J51" s="346">
        <v>4</v>
      </c>
      <c r="K51" s="346">
        <v>3</v>
      </c>
      <c r="L51" s="346">
        <v>3</v>
      </c>
      <c r="M51" s="347">
        <v>3</v>
      </c>
    </row>
    <row r="52" spans="2:13" ht="27.75" customHeight="1" x14ac:dyDescent="0.2">
      <c r="B52" s="1201"/>
      <c r="C52" s="1202"/>
      <c r="D52" s="104"/>
      <c r="E52" s="1205" t="s">
        <v>45</v>
      </c>
      <c r="F52" s="1205"/>
      <c r="G52" s="1205"/>
      <c r="H52" s="1206"/>
      <c r="I52" s="345">
        <v>2514</v>
      </c>
      <c r="J52" s="346">
        <v>2535</v>
      </c>
      <c r="K52" s="346">
        <v>2407</v>
      </c>
      <c r="L52" s="346">
        <v>2535</v>
      </c>
      <c r="M52" s="347">
        <v>2486</v>
      </c>
    </row>
    <row r="53" spans="2:13" ht="27.75" customHeight="1" thickBot="1" x14ac:dyDescent="0.25">
      <c r="B53" s="1212" t="s">
        <v>46</v>
      </c>
      <c r="C53" s="1213"/>
      <c r="D53" s="108"/>
      <c r="E53" s="1214" t="s">
        <v>47</v>
      </c>
      <c r="F53" s="1214"/>
      <c r="G53" s="1214"/>
      <c r="H53" s="1215"/>
      <c r="I53" s="348">
        <v>-632</v>
      </c>
      <c r="J53" s="349">
        <v>-238</v>
      </c>
      <c r="K53" s="349">
        <v>-260</v>
      </c>
      <c r="L53" s="349">
        <v>-791</v>
      </c>
      <c r="M53" s="350">
        <v>-994</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gVjxtd0bMfS0WEgK/mA7NV7cJxd69XKRLPH/3sqc33zoZp8wn1BVvtvq1gQYHjIJB4YBYy04+1H/ZXPeS1DKmQ==" saltValue="Ub/zGue4txYAYJkyjUl+T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1200" verticalDpi="12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551</v>
      </c>
      <c r="G54" s="117" t="s">
        <v>552</v>
      </c>
      <c r="H54" s="118" t="s">
        <v>553</v>
      </c>
    </row>
    <row r="55" spans="2:8" ht="52.5" customHeight="1" x14ac:dyDescent="0.2">
      <c r="B55" s="119"/>
      <c r="C55" s="1224" t="s">
        <v>50</v>
      </c>
      <c r="D55" s="1224"/>
      <c r="E55" s="1225"/>
      <c r="F55" s="120">
        <v>448</v>
      </c>
      <c r="G55" s="120">
        <v>489</v>
      </c>
      <c r="H55" s="121">
        <v>588</v>
      </c>
    </row>
    <row r="56" spans="2:8" ht="52.5" customHeight="1" x14ac:dyDescent="0.2">
      <c r="B56" s="122"/>
      <c r="C56" s="1226" t="s">
        <v>51</v>
      </c>
      <c r="D56" s="1226"/>
      <c r="E56" s="1227"/>
      <c r="F56" s="123">
        <v>275</v>
      </c>
      <c r="G56" s="123">
        <v>334</v>
      </c>
      <c r="H56" s="124">
        <v>334</v>
      </c>
    </row>
    <row r="57" spans="2:8" ht="53.25" customHeight="1" x14ac:dyDescent="0.2">
      <c r="B57" s="122"/>
      <c r="C57" s="1228" t="s">
        <v>52</v>
      </c>
      <c r="D57" s="1228"/>
      <c r="E57" s="1229"/>
      <c r="F57" s="125">
        <v>1726</v>
      </c>
      <c r="G57" s="125">
        <v>2139</v>
      </c>
      <c r="H57" s="126">
        <v>2177</v>
      </c>
    </row>
    <row r="58" spans="2:8" ht="45.75" customHeight="1" x14ac:dyDescent="0.2">
      <c r="B58" s="127"/>
      <c r="C58" s="1216" t="s">
        <v>579</v>
      </c>
      <c r="D58" s="1217"/>
      <c r="E58" s="1218"/>
      <c r="F58" s="128">
        <v>800</v>
      </c>
      <c r="G58" s="128">
        <v>800</v>
      </c>
      <c r="H58" s="129">
        <v>810</v>
      </c>
    </row>
    <row r="59" spans="2:8" ht="45.75" customHeight="1" x14ac:dyDescent="0.2">
      <c r="B59" s="127"/>
      <c r="C59" s="1216" t="s">
        <v>580</v>
      </c>
      <c r="D59" s="1217"/>
      <c r="E59" s="1218"/>
      <c r="F59" s="128">
        <v>207</v>
      </c>
      <c r="G59" s="128">
        <v>356</v>
      </c>
      <c r="H59" s="129">
        <v>380</v>
      </c>
    </row>
    <row r="60" spans="2:8" ht="45.75" customHeight="1" x14ac:dyDescent="0.2">
      <c r="B60" s="127"/>
      <c r="C60" s="1216" t="s">
        <v>581</v>
      </c>
      <c r="D60" s="1217"/>
      <c r="E60" s="1218"/>
      <c r="F60" s="128">
        <v>169</v>
      </c>
      <c r="G60" s="128">
        <v>299</v>
      </c>
      <c r="H60" s="129">
        <v>299</v>
      </c>
    </row>
    <row r="61" spans="2:8" ht="45.75" customHeight="1" x14ac:dyDescent="0.2">
      <c r="B61" s="127"/>
      <c r="C61" s="1216" t="s">
        <v>582</v>
      </c>
      <c r="D61" s="1217"/>
      <c r="E61" s="1218"/>
      <c r="F61" s="128">
        <v>164</v>
      </c>
      <c r="G61" s="128">
        <v>294</v>
      </c>
      <c r="H61" s="129">
        <v>294</v>
      </c>
    </row>
    <row r="62" spans="2:8" ht="45.75" customHeight="1" thickBot="1" x14ac:dyDescent="0.25">
      <c r="B62" s="130"/>
      <c r="C62" s="1219" t="s">
        <v>583</v>
      </c>
      <c r="D62" s="1220"/>
      <c r="E62" s="1221"/>
      <c r="F62" s="131">
        <v>172</v>
      </c>
      <c r="G62" s="131">
        <v>172</v>
      </c>
      <c r="H62" s="132">
        <v>172</v>
      </c>
    </row>
    <row r="63" spans="2:8" ht="52.5" customHeight="1" thickBot="1" x14ac:dyDescent="0.25">
      <c r="B63" s="133"/>
      <c r="C63" s="1222" t="s">
        <v>53</v>
      </c>
      <c r="D63" s="1222"/>
      <c r="E63" s="1223"/>
      <c r="F63" s="134">
        <v>2448</v>
      </c>
      <c r="G63" s="134">
        <v>2962</v>
      </c>
      <c r="H63" s="135">
        <v>3099</v>
      </c>
    </row>
    <row r="64" spans="2:8" ht="13.2" x14ac:dyDescent="0.2"/>
  </sheetData>
  <sheetProtection algorithmName="SHA-512" hashValue="+BIu7lDNhgmRPNcCJAl3oFcV4mKb8kllmedoliLMJ20sZmcWrc1thCjWrTrYlcIHLqh5F+Y71T3LjX6iLjIRlg==" saltValue="4aNpH4nlW/xmP/6dEtXn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4B42-2209-4F39-8A96-F6EC06F3F115}">
  <sheetPr>
    <pageSetUpPr fitToPage="1"/>
  </sheetPr>
  <dimension ref="A1:DE85"/>
  <sheetViews>
    <sheetView showGridLines="0" zoomScale="70" zoomScaleNormal="70" zoomScaleSheetLayoutView="55" workbookViewId="0">
      <selection activeCell="AN65" sqref="AN65:DC69"/>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585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586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8" t="s">
        <v>594</v>
      </c>
      <c r="AO43" s="1239"/>
      <c r="AP43" s="1239"/>
      <c r="AQ43" s="1239"/>
      <c r="AR43" s="1239"/>
      <c r="AS43" s="1239"/>
      <c r="AT43" s="1239"/>
      <c r="AU43" s="1239"/>
      <c r="AV43" s="1239"/>
      <c r="AW43" s="1239"/>
      <c r="AX43" s="1239"/>
      <c r="AY43" s="1239"/>
      <c r="AZ43" s="1239"/>
      <c r="BA43" s="1239"/>
      <c r="BB43" s="1239"/>
      <c r="BC43" s="1239"/>
      <c r="BD43" s="1239"/>
      <c r="BE43" s="1239"/>
      <c r="BF43" s="1239"/>
      <c r="BG43" s="1239"/>
      <c r="BH43" s="1239"/>
      <c r="BI43" s="1239"/>
      <c r="BJ43" s="1239"/>
      <c r="BK43" s="1239"/>
      <c r="BL43" s="1239"/>
      <c r="BM43" s="1239"/>
      <c r="BN43" s="1239"/>
      <c r="BO43" s="1239"/>
      <c r="BP43" s="1239"/>
      <c r="BQ43" s="1239"/>
      <c r="BR43" s="1239"/>
      <c r="BS43" s="1239"/>
      <c r="BT43" s="1239"/>
      <c r="BU43" s="1239"/>
      <c r="BV43" s="1239"/>
      <c r="BW43" s="1239"/>
      <c r="BX43" s="1239"/>
      <c r="BY43" s="1239"/>
      <c r="BZ43" s="1239"/>
      <c r="CA43" s="1239"/>
      <c r="CB43" s="1239"/>
      <c r="CC43" s="1239"/>
      <c r="CD43" s="1239"/>
      <c r="CE43" s="1239"/>
      <c r="CF43" s="1239"/>
      <c r="CG43" s="1239"/>
      <c r="CH43" s="1239"/>
      <c r="CI43" s="1239"/>
      <c r="CJ43" s="1239"/>
      <c r="CK43" s="1239"/>
      <c r="CL43" s="1239"/>
      <c r="CM43" s="1239"/>
      <c r="CN43" s="1239"/>
      <c r="CO43" s="1239"/>
      <c r="CP43" s="1239"/>
      <c r="CQ43" s="1239"/>
      <c r="CR43" s="1239"/>
      <c r="CS43" s="1239"/>
      <c r="CT43" s="1239"/>
      <c r="CU43" s="1239"/>
      <c r="CV43" s="1239"/>
      <c r="CW43" s="1239"/>
      <c r="CX43" s="1239"/>
      <c r="CY43" s="1239"/>
      <c r="CZ43" s="1239"/>
      <c r="DA43" s="1239"/>
      <c r="DB43" s="1239"/>
      <c r="DC43" s="1240"/>
    </row>
    <row r="44" spans="2:109" ht="13.2" x14ac:dyDescent="0.2">
      <c r="B44" s="259"/>
      <c r="AN44" s="1241"/>
      <c r="AO44" s="1242"/>
      <c r="AP44" s="1242"/>
      <c r="AQ44" s="1242"/>
      <c r="AR44" s="1242"/>
      <c r="AS44" s="1242"/>
      <c r="AT44" s="1242"/>
      <c r="AU44" s="1242"/>
      <c r="AV44" s="1242"/>
      <c r="AW44" s="1242"/>
      <c r="AX44" s="1242"/>
      <c r="AY44" s="1242"/>
      <c r="AZ44" s="1242"/>
      <c r="BA44" s="1242"/>
      <c r="BB44" s="1242"/>
      <c r="BC44" s="1242"/>
      <c r="BD44" s="1242"/>
      <c r="BE44" s="1242"/>
      <c r="BF44" s="1242"/>
      <c r="BG44" s="1242"/>
      <c r="BH44" s="1242"/>
      <c r="BI44" s="1242"/>
      <c r="BJ44" s="1242"/>
      <c r="BK44" s="1242"/>
      <c r="BL44" s="1242"/>
      <c r="BM44" s="1242"/>
      <c r="BN44" s="1242"/>
      <c r="BO44" s="1242"/>
      <c r="BP44" s="1242"/>
      <c r="BQ44" s="1242"/>
      <c r="BR44" s="1242"/>
      <c r="BS44" s="1242"/>
      <c r="BT44" s="1242"/>
      <c r="BU44" s="1242"/>
      <c r="BV44" s="1242"/>
      <c r="BW44" s="1242"/>
      <c r="BX44" s="1242"/>
      <c r="BY44" s="1242"/>
      <c r="BZ44" s="1242"/>
      <c r="CA44" s="1242"/>
      <c r="CB44" s="1242"/>
      <c r="CC44" s="1242"/>
      <c r="CD44" s="1242"/>
      <c r="CE44" s="1242"/>
      <c r="CF44" s="1242"/>
      <c r="CG44" s="1242"/>
      <c r="CH44" s="1242"/>
      <c r="CI44" s="1242"/>
      <c r="CJ44" s="1242"/>
      <c r="CK44" s="1242"/>
      <c r="CL44" s="1242"/>
      <c r="CM44" s="1242"/>
      <c r="CN44" s="1242"/>
      <c r="CO44" s="1242"/>
      <c r="CP44" s="1242"/>
      <c r="CQ44" s="1242"/>
      <c r="CR44" s="1242"/>
      <c r="CS44" s="1242"/>
      <c r="CT44" s="1242"/>
      <c r="CU44" s="1242"/>
      <c r="CV44" s="1242"/>
      <c r="CW44" s="1242"/>
      <c r="CX44" s="1242"/>
      <c r="CY44" s="1242"/>
      <c r="CZ44" s="1242"/>
      <c r="DA44" s="1242"/>
      <c r="DB44" s="1242"/>
      <c r="DC44" s="1243"/>
    </row>
    <row r="45" spans="2:109" ht="13.2" x14ac:dyDescent="0.2">
      <c r="B45" s="259"/>
      <c r="AN45" s="1241"/>
      <c r="AO45" s="1242"/>
      <c r="AP45" s="1242"/>
      <c r="AQ45" s="1242"/>
      <c r="AR45" s="1242"/>
      <c r="AS45" s="1242"/>
      <c r="AT45" s="1242"/>
      <c r="AU45" s="1242"/>
      <c r="AV45" s="1242"/>
      <c r="AW45" s="1242"/>
      <c r="AX45" s="1242"/>
      <c r="AY45" s="1242"/>
      <c r="AZ45" s="1242"/>
      <c r="BA45" s="1242"/>
      <c r="BB45" s="1242"/>
      <c r="BC45" s="1242"/>
      <c r="BD45" s="1242"/>
      <c r="BE45" s="1242"/>
      <c r="BF45" s="1242"/>
      <c r="BG45" s="1242"/>
      <c r="BH45" s="1242"/>
      <c r="BI45" s="1242"/>
      <c r="BJ45" s="1242"/>
      <c r="BK45" s="1242"/>
      <c r="BL45" s="1242"/>
      <c r="BM45" s="1242"/>
      <c r="BN45" s="1242"/>
      <c r="BO45" s="1242"/>
      <c r="BP45" s="1242"/>
      <c r="BQ45" s="1242"/>
      <c r="BR45" s="1242"/>
      <c r="BS45" s="1242"/>
      <c r="BT45" s="1242"/>
      <c r="BU45" s="1242"/>
      <c r="BV45" s="1242"/>
      <c r="BW45" s="1242"/>
      <c r="BX45" s="1242"/>
      <c r="BY45" s="1242"/>
      <c r="BZ45" s="1242"/>
      <c r="CA45" s="1242"/>
      <c r="CB45" s="1242"/>
      <c r="CC45" s="1242"/>
      <c r="CD45" s="1242"/>
      <c r="CE45" s="1242"/>
      <c r="CF45" s="1242"/>
      <c r="CG45" s="1242"/>
      <c r="CH45" s="1242"/>
      <c r="CI45" s="1242"/>
      <c r="CJ45" s="1242"/>
      <c r="CK45" s="1242"/>
      <c r="CL45" s="1242"/>
      <c r="CM45" s="1242"/>
      <c r="CN45" s="1242"/>
      <c r="CO45" s="1242"/>
      <c r="CP45" s="1242"/>
      <c r="CQ45" s="1242"/>
      <c r="CR45" s="1242"/>
      <c r="CS45" s="1242"/>
      <c r="CT45" s="1242"/>
      <c r="CU45" s="1242"/>
      <c r="CV45" s="1242"/>
      <c r="CW45" s="1242"/>
      <c r="CX45" s="1242"/>
      <c r="CY45" s="1242"/>
      <c r="CZ45" s="1242"/>
      <c r="DA45" s="1242"/>
      <c r="DB45" s="1242"/>
      <c r="DC45" s="1243"/>
    </row>
    <row r="46" spans="2:109" ht="13.2" x14ac:dyDescent="0.2">
      <c r="B46" s="259"/>
      <c r="AN46" s="1241"/>
      <c r="AO46" s="1242"/>
      <c r="AP46" s="1242"/>
      <c r="AQ46" s="1242"/>
      <c r="AR46" s="1242"/>
      <c r="AS46" s="1242"/>
      <c r="AT46" s="1242"/>
      <c r="AU46" s="1242"/>
      <c r="AV46" s="1242"/>
      <c r="AW46" s="1242"/>
      <c r="AX46" s="1242"/>
      <c r="AY46" s="1242"/>
      <c r="AZ46" s="1242"/>
      <c r="BA46" s="1242"/>
      <c r="BB46" s="1242"/>
      <c r="BC46" s="1242"/>
      <c r="BD46" s="1242"/>
      <c r="BE46" s="1242"/>
      <c r="BF46" s="1242"/>
      <c r="BG46" s="1242"/>
      <c r="BH46" s="1242"/>
      <c r="BI46" s="1242"/>
      <c r="BJ46" s="1242"/>
      <c r="BK46" s="1242"/>
      <c r="BL46" s="1242"/>
      <c r="BM46" s="1242"/>
      <c r="BN46" s="1242"/>
      <c r="BO46" s="1242"/>
      <c r="BP46" s="1242"/>
      <c r="BQ46" s="1242"/>
      <c r="BR46" s="1242"/>
      <c r="BS46" s="1242"/>
      <c r="BT46" s="1242"/>
      <c r="BU46" s="1242"/>
      <c r="BV46" s="1242"/>
      <c r="BW46" s="1242"/>
      <c r="BX46" s="1242"/>
      <c r="BY46" s="1242"/>
      <c r="BZ46" s="1242"/>
      <c r="CA46" s="1242"/>
      <c r="CB46" s="1242"/>
      <c r="CC46" s="1242"/>
      <c r="CD46" s="1242"/>
      <c r="CE46" s="1242"/>
      <c r="CF46" s="1242"/>
      <c r="CG46" s="1242"/>
      <c r="CH46" s="1242"/>
      <c r="CI46" s="1242"/>
      <c r="CJ46" s="1242"/>
      <c r="CK46" s="1242"/>
      <c r="CL46" s="1242"/>
      <c r="CM46" s="1242"/>
      <c r="CN46" s="1242"/>
      <c r="CO46" s="1242"/>
      <c r="CP46" s="1242"/>
      <c r="CQ46" s="1242"/>
      <c r="CR46" s="1242"/>
      <c r="CS46" s="1242"/>
      <c r="CT46" s="1242"/>
      <c r="CU46" s="1242"/>
      <c r="CV46" s="1242"/>
      <c r="CW46" s="1242"/>
      <c r="CX46" s="1242"/>
      <c r="CY46" s="1242"/>
      <c r="CZ46" s="1242"/>
      <c r="DA46" s="1242"/>
      <c r="DB46" s="1242"/>
      <c r="DC46" s="1243"/>
    </row>
    <row r="47" spans="2:109" ht="13.2" x14ac:dyDescent="0.2">
      <c r="B47" s="259"/>
      <c r="AN47" s="1244"/>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587</v>
      </c>
    </row>
    <row r="50" spans="1:109" ht="13.2" x14ac:dyDescent="0.2">
      <c r="B50" s="259"/>
      <c r="G50" s="1230"/>
      <c r="H50" s="1230"/>
      <c r="I50" s="1230"/>
      <c r="J50" s="1230"/>
      <c r="K50" s="360"/>
      <c r="L50" s="360"/>
      <c r="M50" s="361"/>
      <c r="N50" s="361"/>
      <c r="AN50" s="1231"/>
      <c r="AO50" s="1232"/>
      <c r="AP50" s="1232"/>
      <c r="AQ50" s="1232"/>
      <c r="AR50" s="1232"/>
      <c r="AS50" s="1232"/>
      <c r="AT50" s="1232"/>
      <c r="AU50" s="1232"/>
      <c r="AV50" s="1232"/>
      <c r="AW50" s="1232"/>
      <c r="AX50" s="1232"/>
      <c r="AY50" s="1232"/>
      <c r="AZ50" s="1232"/>
      <c r="BA50" s="1232"/>
      <c r="BB50" s="1232"/>
      <c r="BC50" s="1232"/>
      <c r="BD50" s="1232"/>
      <c r="BE50" s="1232"/>
      <c r="BF50" s="1232"/>
      <c r="BG50" s="1232"/>
      <c r="BH50" s="1232"/>
      <c r="BI50" s="1232"/>
      <c r="BJ50" s="1232"/>
      <c r="BK50" s="1232"/>
      <c r="BL50" s="1232"/>
      <c r="BM50" s="1232"/>
      <c r="BN50" s="1232"/>
      <c r="BO50" s="1233"/>
      <c r="BP50" s="1234" t="s">
        <v>549</v>
      </c>
      <c r="BQ50" s="1234"/>
      <c r="BR50" s="1234"/>
      <c r="BS50" s="1234"/>
      <c r="BT50" s="1234"/>
      <c r="BU50" s="1234"/>
      <c r="BV50" s="1234"/>
      <c r="BW50" s="1234"/>
      <c r="BX50" s="1234" t="s">
        <v>550</v>
      </c>
      <c r="BY50" s="1234"/>
      <c r="BZ50" s="1234"/>
      <c r="CA50" s="1234"/>
      <c r="CB50" s="1234"/>
      <c r="CC50" s="1234"/>
      <c r="CD50" s="1234"/>
      <c r="CE50" s="1234"/>
      <c r="CF50" s="1234" t="s">
        <v>551</v>
      </c>
      <c r="CG50" s="1234"/>
      <c r="CH50" s="1234"/>
      <c r="CI50" s="1234"/>
      <c r="CJ50" s="1234"/>
      <c r="CK50" s="1234"/>
      <c r="CL50" s="1234"/>
      <c r="CM50" s="1234"/>
      <c r="CN50" s="1234" t="s">
        <v>552</v>
      </c>
      <c r="CO50" s="1234"/>
      <c r="CP50" s="1234"/>
      <c r="CQ50" s="1234"/>
      <c r="CR50" s="1234"/>
      <c r="CS50" s="1234"/>
      <c r="CT50" s="1234"/>
      <c r="CU50" s="1234"/>
      <c r="CV50" s="1234" t="s">
        <v>553</v>
      </c>
      <c r="CW50" s="1234"/>
      <c r="CX50" s="1234"/>
      <c r="CY50" s="1234"/>
      <c r="CZ50" s="1234"/>
      <c r="DA50" s="1234"/>
      <c r="DB50" s="1234"/>
      <c r="DC50" s="1234"/>
    </row>
    <row r="51" spans="1:109" ht="13.5" customHeight="1" x14ac:dyDescent="0.2">
      <c r="B51" s="259"/>
      <c r="G51" s="1248"/>
      <c r="H51" s="1248"/>
      <c r="I51" s="1249"/>
      <c r="J51" s="1249"/>
      <c r="K51" s="1247"/>
      <c r="L51" s="1247"/>
      <c r="M51" s="1247"/>
      <c r="N51" s="1247"/>
      <c r="AM51" s="359"/>
      <c r="AN51" s="1237" t="s">
        <v>588</v>
      </c>
      <c r="AO51" s="1237"/>
      <c r="AP51" s="1237"/>
      <c r="AQ51" s="1237"/>
      <c r="AR51" s="1237"/>
      <c r="AS51" s="1237"/>
      <c r="AT51" s="1237"/>
      <c r="AU51" s="1237"/>
      <c r="AV51" s="1237"/>
      <c r="AW51" s="1237"/>
      <c r="AX51" s="1237"/>
      <c r="AY51" s="1237"/>
      <c r="AZ51" s="1237"/>
      <c r="BA51" s="1237"/>
      <c r="BB51" s="1237" t="s">
        <v>589</v>
      </c>
      <c r="BC51" s="1237"/>
      <c r="BD51" s="1237"/>
      <c r="BE51" s="1237"/>
      <c r="BF51" s="1237"/>
      <c r="BG51" s="1237"/>
      <c r="BH51" s="1237"/>
      <c r="BI51" s="1237"/>
      <c r="BJ51" s="1237"/>
      <c r="BK51" s="1237"/>
      <c r="BL51" s="1237"/>
      <c r="BM51" s="1237"/>
      <c r="BN51" s="1237"/>
      <c r="BO51" s="1237"/>
      <c r="BP51" s="1236"/>
      <c r="BQ51" s="1235"/>
      <c r="BR51" s="1235"/>
      <c r="BS51" s="1235"/>
      <c r="BT51" s="1235"/>
      <c r="BU51" s="1235"/>
      <c r="BV51" s="1235"/>
      <c r="BW51" s="1235"/>
      <c r="BX51" s="1235"/>
      <c r="BY51" s="1235"/>
      <c r="BZ51" s="1235"/>
      <c r="CA51" s="1235"/>
      <c r="CB51" s="1235"/>
      <c r="CC51" s="1235"/>
      <c r="CD51" s="1235"/>
      <c r="CE51" s="1235"/>
      <c r="CF51" s="1235"/>
      <c r="CG51" s="1235"/>
      <c r="CH51" s="1235"/>
      <c r="CI51" s="1235"/>
      <c r="CJ51" s="1235"/>
      <c r="CK51" s="1235"/>
      <c r="CL51" s="1235"/>
      <c r="CM51" s="1235"/>
      <c r="CN51" s="1235"/>
      <c r="CO51" s="1235"/>
      <c r="CP51" s="1235"/>
      <c r="CQ51" s="1235"/>
      <c r="CR51" s="1235"/>
      <c r="CS51" s="1235"/>
      <c r="CT51" s="1235"/>
      <c r="CU51" s="1235"/>
      <c r="CV51" s="1235"/>
      <c r="CW51" s="1235"/>
      <c r="CX51" s="1235"/>
      <c r="CY51" s="1235"/>
      <c r="CZ51" s="1235"/>
      <c r="DA51" s="1235"/>
      <c r="DB51" s="1235"/>
      <c r="DC51" s="1235"/>
    </row>
    <row r="52" spans="1:109" ht="13.2" x14ac:dyDescent="0.2">
      <c r="B52" s="259"/>
      <c r="G52" s="1248"/>
      <c r="H52" s="1248"/>
      <c r="I52" s="1249"/>
      <c r="J52" s="1249"/>
      <c r="K52" s="1247"/>
      <c r="L52" s="1247"/>
      <c r="M52" s="1247"/>
      <c r="N52" s="1247"/>
      <c r="AM52" s="359"/>
      <c r="AN52" s="1237"/>
      <c r="AO52" s="1237"/>
      <c r="AP52" s="1237"/>
      <c r="AQ52" s="1237"/>
      <c r="AR52" s="1237"/>
      <c r="AS52" s="1237"/>
      <c r="AT52" s="1237"/>
      <c r="AU52" s="1237"/>
      <c r="AV52" s="1237"/>
      <c r="AW52" s="1237"/>
      <c r="AX52" s="1237"/>
      <c r="AY52" s="1237"/>
      <c r="AZ52" s="1237"/>
      <c r="BA52" s="1237"/>
      <c r="BB52" s="1237"/>
      <c r="BC52" s="1237"/>
      <c r="BD52" s="1237"/>
      <c r="BE52" s="1237"/>
      <c r="BF52" s="1237"/>
      <c r="BG52" s="1237"/>
      <c r="BH52" s="1237"/>
      <c r="BI52" s="1237"/>
      <c r="BJ52" s="1237"/>
      <c r="BK52" s="1237"/>
      <c r="BL52" s="1237"/>
      <c r="BM52" s="1237"/>
      <c r="BN52" s="1237"/>
      <c r="BO52" s="1237"/>
      <c r="BP52" s="1235"/>
      <c r="BQ52" s="1235"/>
      <c r="BR52" s="1235"/>
      <c r="BS52" s="1235"/>
      <c r="BT52" s="1235"/>
      <c r="BU52" s="1235"/>
      <c r="BV52" s="1235"/>
      <c r="BW52" s="1235"/>
      <c r="BX52" s="1235"/>
      <c r="BY52" s="1235"/>
      <c r="BZ52" s="1235"/>
      <c r="CA52" s="1235"/>
      <c r="CB52" s="1235"/>
      <c r="CC52" s="1235"/>
      <c r="CD52" s="1235"/>
      <c r="CE52" s="1235"/>
      <c r="CF52" s="1235"/>
      <c r="CG52" s="1235"/>
      <c r="CH52" s="1235"/>
      <c r="CI52" s="1235"/>
      <c r="CJ52" s="1235"/>
      <c r="CK52" s="1235"/>
      <c r="CL52" s="1235"/>
      <c r="CM52" s="1235"/>
      <c r="CN52" s="1235"/>
      <c r="CO52" s="1235"/>
      <c r="CP52" s="1235"/>
      <c r="CQ52" s="1235"/>
      <c r="CR52" s="1235"/>
      <c r="CS52" s="1235"/>
      <c r="CT52" s="1235"/>
      <c r="CU52" s="1235"/>
      <c r="CV52" s="1235"/>
      <c r="CW52" s="1235"/>
      <c r="CX52" s="1235"/>
      <c r="CY52" s="1235"/>
      <c r="CZ52" s="1235"/>
      <c r="DA52" s="1235"/>
      <c r="DB52" s="1235"/>
      <c r="DC52" s="1235"/>
    </row>
    <row r="53" spans="1:109" ht="13.2" x14ac:dyDescent="0.2">
      <c r="A53" s="358"/>
      <c r="B53" s="259"/>
      <c r="G53" s="1248"/>
      <c r="H53" s="1248"/>
      <c r="I53" s="1230"/>
      <c r="J53" s="1230"/>
      <c r="K53" s="1247"/>
      <c r="L53" s="1247"/>
      <c r="M53" s="1247"/>
      <c r="N53" s="1247"/>
      <c r="AM53" s="359"/>
      <c r="AN53" s="1237"/>
      <c r="AO53" s="1237"/>
      <c r="AP53" s="1237"/>
      <c r="AQ53" s="1237"/>
      <c r="AR53" s="1237"/>
      <c r="AS53" s="1237"/>
      <c r="AT53" s="1237"/>
      <c r="AU53" s="1237"/>
      <c r="AV53" s="1237"/>
      <c r="AW53" s="1237"/>
      <c r="AX53" s="1237"/>
      <c r="AY53" s="1237"/>
      <c r="AZ53" s="1237"/>
      <c r="BA53" s="1237"/>
      <c r="BB53" s="1237" t="s">
        <v>590</v>
      </c>
      <c r="BC53" s="1237"/>
      <c r="BD53" s="1237"/>
      <c r="BE53" s="1237"/>
      <c r="BF53" s="1237"/>
      <c r="BG53" s="1237"/>
      <c r="BH53" s="1237"/>
      <c r="BI53" s="1237"/>
      <c r="BJ53" s="1237"/>
      <c r="BK53" s="1237"/>
      <c r="BL53" s="1237"/>
      <c r="BM53" s="1237"/>
      <c r="BN53" s="1237"/>
      <c r="BO53" s="1237"/>
      <c r="BP53" s="1236"/>
      <c r="BQ53" s="1235"/>
      <c r="BR53" s="1235"/>
      <c r="BS53" s="1235"/>
      <c r="BT53" s="1235"/>
      <c r="BU53" s="1235"/>
      <c r="BV53" s="1235"/>
      <c r="BW53" s="1235"/>
      <c r="BX53" s="1235">
        <v>57</v>
      </c>
      <c r="BY53" s="1235"/>
      <c r="BZ53" s="1235"/>
      <c r="CA53" s="1235"/>
      <c r="CB53" s="1235"/>
      <c r="CC53" s="1235"/>
      <c r="CD53" s="1235"/>
      <c r="CE53" s="1235"/>
      <c r="CF53" s="1235">
        <v>56.7</v>
      </c>
      <c r="CG53" s="1235"/>
      <c r="CH53" s="1235"/>
      <c r="CI53" s="1235"/>
      <c r="CJ53" s="1235"/>
      <c r="CK53" s="1235"/>
      <c r="CL53" s="1235"/>
      <c r="CM53" s="1235"/>
      <c r="CN53" s="1235">
        <v>57.1</v>
      </c>
      <c r="CO53" s="1235"/>
      <c r="CP53" s="1235"/>
      <c r="CQ53" s="1235"/>
      <c r="CR53" s="1235"/>
      <c r="CS53" s="1235"/>
      <c r="CT53" s="1235"/>
      <c r="CU53" s="1235"/>
      <c r="CV53" s="1235">
        <v>57.6</v>
      </c>
      <c r="CW53" s="1235"/>
      <c r="CX53" s="1235"/>
      <c r="CY53" s="1235"/>
      <c r="CZ53" s="1235"/>
      <c r="DA53" s="1235"/>
      <c r="DB53" s="1235"/>
      <c r="DC53" s="1235"/>
    </row>
    <row r="54" spans="1:109" ht="13.2" x14ac:dyDescent="0.2">
      <c r="A54" s="358"/>
      <c r="B54" s="259"/>
      <c r="G54" s="1248"/>
      <c r="H54" s="1248"/>
      <c r="I54" s="1230"/>
      <c r="J54" s="1230"/>
      <c r="K54" s="1247"/>
      <c r="L54" s="1247"/>
      <c r="M54" s="1247"/>
      <c r="N54" s="1247"/>
      <c r="AM54" s="359"/>
      <c r="AN54" s="1237"/>
      <c r="AO54" s="1237"/>
      <c r="AP54" s="1237"/>
      <c r="AQ54" s="1237"/>
      <c r="AR54" s="1237"/>
      <c r="AS54" s="1237"/>
      <c r="AT54" s="1237"/>
      <c r="AU54" s="1237"/>
      <c r="AV54" s="1237"/>
      <c r="AW54" s="1237"/>
      <c r="AX54" s="1237"/>
      <c r="AY54" s="1237"/>
      <c r="AZ54" s="1237"/>
      <c r="BA54" s="1237"/>
      <c r="BB54" s="1237"/>
      <c r="BC54" s="1237"/>
      <c r="BD54" s="1237"/>
      <c r="BE54" s="1237"/>
      <c r="BF54" s="1237"/>
      <c r="BG54" s="1237"/>
      <c r="BH54" s="1237"/>
      <c r="BI54" s="1237"/>
      <c r="BJ54" s="1237"/>
      <c r="BK54" s="1237"/>
      <c r="BL54" s="1237"/>
      <c r="BM54" s="1237"/>
      <c r="BN54" s="1237"/>
      <c r="BO54" s="1237"/>
      <c r="BP54" s="1235"/>
      <c r="BQ54" s="1235"/>
      <c r="BR54" s="1235"/>
      <c r="BS54" s="1235"/>
      <c r="BT54" s="1235"/>
      <c r="BU54" s="1235"/>
      <c r="BV54" s="1235"/>
      <c r="BW54" s="1235"/>
      <c r="BX54" s="1235"/>
      <c r="BY54" s="1235"/>
      <c r="BZ54" s="1235"/>
      <c r="CA54" s="1235"/>
      <c r="CB54" s="1235"/>
      <c r="CC54" s="1235"/>
      <c r="CD54" s="1235"/>
      <c r="CE54" s="1235"/>
      <c r="CF54" s="1235"/>
      <c r="CG54" s="1235"/>
      <c r="CH54" s="1235"/>
      <c r="CI54" s="1235"/>
      <c r="CJ54" s="1235"/>
      <c r="CK54" s="1235"/>
      <c r="CL54" s="1235"/>
      <c r="CM54" s="1235"/>
      <c r="CN54" s="1235"/>
      <c r="CO54" s="1235"/>
      <c r="CP54" s="1235"/>
      <c r="CQ54" s="1235"/>
      <c r="CR54" s="1235"/>
      <c r="CS54" s="1235"/>
      <c r="CT54" s="1235"/>
      <c r="CU54" s="1235"/>
      <c r="CV54" s="1235"/>
      <c r="CW54" s="1235"/>
      <c r="CX54" s="1235"/>
      <c r="CY54" s="1235"/>
      <c r="CZ54" s="1235"/>
      <c r="DA54" s="1235"/>
      <c r="DB54" s="1235"/>
      <c r="DC54" s="1235"/>
    </row>
    <row r="55" spans="1:109" ht="13.2" x14ac:dyDescent="0.2">
      <c r="A55" s="358"/>
      <c r="B55" s="259"/>
      <c r="G55" s="1230"/>
      <c r="H55" s="1230"/>
      <c r="I55" s="1230"/>
      <c r="J55" s="1230"/>
      <c r="K55" s="1247"/>
      <c r="L55" s="1247"/>
      <c r="M55" s="1247"/>
      <c r="N55" s="1247"/>
      <c r="AN55" s="1234" t="s">
        <v>591</v>
      </c>
      <c r="AO55" s="1234"/>
      <c r="AP55" s="1234"/>
      <c r="AQ55" s="1234"/>
      <c r="AR55" s="1234"/>
      <c r="AS55" s="1234"/>
      <c r="AT55" s="1234"/>
      <c r="AU55" s="1234"/>
      <c r="AV55" s="1234"/>
      <c r="AW55" s="1234"/>
      <c r="AX55" s="1234"/>
      <c r="AY55" s="1234"/>
      <c r="AZ55" s="1234"/>
      <c r="BA55" s="1234"/>
      <c r="BB55" s="1237" t="s">
        <v>589</v>
      </c>
      <c r="BC55" s="1237"/>
      <c r="BD55" s="1237"/>
      <c r="BE55" s="1237"/>
      <c r="BF55" s="1237"/>
      <c r="BG55" s="1237"/>
      <c r="BH55" s="1237"/>
      <c r="BI55" s="1237"/>
      <c r="BJ55" s="1237"/>
      <c r="BK55" s="1237"/>
      <c r="BL55" s="1237"/>
      <c r="BM55" s="1237"/>
      <c r="BN55" s="1237"/>
      <c r="BO55" s="1237"/>
      <c r="BP55" s="1236"/>
      <c r="BQ55" s="1235"/>
      <c r="BR55" s="1235"/>
      <c r="BS55" s="1235"/>
      <c r="BT55" s="1235"/>
      <c r="BU55" s="1235"/>
      <c r="BV55" s="1235"/>
      <c r="BW55" s="1235"/>
      <c r="BX55" s="1235">
        <v>0</v>
      </c>
      <c r="BY55" s="1235"/>
      <c r="BZ55" s="1235"/>
      <c r="CA55" s="1235"/>
      <c r="CB55" s="1235"/>
      <c r="CC55" s="1235"/>
      <c r="CD55" s="1235"/>
      <c r="CE55" s="1235"/>
      <c r="CF55" s="1235">
        <v>0</v>
      </c>
      <c r="CG55" s="1235"/>
      <c r="CH55" s="1235"/>
      <c r="CI55" s="1235"/>
      <c r="CJ55" s="1235"/>
      <c r="CK55" s="1235"/>
      <c r="CL55" s="1235"/>
      <c r="CM55" s="1235"/>
      <c r="CN55" s="1235">
        <v>0</v>
      </c>
      <c r="CO55" s="1235"/>
      <c r="CP55" s="1235"/>
      <c r="CQ55" s="1235"/>
      <c r="CR55" s="1235"/>
      <c r="CS55" s="1235"/>
      <c r="CT55" s="1235"/>
      <c r="CU55" s="1235"/>
      <c r="CV55" s="1235">
        <v>0</v>
      </c>
      <c r="CW55" s="1235"/>
      <c r="CX55" s="1235"/>
      <c r="CY55" s="1235"/>
      <c r="CZ55" s="1235"/>
      <c r="DA55" s="1235"/>
      <c r="DB55" s="1235"/>
      <c r="DC55" s="1235"/>
    </row>
    <row r="56" spans="1:109" ht="13.2" x14ac:dyDescent="0.2">
      <c r="A56" s="358"/>
      <c r="B56" s="259"/>
      <c r="G56" s="1230"/>
      <c r="H56" s="1230"/>
      <c r="I56" s="1230"/>
      <c r="J56" s="1230"/>
      <c r="K56" s="1247"/>
      <c r="L56" s="1247"/>
      <c r="M56" s="1247"/>
      <c r="N56" s="1247"/>
      <c r="AN56" s="1234"/>
      <c r="AO56" s="1234"/>
      <c r="AP56" s="1234"/>
      <c r="AQ56" s="1234"/>
      <c r="AR56" s="1234"/>
      <c r="AS56" s="1234"/>
      <c r="AT56" s="1234"/>
      <c r="AU56" s="1234"/>
      <c r="AV56" s="1234"/>
      <c r="AW56" s="1234"/>
      <c r="AX56" s="1234"/>
      <c r="AY56" s="1234"/>
      <c r="AZ56" s="1234"/>
      <c r="BA56" s="1234"/>
      <c r="BB56" s="1237"/>
      <c r="BC56" s="1237"/>
      <c r="BD56" s="1237"/>
      <c r="BE56" s="1237"/>
      <c r="BF56" s="1237"/>
      <c r="BG56" s="1237"/>
      <c r="BH56" s="1237"/>
      <c r="BI56" s="1237"/>
      <c r="BJ56" s="1237"/>
      <c r="BK56" s="1237"/>
      <c r="BL56" s="1237"/>
      <c r="BM56" s="1237"/>
      <c r="BN56" s="1237"/>
      <c r="BO56" s="1237"/>
      <c r="BP56" s="1235"/>
      <c r="BQ56" s="1235"/>
      <c r="BR56" s="1235"/>
      <c r="BS56" s="1235"/>
      <c r="BT56" s="1235"/>
      <c r="BU56" s="1235"/>
      <c r="BV56" s="1235"/>
      <c r="BW56" s="1235"/>
      <c r="BX56" s="1235"/>
      <c r="BY56" s="1235"/>
      <c r="BZ56" s="1235"/>
      <c r="CA56" s="1235"/>
      <c r="CB56" s="1235"/>
      <c r="CC56" s="1235"/>
      <c r="CD56" s="1235"/>
      <c r="CE56" s="1235"/>
      <c r="CF56" s="1235"/>
      <c r="CG56" s="1235"/>
      <c r="CH56" s="1235"/>
      <c r="CI56" s="1235"/>
      <c r="CJ56" s="1235"/>
      <c r="CK56" s="1235"/>
      <c r="CL56" s="1235"/>
      <c r="CM56" s="1235"/>
      <c r="CN56" s="1235"/>
      <c r="CO56" s="1235"/>
      <c r="CP56" s="1235"/>
      <c r="CQ56" s="1235"/>
      <c r="CR56" s="1235"/>
      <c r="CS56" s="1235"/>
      <c r="CT56" s="1235"/>
      <c r="CU56" s="1235"/>
      <c r="CV56" s="1235"/>
      <c r="CW56" s="1235"/>
      <c r="CX56" s="1235"/>
      <c r="CY56" s="1235"/>
      <c r="CZ56" s="1235"/>
      <c r="DA56" s="1235"/>
      <c r="DB56" s="1235"/>
      <c r="DC56" s="1235"/>
    </row>
    <row r="57" spans="1:109" s="358" customFormat="1" ht="13.2" x14ac:dyDescent="0.2">
      <c r="B57" s="362"/>
      <c r="G57" s="1230"/>
      <c r="H57" s="1230"/>
      <c r="I57" s="1250"/>
      <c r="J57" s="1250"/>
      <c r="K57" s="1247"/>
      <c r="L57" s="1247"/>
      <c r="M57" s="1247"/>
      <c r="N57" s="1247"/>
      <c r="AM57" s="255"/>
      <c r="AN57" s="1234"/>
      <c r="AO57" s="1234"/>
      <c r="AP57" s="1234"/>
      <c r="AQ57" s="1234"/>
      <c r="AR57" s="1234"/>
      <c r="AS57" s="1234"/>
      <c r="AT57" s="1234"/>
      <c r="AU57" s="1234"/>
      <c r="AV57" s="1234"/>
      <c r="AW57" s="1234"/>
      <c r="AX57" s="1234"/>
      <c r="AY57" s="1234"/>
      <c r="AZ57" s="1234"/>
      <c r="BA57" s="1234"/>
      <c r="BB57" s="1237" t="s">
        <v>590</v>
      </c>
      <c r="BC57" s="1237"/>
      <c r="BD57" s="1237"/>
      <c r="BE57" s="1237"/>
      <c r="BF57" s="1237"/>
      <c r="BG57" s="1237"/>
      <c r="BH57" s="1237"/>
      <c r="BI57" s="1237"/>
      <c r="BJ57" s="1237"/>
      <c r="BK57" s="1237"/>
      <c r="BL57" s="1237"/>
      <c r="BM57" s="1237"/>
      <c r="BN57" s="1237"/>
      <c r="BO57" s="1237"/>
      <c r="BP57" s="1236"/>
      <c r="BQ57" s="1235"/>
      <c r="BR57" s="1235"/>
      <c r="BS57" s="1235"/>
      <c r="BT57" s="1235"/>
      <c r="BU57" s="1235"/>
      <c r="BV57" s="1235"/>
      <c r="BW57" s="1235"/>
      <c r="BX57" s="1235">
        <v>60.4</v>
      </c>
      <c r="BY57" s="1235"/>
      <c r="BZ57" s="1235"/>
      <c r="CA57" s="1235"/>
      <c r="CB57" s="1235"/>
      <c r="CC57" s="1235"/>
      <c r="CD57" s="1235"/>
      <c r="CE57" s="1235"/>
      <c r="CF57" s="1235">
        <v>61.5</v>
      </c>
      <c r="CG57" s="1235"/>
      <c r="CH57" s="1235"/>
      <c r="CI57" s="1235"/>
      <c r="CJ57" s="1235"/>
      <c r="CK57" s="1235"/>
      <c r="CL57" s="1235"/>
      <c r="CM57" s="1235"/>
      <c r="CN57" s="1235">
        <v>60.9</v>
      </c>
      <c r="CO57" s="1235"/>
      <c r="CP57" s="1235"/>
      <c r="CQ57" s="1235"/>
      <c r="CR57" s="1235"/>
      <c r="CS57" s="1235"/>
      <c r="CT57" s="1235"/>
      <c r="CU57" s="1235"/>
      <c r="CV57" s="1235">
        <v>62.3</v>
      </c>
      <c r="CW57" s="1235"/>
      <c r="CX57" s="1235"/>
      <c r="CY57" s="1235"/>
      <c r="CZ57" s="1235"/>
      <c r="DA57" s="1235"/>
      <c r="DB57" s="1235"/>
      <c r="DC57" s="1235"/>
      <c r="DD57" s="363"/>
      <c r="DE57" s="362"/>
    </row>
    <row r="58" spans="1:109" s="358" customFormat="1" ht="13.2" x14ac:dyDescent="0.2">
      <c r="A58" s="255"/>
      <c r="B58" s="362"/>
      <c r="G58" s="1230"/>
      <c r="H58" s="1230"/>
      <c r="I58" s="1250"/>
      <c r="J58" s="1250"/>
      <c r="K58" s="1247"/>
      <c r="L58" s="1247"/>
      <c r="M58" s="1247"/>
      <c r="N58" s="1247"/>
      <c r="AM58" s="255"/>
      <c r="AN58" s="1234"/>
      <c r="AO58" s="1234"/>
      <c r="AP58" s="1234"/>
      <c r="AQ58" s="1234"/>
      <c r="AR58" s="1234"/>
      <c r="AS58" s="1234"/>
      <c r="AT58" s="1234"/>
      <c r="AU58" s="1234"/>
      <c r="AV58" s="1234"/>
      <c r="AW58" s="1234"/>
      <c r="AX58" s="1234"/>
      <c r="AY58" s="1234"/>
      <c r="AZ58" s="1234"/>
      <c r="BA58" s="1234"/>
      <c r="BB58" s="1237"/>
      <c r="BC58" s="1237"/>
      <c r="BD58" s="1237"/>
      <c r="BE58" s="1237"/>
      <c r="BF58" s="1237"/>
      <c r="BG58" s="1237"/>
      <c r="BH58" s="1237"/>
      <c r="BI58" s="1237"/>
      <c r="BJ58" s="1237"/>
      <c r="BK58" s="1237"/>
      <c r="BL58" s="1237"/>
      <c r="BM58" s="1237"/>
      <c r="BN58" s="1237"/>
      <c r="BO58" s="1237"/>
      <c r="BP58" s="1235"/>
      <c r="BQ58" s="1235"/>
      <c r="BR58" s="1235"/>
      <c r="BS58" s="1235"/>
      <c r="BT58" s="1235"/>
      <c r="BU58" s="1235"/>
      <c r="BV58" s="1235"/>
      <c r="BW58" s="1235"/>
      <c r="BX58" s="1235"/>
      <c r="BY58" s="1235"/>
      <c r="BZ58" s="1235"/>
      <c r="CA58" s="1235"/>
      <c r="CB58" s="1235"/>
      <c r="CC58" s="1235"/>
      <c r="CD58" s="1235"/>
      <c r="CE58" s="1235"/>
      <c r="CF58" s="1235"/>
      <c r="CG58" s="1235"/>
      <c r="CH58" s="1235"/>
      <c r="CI58" s="1235"/>
      <c r="CJ58" s="1235"/>
      <c r="CK58" s="1235"/>
      <c r="CL58" s="1235"/>
      <c r="CM58" s="1235"/>
      <c r="CN58" s="1235"/>
      <c r="CO58" s="1235"/>
      <c r="CP58" s="1235"/>
      <c r="CQ58" s="1235"/>
      <c r="CR58" s="1235"/>
      <c r="CS58" s="1235"/>
      <c r="CT58" s="1235"/>
      <c r="CU58" s="1235"/>
      <c r="CV58" s="1235"/>
      <c r="CW58" s="1235"/>
      <c r="CX58" s="1235"/>
      <c r="CY58" s="1235"/>
      <c r="CZ58" s="1235"/>
      <c r="DA58" s="1235"/>
      <c r="DB58" s="1235"/>
      <c r="DC58" s="1235"/>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592</v>
      </c>
    </row>
    <row r="64" spans="1:109" ht="13.2" x14ac:dyDescent="0.2">
      <c r="B64" s="259"/>
      <c r="G64" s="357"/>
      <c r="I64" s="369"/>
      <c r="J64" s="369"/>
      <c r="K64" s="369"/>
      <c r="L64" s="369"/>
      <c r="M64" s="369"/>
      <c r="N64" s="370"/>
      <c r="AM64" s="357"/>
      <c r="AN64" s="357" t="s">
        <v>586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8" t="s">
        <v>595</v>
      </c>
      <c r="AO65" s="1239"/>
      <c r="AP65" s="1239"/>
      <c r="AQ65" s="1239"/>
      <c r="AR65" s="1239"/>
      <c r="AS65" s="1239"/>
      <c r="AT65" s="1239"/>
      <c r="AU65" s="1239"/>
      <c r="AV65" s="1239"/>
      <c r="AW65" s="1239"/>
      <c r="AX65" s="1239"/>
      <c r="AY65" s="1239"/>
      <c r="AZ65" s="1239"/>
      <c r="BA65" s="1239"/>
      <c r="BB65" s="1239"/>
      <c r="BC65" s="1239"/>
      <c r="BD65" s="1239"/>
      <c r="BE65" s="1239"/>
      <c r="BF65" s="1239"/>
      <c r="BG65" s="1239"/>
      <c r="BH65" s="1239"/>
      <c r="BI65" s="1239"/>
      <c r="BJ65" s="1239"/>
      <c r="BK65" s="1239"/>
      <c r="BL65" s="1239"/>
      <c r="BM65" s="1239"/>
      <c r="BN65" s="1239"/>
      <c r="BO65" s="1239"/>
      <c r="BP65" s="1239"/>
      <c r="BQ65" s="1239"/>
      <c r="BR65" s="1239"/>
      <c r="BS65" s="1239"/>
      <c r="BT65" s="1239"/>
      <c r="BU65" s="1239"/>
      <c r="BV65" s="1239"/>
      <c r="BW65" s="1239"/>
      <c r="BX65" s="1239"/>
      <c r="BY65" s="1239"/>
      <c r="BZ65" s="1239"/>
      <c r="CA65" s="1239"/>
      <c r="CB65" s="1239"/>
      <c r="CC65" s="1239"/>
      <c r="CD65" s="1239"/>
      <c r="CE65" s="1239"/>
      <c r="CF65" s="1239"/>
      <c r="CG65" s="1239"/>
      <c r="CH65" s="1239"/>
      <c r="CI65" s="1239"/>
      <c r="CJ65" s="1239"/>
      <c r="CK65" s="1239"/>
      <c r="CL65" s="1239"/>
      <c r="CM65" s="1239"/>
      <c r="CN65" s="1239"/>
      <c r="CO65" s="1239"/>
      <c r="CP65" s="1239"/>
      <c r="CQ65" s="1239"/>
      <c r="CR65" s="1239"/>
      <c r="CS65" s="1239"/>
      <c r="CT65" s="1239"/>
      <c r="CU65" s="1239"/>
      <c r="CV65" s="1239"/>
      <c r="CW65" s="1239"/>
      <c r="CX65" s="1239"/>
      <c r="CY65" s="1239"/>
      <c r="CZ65" s="1239"/>
      <c r="DA65" s="1239"/>
      <c r="DB65" s="1239"/>
      <c r="DC65" s="1240"/>
    </row>
    <row r="66" spans="2:107" ht="13.2" x14ac:dyDescent="0.2">
      <c r="B66" s="259"/>
      <c r="AN66" s="1241"/>
      <c r="AO66" s="1242"/>
      <c r="AP66" s="1242"/>
      <c r="AQ66" s="1242"/>
      <c r="AR66" s="1242"/>
      <c r="AS66" s="1242"/>
      <c r="AT66" s="1242"/>
      <c r="AU66" s="1242"/>
      <c r="AV66" s="1242"/>
      <c r="AW66" s="1242"/>
      <c r="AX66" s="1242"/>
      <c r="AY66" s="1242"/>
      <c r="AZ66" s="1242"/>
      <c r="BA66" s="1242"/>
      <c r="BB66" s="1242"/>
      <c r="BC66" s="1242"/>
      <c r="BD66" s="1242"/>
      <c r="BE66" s="1242"/>
      <c r="BF66" s="1242"/>
      <c r="BG66" s="1242"/>
      <c r="BH66" s="1242"/>
      <c r="BI66" s="1242"/>
      <c r="BJ66" s="1242"/>
      <c r="BK66" s="1242"/>
      <c r="BL66" s="1242"/>
      <c r="BM66" s="1242"/>
      <c r="BN66" s="1242"/>
      <c r="BO66" s="1242"/>
      <c r="BP66" s="1242"/>
      <c r="BQ66" s="1242"/>
      <c r="BR66" s="1242"/>
      <c r="BS66" s="1242"/>
      <c r="BT66" s="1242"/>
      <c r="BU66" s="1242"/>
      <c r="BV66" s="1242"/>
      <c r="BW66" s="1242"/>
      <c r="BX66" s="1242"/>
      <c r="BY66" s="1242"/>
      <c r="BZ66" s="1242"/>
      <c r="CA66" s="1242"/>
      <c r="CB66" s="1242"/>
      <c r="CC66" s="1242"/>
      <c r="CD66" s="1242"/>
      <c r="CE66" s="1242"/>
      <c r="CF66" s="1242"/>
      <c r="CG66" s="1242"/>
      <c r="CH66" s="1242"/>
      <c r="CI66" s="1242"/>
      <c r="CJ66" s="1242"/>
      <c r="CK66" s="1242"/>
      <c r="CL66" s="1242"/>
      <c r="CM66" s="1242"/>
      <c r="CN66" s="1242"/>
      <c r="CO66" s="1242"/>
      <c r="CP66" s="1242"/>
      <c r="CQ66" s="1242"/>
      <c r="CR66" s="1242"/>
      <c r="CS66" s="1242"/>
      <c r="CT66" s="1242"/>
      <c r="CU66" s="1242"/>
      <c r="CV66" s="1242"/>
      <c r="CW66" s="1242"/>
      <c r="CX66" s="1242"/>
      <c r="CY66" s="1242"/>
      <c r="CZ66" s="1242"/>
      <c r="DA66" s="1242"/>
      <c r="DB66" s="1242"/>
      <c r="DC66" s="1243"/>
    </row>
    <row r="67" spans="2:107" ht="13.2" x14ac:dyDescent="0.2">
      <c r="B67" s="259"/>
      <c r="AN67" s="1241"/>
      <c r="AO67" s="1242"/>
      <c r="AP67" s="1242"/>
      <c r="AQ67" s="1242"/>
      <c r="AR67" s="1242"/>
      <c r="AS67" s="1242"/>
      <c r="AT67" s="1242"/>
      <c r="AU67" s="1242"/>
      <c r="AV67" s="1242"/>
      <c r="AW67" s="1242"/>
      <c r="AX67" s="1242"/>
      <c r="AY67" s="1242"/>
      <c r="AZ67" s="1242"/>
      <c r="BA67" s="1242"/>
      <c r="BB67" s="1242"/>
      <c r="BC67" s="1242"/>
      <c r="BD67" s="1242"/>
      <c r="BE67" s="1242"/>
      <c r="BF67" s="1242"/>
      <c r="BG67" s="1242"/>
      <c r="BH67" s="1242"/>
      <c r="BI67" s="1242"/>
      <c r="BJ67" s="1242"/>
      <c r="BK67" s="1242"/>
      <c r="BL67" s="1242"/>
      <c r="BM67" s="1242"/>
      <c r="BN67" s="1242"/>
      <c r="BO67" s="1242"/>
      <c r="BP67" s="1242"/>
      <c r="BQ67" s="1242"/>
      <c r="BR67" s="1242"/>
      <c r="BS67" s="1242"/>
      <c r="BT67" s="1242"/>
      <c r="BU67" s="1242"/>
      <c r="BV67" s="1242"/>
      <c r="BW67" s="1242"/>
      <c r="BX67" s="1242"/>
      <c r="BY67" s="1242"/>
      <c r="BZ67" s="1242"/>
      <c r="CA67" s="1242"/>
      <c r="CB67" s="1242"/>
      <c r="CC67" s="1242"/>
      <c r="CD67" s="1242"/>
      <c r="CE67" s="1242"/>
      <c r="CF67" s="1242"/>
      <c r="CG67" s="1242"/>
      <c r="CH67" s="1242"/>
      <c r="CI67" s="1242"/>
      <c r="CJ67" s="1242"/>
      <c r="CK67" s="1242"/>
      <c r="CL67" s="1242"/>
      <c r="CM67" s="1242"/>
      <c r="CN67" s="1242"/>
      <c r="CO67" s="1242"/>
      <c r="CP67" s="1242"/>
      <c r="CQ67" s="1242"/>
      <c r="CR67" s="1242"/>
      <c r="CS67" s="1242"/>
      <c r="CT67" s="1242"/>
      <c r="CU67" s="1242"/>
      <c r="CV67" s="1242"/>
      <c r="CW67" s="1242"/>
      <c r="CX67" s="1242"/>
      <c r="CY67" s="1242"/>
      <c r="CZ67" s="1242"/>
      <c r="DA67" s="1242"/>
      <c r="DB67" s="1242"/>
      <c r="DC67" s="1243"/>
    </row>
    <row r="68" spans="2:107" ht="13.2" x14ac:dyDescent="0.2">
      <c r="B68" s="259"/>
      <c r="AN68" s="1241"/>
      <c r="AO68" s="1242"/>
      <c r="AP68" s="1242"/>
      <c r="AQ68" s="1242"/>
      <c r="AR68" s="1242"/>
      <c r="AS68" s="1242"/>
      <c r="AT68" s="1242"/>
      <c r="AU68" s="1242"/>
      <c r="AV68" s="1242"/>
      <c r="AW68" s="1242"/>
      <c r="AX68" s="1242"/>
      <c r="AY68" s="1242"/>
      <c r="AZ68" s="1242"/>
      <c r="BA68" s="1242"/>
      <c r="BB68" s="1242"/>
      <c r="BC68" s="1242"/>
      <c r="BD68" s="1242"/>
      <c r="BE68" s="1242"/>
      <c r="BF68" s="1242"/>
      <c r="BG68" s="1242"/>
      <c r="BH68" s="1242"/>
      <c r="BI68" s="1242"/>
      <c r="BJ68" s="1242"/>
      <c r="BK68" s="1242"/>
      <c r="BL68" s="1242"/>
      <c r="BM68" s="1242"/>
      <c r="BN68" s="1242"/>
      <c r="BO68" s="1242"/>
      <c r="BP68" s="1242"/>
      <c r="BQ68" s="1242"/>
      <c r="BR68" s="1242"/>
      <c r="BS68" s="1242"/>
      <c r="BT68" s="1242"/>
      <c r="BU68" s="1242"/>
      <c r="BV68" s="1242"/>
      <c r="BW68" s="1242"/>
      <c r="BX68" s="1242"/>
      <c r="BY68" s="1242"/>
      <c r="BZ68" s="1242"/>
      <c r="CA68" s="1242"/>
      <c r="CB68" s="1242"/>
      <c r="CC68" s="1242"/>
      <c r="CD68" s="1242"/>
      <c r="CE68" s="1242"/>
      <c r="CF68" s="1242"/>
      <c r="CG68" s="1242"/>
      <c r="CH68" s="1242"/>
      <c r="CI68" s="1242"/>
      <c r="CJ68" s="1242"/>
      <c r="CK68" s="1242"/>
      <c r="CL68" s="1242"/>
      <c r="CM68" s="1242"/>
      <c r="CN68" s="1242"/>
      <c r="CO68" s="1242"/>
      <c r="CP68" s="1242"/>
      <c r="CQ68" s="1242"/>
      <c r="CR68" s="1242"/>
      <c r="CS68" s="1242"/>
      <c r="CT68" s="1242"/>
      <c r="CU68" s="1242"/>
      <c r="CV68" s="1242"/>
      <c r="CW68" s="1242"/>
      <c r="CX68" s="1242"/>
      <c r="CY68" s="1242"/>
      <c r="CZ68" s="1242"/>
      <c r="DA68" s="1242"/>
      <c r="DB68" s="1242"/>
      <c r="DC68" s="1243"/>
    </row>
    <row r="69" spans="2:107" ht="13.2" x14ac:dyDescent="0.2">
      <c r="B69" s="259"/>
      <c r="AN69" s="1244"/>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6"/>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587</v>
      </c>
    </row>
    <row r="72" spans="2:107" ht="13.2" x14ac:dyDescent="0.2">
      <c r="B72" s="259"/>
      <c r="G72" s="1230"/>
      <c r="H72" s="1230"/>
      <c r="I72" s="1230"/>
      <c r="J72" s="1230"/>
      <c r="K72" s="360"/>
      <c r="L72" s="360"/>
      <c r="M72" s="361"/>
      <c r="N72" s="361"/>
      <c r="AN72" s="1231"/>
      <c r="AO72" s="1232"/>
      <c r="AP72" s="1232"/>
      <c r="AQ72" s="1232"/>
      <c r="AR72" s="1232"/>
      <c r="AS72" s="1232"/>
      <c r="AT72" s="1232"/>
      <c r="AU72" s="1232"/>
      <c r="AV72" s="1232"/>
      <c r="AW72" s="1232"/>
      <c r="AX72" s="1232"/>
      <c r="AY72" s="1232"/>
      <c r="AZ72" s="1232"/>
      <c r="BA72" s="1232"/>
      <c r="BB72" s="1232"/>
      <c r="BC72" s="1232"/>
      <c r="BD72" s="1232"/>
      <c r="BE72" s="1232"/>
      <c r="BF72" s="1232"/>
      <c r="BG72" s="1232"/>
      <c r="BH72" s="1232"/>
      <c r="BI72" s="1232"/>
      <c r="BJ72" s="1232"/>
      <c r="BK72" s="1232"/>
      <c r="BL72" s="1232"/>
      <c r="BM72" s="1232"/>
      <c r="BN72" s="1232"/>
      <c r="BO72" s="1233"/>
      <c r="BP72" s="1234" t="s">
        <v>549</v>
      </c>
      <c r="BQ72" s="1234"/>
      <c r="BR72" s="1234"/>
      <c r="BS72" s="1234"/>
      <c r="BT72" s="1234"/>
      <c r="BU72" s="1234"/>
      <c r="BV72" s="1234"/>
      <c r="BW72" s="1234"/>
      <c r="BX72" s="1234" t="s">
        <v>550</v>
      </c>
      <c r="BY72" s="1234"/>
      <c r="BZ72" s="1234"/>
      <c r="CA72" s="1234"/>
      <c r="CB72" s="1234"/>
      <c r="CC72" s="1234"/>
      <c r="CD72" s="1234"/>
      <c r="CE72" s="1234"/>
      <c r="CF72" s="1234" t="s">
        <v>551</v>
      </c>
      <c r="CG72" s="1234"/>
      <c r="CH72" s="1234"/>
      <c r="CI72" s="1234"/>
      <c r="CJ72" s="1234"/>
      <c r="CK72" s="1234"/>
      <c r="CL72" s="1234"/>
      <c r="CM72" s="1234"/>
      <c r="CN72" s="1234" t="s">
        <v>552</v>
      </c>
      <c r="CO72" s="1234"/>
      <c r="CP72" s="1234"/>
      <c r="CQ72" s="1234"/>
      <c r="CR72" s="1234"/>
      <c r="CS72" s="1234"/>
      <c r="CT72" s="1234"/>
      <c r="CU72" s="1234"/>
      <c r="CV72" s="1234" t="s">
        <v>553</v>
      </c>
      <c r="CW72" s="1234"/>
      <c r="CX72" s="1234"/>
      <c r="CY72" s="1234"/>
      <c r="CZ72" s="1234"/>
      <c r="DA72" s="1234"/>
      <c r="DB72" s="1234"/>
      <c r="DC72" s="1234"/>
    </row>
    <row r="73" spans="2:107" ht="13.2" x14ac:dyDescent="0.2">
      <c r="B73" s="259"/>
      <c r="G73" s="1248"/>
      <c r="H73" s="1248"/>
      <c r="I73" s="1248"/>
      <c r="J73" s="1248"/>
      <c r="K73" s="1251"/>
      <c r="L73" s="1251"/>
      <c r="M73" s="1251"/>
      <c r="N73" s="1251"/>
      <c r="AM73" s="359"/>
      <c r="AN73" s="1237" t="s">
        <v>588</v>
      </c>
      <c r="AO73" s="1237"/>
      <c r="AP73" s="1237"/>
      <c r="AQ73" s="1237"/>
      <c r="AR73" s="1237"/>
      <c r="AS73" s="1237"/>
      <c r="AT73" s="1237"/>
      <c r="AU73" s="1237"/>
      <c r="AV73" s="1237"/>
      <c r="AW73" s="1237"/>
      <c r="AX73" s="1237"/>
      <c r="AY73" s="1237"/>
      <c r="AZ73" s="1237"/>
      <c r="BA73" s="1237"/>
      <c r="BB73" s="1237" t="s">
        <v>589</v>
      </c>
      <c r="BC73" s="1237"/>
      <c r="BD73" s="1237"/>
      <c r="BE73" s="1237"/>
      <c r="BF73" s="1237"/>
      <c r="BG73" s="1237"/>
      <c r="BH73" s="1237"/>
      <c r="BI73" s="1237"/>
      <c r="BJ73" s="1237"/>
      <c r="BK73" s="1237"/>
      <c r="BL73" s="1237"/>
      <c r="BM73" s="1237"/>
      <c r="BN73" s="1237"/>
      <c r="BO73" s="1237"/>
      <c r="BP73" s="1235"/>
      <c r="BQ73" s="1235"/>
      <c r="BR73" s="1235"/>
      <c r="BS73" s="1235"/>
      <c r="BT73" s="1235"/>
      <c r="BU73" s="1235"/>
      <c r="BV73" s="1235"/>
      <c r="BW73" s="1235"/>
      <c r="BX73" s="1235"/>
      <c r="BY73" s="1235"/>
      <c r="BZ73" s="1235"/>
      <c r="CA73" s="1235"/>
      <c r="CB73" s="1235"/>
      <c r="CC73" s="1235"/>
      <c r="CD73" s="1235"/>
      <c r="CE73" s="1235"/>
      <c r="CF73" s="1235"/>
      <c r="CG73" s="1235"/>
      <c r="CH73" s="1235"/>
      <c r="CI73" s="1235"/>
      <c r="CJ73" s="1235"/>
      <c r="CK73" s="1235"/>
      <c r="CL73" s="1235"/>
      <c r="CM73" s="1235"/>
      <c r="CN73" s="1235"/>
      <c r="CO73" s="1235"/>
      <c r="CP73" s="1235"/>
      <c r="CQ73" s="1235"/>
      <c r="CR73" s="1235"/>
      <c r="CS73" s="1235"/>
      <c r="CT73" s="1235"/>
      <c r="CU73" s="1235"/>
      <c r="CV73" s="1235"/>
      <c r="CW73" s="1235"/>
      <c r="CX73" s="1235"/>
      <c r="CY73" s="1235"/>
      <c r="CZ73" s="1235"/>
      <c r="DA73" s="1235"/>
      <c r="DB73" s="1235"/>
      <c r="DC73" s="1235"/>
    </row>
    <row r="74" spans="2:107" ht="13.2" x14ac:dyDescent="0.2">
      <c r="B74" s="259"/>
      <c r="G74" s="1248"/>
      <c r="H74" s="1248"/>
      <c r="I74" s="1248"/>
      <c r="J74" s="1248"/>
      <c r="K74" s="1251"/>
      <c r="L74" s="1251"/>
      <c r="M74" s="1251"/>
      <c r="N74" s="1251"/>
      <c r="AM74" s="359"/>
      <c r="AN74" s="1237"/>
      <c r="AO74" s="1237"/>
      <c r="AP74" s="1237"/>
      <c r="AQ74" s="1237"/>
      <c r="AR74" s="1237"/>
      <c r="AS74" s="1237"/>
      <c r="AT74" s="1237"/>
      <c r="AU74" s="1237"/>
      <c r="AV74" s="1237"/>
      <c r="AW74" s="1237"/>
      <c r="AX74" s="1237"/>
      <c r="AY74" s="1237"/>
      <c r="AZ74" s="1237"/>
      <c r="BA74" s="1237"/>
      <c r="BB74" s="1237"/>
      <c r="BC74" s="1237"/>
      <c r="BD74" s="1237"/>
      <c r="BE74" s="1237"/>
      <c r="BF74" s="1237"/>
      <c r="BG74" s="1237"/>
      <c r="BH74" s="1237"/>
      <c r="BI74" s="1237"/>
      <c r="BJ74" s="1237"/>
      <c r="BK74" s="1237"/>
      <c r="BL74" s="1237"/>
      <c r="BM74" s="1237"/>
      <c r="BN74" s="1237"/>
      <c r="BO74" s="1237"/>
      <c r="BP74" s="1235"/>
      <c r="BQ74" s="1235"/>
      <c r="BR74" s="1235"/>
      <c r="BS74" s="1235"/>
      <c r="BT74" s="1235"/>
      <c r="BU74" s="1235"/>
      <c r="BV74" s="1235"/>
      <c r="BW74" s="1235"/>
      <c r="BX74" s="1235"/>
      <c r="BY74" s="1235"/>
      <c r="BZ74" s="1235"/>
      <c r="CA74" s="1235"/>
      <c r="CB74" s="1235"/>
      <c r="CC74" s="1235"/>
      <c r="CD74" s="1235"/>
      <c r="CE74" s="1235"/>
      <c r="CF74" s="1235"/>
      <c r="CG74" s="1235"/>
      <c r="CH74" s="1235"/>
      <c r="CI74" s="1235"/>
      <c r="CJ74" s="1235"/>
      <c r="CK74" s="1235"/>
      <c r="CL74" s="1235"/>
      <c r="CM74" s="1235"/>
      <c r="CN74" s="1235"/>
      <c r="CO74" s="1235"/>
      <c r="CP74" s="1235"/>
      <c r="CQ74" s="1235"/>
      <c r="CR74" s="1235"/>
      <c r="CS74" s="1235"/>
      <c r="CT74" s="1235"/>
      <c r="CU74" s="1235"/>
      <c r="CV74" s="1235"/>
      <c r="CW74" s="1235"/>
      <c r="CX74" s="1235"/>
      <c r="CY74" s="1235"/>
      <c r="CZ74" s="1235"/>
      <c r="DA74" s="1235"/>
      <c r="DB74" s="1235"/>
      <c r="DC74" s="1235"/>
    </row>
    <row r="75" spans="2:107" ht="13.2" x14ac:dyDescent="0.2">
      <c r="B75" s="259"/>
      <c r="G75" s="1248"/>
      <c r="H75" s="1248"/>
      <c r="I75" s="1230"/>
      <c r="J75" s="1230"/>
      <c r="K75" s="1247"/>
      <c r="L75" s="1247"/>
      <c r="M75" s="1247"/>
      <c r="N75" s="1247"/>
      <c r="AM75" s="359"/>
      <c r="AN75" s="1237"/>
      <c r="AO75" s="1237"/>
      <c r="AP75" s="1237"/>
      <c r="AQ75" s="1237"/>
      <c r="AR75" s="1237"/>
      <c r="AS75" s="1237"/>
      <c r="AT75" s="1237"/>
      <c r="AU75" s="1237"/>
      <c r="AV75" s="1237"/>
      <c r="AW75" s="1237"/>
      <c r="AX75" s="1237"/>
      <c r="AY75" s="1237"/>
      <c r="AZ75" s="1237"/>
      <c r="BA75" s="1237"/>
      <c r="BB75" s="1237" t="s">
        <v>593</v>
      </c>
      <c r="BC75" s="1237"/>
      <c r="BD75" s="1237"/>
      <c r="BE75" s="1237"/>
      <c r="BF75" s="1237"/>
      <c r="BG75" s="1237"/>
      <c r="BH75" s="1237"/>
      <c r="BI75" s="1237"/>
      <c r="BJ75" s="1237"/>
      <c r="BK75" s="1237"/>
      <c r="BL75" s="1237"/>
      <c r="BM75" s="1237"/>
      <c r="BN75" s="1237"/>
      <c r="BO75" s="1237"/>
      <c r="BP75" s="1235">
        <v>3.9</v>
      </c>
      <c r="BQ75" s="1235"/>
      <c r="BR75" s="1235"/>
      <c r="BS75" s="1235"/>
      <c r="BT75" s="1235"/>
      <c r="BU75" s="1235"/>
      <c r="BV75" s="1235"/>
      <c r="BW75" s="1235"/>
      <c r="BX75" s="1235">
        <v>4.7</v>
      </c>
      <c r="BY75" s="1235"/>
      <c r="BZ75" s="1235"/>
      <c r="CA75" s="1235"/>
      <c r="CB75" s="1235"/>
      <c r="CC75" s="1235"/>
      <c r="CD75" s="1235"/>
      <c r="CE75" s="1235"/>
      <c r="CF75" s="1235">
        <v>5.6</v>
      </c>
      <c r="CG75" s="1235"/>
      <c r="CH75" s="1235"/>
      <c r="CI75" s="1235"/>
      <c r="CJ75" s="1235"/>
      <c r="CK75" s="1235"/>
      <c r="CL75" s="1235"/>
      <c r="CM75" s="1235"/>
      <c r="CN75" s="1235">
        <v>6.2</v>
      </c>
      <c r="CO75" s="1235"/>
      <c r="CP75" s="1235"/>
      <c r="CQ75" s="1235"/>
      <c r="CR75" s="1235"/>
      <c r="CS75" s="1235"/>
      <c r="CT75" s="1235"/>
      <c r="CU75" s="1235"/>
      <c r="CV75" s="1235">
        <v>7.4</v>
      </c>
      <c r="CW75" s="1235"/>
      <c r="CX75" s="1235"/>
      <c r="CY75" s="1235"/>
      <c r="CZ75" s="1235"/>
      <c r="DA75" s="1235"/>
      <c r="DB75" s="1235"/>
      <c r="DC75" s="1235"/>
    </row>
    <row r="76" spans="2:107" ht="13.2" x14ac:dyDescent="0.2">
      <c r="B76" s="259"/>
      <c r="G76" s="1248"/>
      <c r="H76" s="1248"/>
      <c r="I76" s="1230"/>
      <c r="J76" s="1230"/>
      <c r="K76" s="1247"/>
      <c r="L76" s="1247"/>
      <c r="M76" s="1247"/>
      <c r="N76" s="1247"/>
      <c r="AM76" s="359"/>
      <c r="AN76" s="1237"/>
      <c r="AO76" s="1237"/>
      <c r="AP76" s="1237"/>
      <c r="AQ76" s="1237"/>
      <c r="AR76" s="1237"/>
      <c r="AS76" s="1237"/>
      <c r="AT76" s="1237"/>
      <c r="AU76" s="1237"/>
      <c r="AV76" s="1237"/>
      <c r="AW76" s="1237"/>
      <c r="AX76" s="1237"/>
      <c r="AY76" s="1237"/>
      <c r="AZ76" s="1237"/>
      <c r="BA76" s="1237"/>
      <c r="BB76" s="1237"/>
      <c r="BC76" s="1237"/>
      <c r="BD76" s="1237"/>
      <c r="BE76" s="1237"/>
      <c r="BF76" s="1237"/>
      <c r="BG76" s="1237"/>
      <c r="BH76" s="1237"/>
      <c r="BI76" s="1237"/>
      <c r="BJ76" s="1237"/>
      <c r="BK76" s="1237"/>
      <c r="BL76" s="1237"/>
      <c r="BM76" s="1237"/>
      <c r="BN76" s="1237"/>
      <c r="BO76" s="1237"/>
      <c r="BP76" s="1235"/>
      <c r="BQ76" s="1235"/>
      <c r="BR76" s="1235"/>
      <c r="BS76" s="1235"/>
      <c r="BT76" s="1235"/>
      <c r="BU76" s="1235"/>
      <c r="BV76" s="1235"/>
      <c r="BW76" s="1235"/>
      <c r="BX76" s="1235"/>
      <c r="BY76" s="1235"/>
      <c r="BZ76" s="1235"/>
      <c r="CA76" s="1235"/>
      <c r="CB76" s="1235"/>
      <c r="CC76" s="1235"/>
      <c r="CD76" s="1235"/>
      <c r="CE76" s="1235"/>
      <c r="CF76" s="1235"/>
      <c r="CG76" s="1235"/>
      <c r="CH76" s="1235"/>
      <c r="CI76" s="1235"/>
      <c r="CJ76" s="1235"/>
      <c r="CK76" s="1235"/>
      <c r="CL76" s="1235"/>
      <c r="CM76" s="1235"/>
      <c r="CN76" s="1235"/>
      <c r="CO76" s="1235"/>
      <c r="CP76" s="1235"/>
      <c r="CQ76" s="1235"/>
      <c r="CR76" s="1235"/>
      <c r="CS76" s="1235"/>
      <c r="CT76" s="1235"/>
      <c r="CU76" s="1235"/>
      <c r="CV76" s="1235"/>
      <c r="CW76" s="1235"/>
      <c r="CX76" s="1235"/>
      <c r="CY76" s="1235"/>
      <c r="CZ76" s="1235"/>
      <c r="DA76" s="1235"/>
      <c r="DB76" s="1235"/>
      <c r="DC76" s="1235"/>
    </row>
    <row r="77" spans="2:107" ht="13.2" x14ac:dyDescent="0.2">
      <c r="B77" s="259"/>
      <c r="G77" s="1230"/>
      <c r="H77" s="1230"/>
      <c r="I77" s="1230"/>
      <c r="J77" s="1230"/>
      <c r="K77" s="1251"/>
      <c r="L77" s="1251"/>
      <c r="M77" s="1251"/>
      <c r="N77" s="1251"/>
      <c r="AN77" s="1234" t="s">
        <v>591</v>
      </c>
      <c r="AO77" s="1234"/>
      <c r="AP77" s="1234"/>
      <c r="AQ77" s="1234"/>
      <c r="AR77" s="1234"/>
      <c r="AS77" s="1234"/>
      <c r="AT77" s="1234"/>
      <c r="AU77" s="1234"/>
      <c r="AV77" s="1234"/>
      <c r="AW77" s="1234"/>
      <c r="AX77" s="1234"/>
      <c r="AY77" s="1234"/>
      <c r="AZ77" s="1234"/>
      <c r="BA77" s="1234"/>
      <c r="BB77" s="1237" t="s">
        <v>589</v>
      </c>
      <c r="BC77" s="1237"/>
      <c r="BD77" s="1237"/>
      <c r="BE77" s="1237"/>
      <c r="BF77" s="1237"/>
      <c r="BG77" s="1237"/>
      <c r="BH77" s="1237"/>
      <c r="BI77" s="1237"/>
      <c r="BJ77" s="1237"/>
      <c r="BK77" s="1237"/>
      <c r="BL77" s="1237"/>
      <c r="BM77" s="1237"/>
      <c r="BN77" s="1237"/>
      <c r="BO77" s="1237"/>
      <c r="BP77" s="1235">
        <v>0</v>
      </c>
      <c r="BQ77" s="1235"/>
      <c r="BR77" s="1235"/>
      <c r="BS77" s="1235"/>
      <c r="BT77" s="1235"/>
      <c r="BU77" s="1235"/>
      <c r="BV77" s="1235"/>
      <c r="BW77" s="1235"/>
      <c r="BX77" s="1235">
        <v>0</v>
      </c>
      <c r="BY77" s="1235"/>
      <c r="BZ77" s="1235"/>
      <c r="CA77" s="1235"/>
      <c r="CB77" s="1235"/>
      <c r="CC77" s="1235"/>
      <c r="CD77" s="1235"/>
      <c r="CE77" s="1235"/>
      <c r="CF77" s="1235">
        <v>0</v>
      </c>
      <c r="CG77" s="1235"/>
      <c r="CH77" s="1235"/>
      <c r="CI77" s="1235"/>
      <c r="CJ77" s="1235"/>
      <c r="CK77" s="1235"/>
      <c r="CL77" s="1235"/>
      <c r="CM77" s="1235"/>
      <c r="CN77" s="1235">
        <v>0</v>
      </c>
      <c r="CO77" s="1235"/>
      <c r="CP77" s="1235"/>
      <c r="CQ77" s="1235"/>
      <c r="CR77" s="1235"/>
      <c r="CS77" s="1235"/>
      <c r="CT77" s="1235"/>
      <c r="CU77" s="1235"/>
      <c r="CV77" s="1235">
        <v>0</v>
      </c>
      <c r="CW77" s="1235"/>
      <c r="CX77" s="1235"/>
      <c r="CY77" s="1235"/>
      <c r="CZ77" s="1235"/>
      <c r="DA77" s="1235"/>
      <c r="DB77" s="1235"/>
      <c r="DC77" s="1235"/>
    </row>
    <row r="78" spans="2:107" ht="13.2" x14ac:dyDescent="0.2">
      <c r="B78" s="259"/>
      <c r="G78" s="1230"/>
      <c r="H78" s="1230"/>
      <c r="I78" s="1230"/>
      <c r="J78" s="1230"/>
      <c r="K78" s="1251"/>
      <c r="L78" s="1251"/>
      <c r="M78" s="1251"/>
      <c r="N78" s="1251"/>
      <c r="AN78" s="1234"/>
      <c r="AO78" s="1234"/>
      <c r="AP78" s="1234"/>
      <c r="AQ78" s="1234"/>
      <c r="AR78" s="1234"/>
      <c r="AS78" s="1234"/>
      <c r="AT78" s="1234"/>
      <c r="AU78" s="1234"/>
      <c r="AV78" s="1234"/>
      <c r="AW78" s="1234"/>
      <c r="AX78" s="1234"/>
      <c r="AY78" s="1234"/>
      <c r="AZ78" s="1234"/>
      <c r="BA78" s="1234"/>
      <c r="BB78" s="1237"/>
      <c r="BC78" s="1237"/>
      <c r="BD78" s="1237"/>
      <c r="BE78" s="1237"/>
      <c r="BF78" s="1237"/>
      <c r="BG78" s="1237"/>
      <c r="BH78" s="1237"/>
      <c r="BI78" s="1237"/>
      <c r="BJ78" s="1237"/>
      <c r="BK78" s="1237"/>
      <c r="BL78" s="1237"/>
      <c r="BM78" s="1237"/>
      <c r="BN78" s="1237"/>
      <c r="BO78" s="1237"/>
      <c r="BP78" s="1235"/>
      <c r="BQ78" s="1235"/>
      <c r="BR78" s="1235"/>
      <c r="BS78" s="1235"/>
      <c r="BT78" s="1235"/>
      <c r="BU78" s="1235"/>
      <c r="BV78" s="1235"/>
      <c r="BW78" s="1235"/>
      <c r="BX78" s="1235"/>
      <c r="BY78" s="1235"/>
      <c r="BZ78" s="1235"/>
      <c r="CA78" s="1235"/>
      <c r="CB78" s="1235"/>
      <c r="CC78" s="1235"/>
      <c r="CD78" s="1235"/>
      <c r="CE78" s="1235"/>
      <c r="CF78" s="1235"/>
      <c r="CG78" s="1235"/>
      <c r="CH78" s="1235"/>
      <c r="CI78" s="1235"/>
      <c r="CJ78" s="1235"/>
      <c r="CK78" s="1235"/>
      <c r="CL78" s="1235"/>
      <c r="CM78" s="1235"/>
      <c r="CN78" s="1235"/>
      <c r="CO78" s="1235"/>
      <c r="CP78" s="1235"/>
      <c r="CQ78" s="1235"/>
      <c r="CR78" s="1235"/>
      <c r="CS78" s="1235"/>
      <c r="CT78" s="1235"/>
      <c r="CU78" s="1235"/>
      <c r="CV78" s="1235"/>
      <c r="CW78" s="1235"/>
      <c r="CX78" s="1235"/>
      <c r="CY78" s="1235"/>
      <c r="CZ78" s="1235"/>
      <c r="DA78" s="1235"/>
      <c r="DB78" s="1235"/>
      <c r="DC78" s="1235"/>
    </row>
    <row r="79" spans="2:107" ht="13.2" x14ac:dyDescent="0.2">
      <c r="B79" s="259"/>
      <c r="G79" s="1230"/>
      <c r="H79" s="1230"/>
      <c r="I79" s="1250"/>
      <c r="J79" s="1250"/>
      <c r="K79" s="1252"/>
      <c r="L79" s="1252"/>
      <c r="M79" s="1252"/>
      <c r="N79" s="1252"/>
      <c r="AN79" s="1234"/>
      <c r="AO79" s="1234"/>
      <c r="AP79" s="1234"/>
      <c r="AQ79" s="1234"/>
      <c r="AR79" s="1234"/>
      <c r="AS79" s="1234"/>
      <c r="AT79" s="1234"/>
      <c r="AU79" s="1234"/>
      <c r="AV79" s="1234"/>
      <c r="AW79" s="1234"/>
      <c r="AX79" s="1234"/>
      <c r="AY79" s="1234"/>
      <c r="AZ79" s="1234"/>
      <c r="BA79" s="1234"/>
      <c r="BB79" s="1237" t="s">
        <v>593</v>
      </c>
      <c r="BC79" s="1237"/>
      <c r="BD79" s="1237"/>
      <c r="BE79" s="1237"/>
      <c r="BF79" s="1237"/>
      <c r="BG79" s="1237"/>
      <c r="BH79" s="1237"/>
      <c r="BI79" s="1237"/>
      <c r="BJ79" s="1237"/>
      <c r="BK79" s="1237"/>
      <c r="BL79" s="1237"/>
      <c r="BM79" s="1237"/>
      <c r="BN79" s="1237"/>
      <c r="BO79" s="1237"/>
      <c r="BP79" s="1235">
        <v>7.4</v>
      </c>
      <c r="BQ79" s="1235"/>
      <c r="BR79" s="1235"/>
      <c r="BS79" s="1235"/>
      <c r="BT79" s="1235"/>
      <c r="BU79" s="1235"/>
      <c r="BV79" s="1235"/>
      <c r="BW79" s="1235"/>
      <c r="BX79" s="1235">
        <v>7.4</v>
      </c>
      <c r="BY79" s="1235"/>
      <c r="BZ79" s="1235"/>
      <c r="CA79" s="1235"/>
      <c r="CB79" s="1235"/>
      <c r="CC79" s="1235"/>
      <c r="CD79" s="1235"/>
      <c r="CE79" s="1235"/>
      <c r="CF79" s="1235">
        <v>8</v>
      </c>
      <c r="CG79" s="1235"/>
      <c r="CH79" s="1235"/>
      <c r="CI79" s="1235"/>
      <c r="CJ79" s="1235"/>
      <c r="CK79" s="1235"/>
      <c r="CL79" s="1235"/>
      <c r="CM79" s="1235"/>
      <c r="CN79" s="1235">
        <v>6.6</v>
      </c>
      <c r="CO79" s="1235"/>
      <c r="CP79" s="1235"/>
      <c r="CQ79" s="1235"/>
      <c r="CR79" s="1235"/>
      <c r="CS79" s="1235"/>
      <c r="CT79" s="1235"/>
      <c r="CU79" s="1235"/>
      <c r="CV79" s="1235">
        <v>6.8</v>
      </c>
      <c r="CW79" s="1235"/>
      <c r="CX79" s="1235"/>
      <c r="CY79" s="1235"/>
      <c r="CZ79" s="1235"/>
      <c r="DA79" s="1235"/>
      <c r="DB79" s="1235"/>
      <c r="DC79" s="1235"/>
    </row>
    <row r="80" spans="2:107" ht="13.2" x14ac:dyDescent="0.2">
      <c r="B80" s="259"/>
      <c r="G80" s="1230"/>
      <c r="H80" s="1230"/>
      <c r="I80" s="1250"/>
      <c r="J80" s="1250"/>
      <c r="K80" s="1252"/>
      <c r="L80" s="1252"/>
      <c r="M80" s="1252"/>
      <c r="N80" s="1252"/>
      <c r="AN80" s="1234"/>
      <c r="AO80" s="1234"/>
      <c r="AP80" s="1234"/>
      <c r="AQ80" s="1234"/>
      <c r="AR80" s="1234"/>
      <c r="AS80" s="1234"/>
      <c r="AT80" s="1234"/>
      <c r="AU80" s="1234"/>
      <c r="AV80" s="1234"/>
      <c r="AW80" s="1234"/>
      <c r="AX80" s="1234"/>
      <c r="AY80" s="1234"/>
      <c r="AZ80" s="1234"/>
      <c r="BA80" s="1234"/>
      <c r="BB80" s="1237"/>
      <c r="BC80" s="1237"/>
      <c r="BD80" s="1237"/>
      <c r="BE80" s="1237"/>
      <c r="BF80" s="1237"/>
      <c r="BG80" s="1237"/>
      <c r="BH80" s="1237"/>
      <c r="BI80" s="1237"/>
      <c r="BJ80" s="1237"/>
      <c r="BK80" s="1237"/>
      <c r="BL80" s="1237"/>
      <c r="BM80" s="1237"/>
      <c r="BN80" s="1237"/>
      <c r="BO80" s="1237"/>
      <c r="BP80" s="1235"/>
      <c r="BQ80" s="1235"/>
      <c r="BR80" s="1235"/>
      <c r="BS80" s="1235"/>
      <c r="BT80" s="1235"/>
      <c r="BU80" s="1235"/>
      <c r="BV80" s="1235"/>
      <c r="BW80" s="1235"/>
      <c r="BX80" s="1235"/>
      <c r="BY80" s="1235"/>
      <c r="BZ80" s="1235"/>
      <c r="CA80" s="1235"/>
      <c r="CB80" s="1235"/>
      <c r="CC80" s="1235"/>
      <c r="CD80" s="1235"/>
      <c r="CE80" s="1235"/>
      <c r="CF80" s="1235"/>
      <c r="CG80" s="1235"/>
      <c r="CH80" s="1235"/>
      <c r="CI80" s="1235"/>
      <c r="CJ80" s="1235"/>
      <c r="CK80" s="1235"/>
      <c r="CL80" s="1235"/>
      <c r="CM80" s="1235"/>
      <c r="CN80" s="1235"/>
      <c r="CO80" s="1235"/>
      <c r="CP80" s="1235"/>
      <c r="CQ80" s="1235"/>
      <c r="CR80" s="1235"/>
      <c r="CS80" s="1235"/>
      <c r="CT80" s="1235"/>
      <c r="CU80" s="1235"/>
      <c r="CV80" s="1235"/>
      <c r="CW80" s="1235"/>
      <c r="CX80" s="1235"/>
      <c r="CY80" s="1235"/>
      <c r="CZ80" s="1235"/>
      <c r="DA80" s="1235"/>
      <c r="DB80" s="1235"/>
      <c r="DC80" s="1235"/>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6lfWQzZtTDnPCBeMvSmHe5z9hrnl8bR/wbgzj+bKN/11J1AB8nh/h6tPFU1AvLCGIX4XJvxayUpknPtVAQx2eA==" saltValue="ynzSIHecD9vVXsOl3RyYt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4D50-36CA-4A25-B788-16AA0A1BDA64}">
  <sheetPr>
    <pageSetUpPr fitToPage="1"/>
  </sheetPr>
  <dimension ref="A1:DR125"/>
  <sheetViews>
    <sheetView showGridLines="0" topLeftCell="A70" zoomScale="70" zoomScaleNormal="70" zoomScaleSheetLayoutView="70" workbookViewId="0">
      <selection activeCell="CP77" sqref="CP77"/>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496</v>
      </c>
    </row>
  </sheetData>
  <sheetProtection algorithmName="SHA-512" hashValue="KrDBOGDV1fqQz1i94lGs65Y63k3U9w0UASrlxAg4qFbbQ+zC3RlMtB09EGUbmP2PjtGtKAoFnX85Ux37bys6AQ==" saltValue="d+e7/a+/WwMhk7ocSGWw7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1200" verticalDpi="12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2D384-22F8-444C-92F1-A0EC2ED26461}">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496</v>
      </c>
    </row>
  </sheetData>
  <sheetProtection algorithmName="SHA-512" hashValue="BuXxHE9oNQhozKUFzx4uAxzhfA6Qg1qbKi9imNy9tZ8u8O5uqvBVFkVIC2ETsQgSU2A2BvyO4xHbs4zwLn+RvA==" saltValue="b34ouHtMINCJDhCT5F+kU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546</v>
      </c>
      <c r="G2" s="149"/>
      <c r="H2" s="150"/>
    </row>
    <row r="3" spans="1:8" x14ac:dyDescent="0.2">
      <c r="A3" s="146" t="s">
        <v>539</v>
      </c>
      <c r="B3" s="151"/>
      <c r="C3" s="152"/>
      <c r="D3" s="153">
        <v>623029</v>
      </c>
      <c r="E3" s="154"/>
      <c r="F3" s="155">
        <v>289738</v>
      </c>
      <c r="G3" s="156"/>
      <c r="H3" s="157"/>
    </row>
    <row r="4" spans="1:8" x14ac:dyDescent="0.2">
      <c r="A4" s="158"/>
      <c r="B4" s="159"/>
      <c r="C4" s="160"/>
      <c r="D4" s="161">
        <v>593042</v>
      </c>
      <c r="E4" s="162"/>
      <c r="F4" s="163">
        <v>156238</v>
      </c>
      <c r="G4" s="164"/>
      <c r="H4" s="165"/>
    </row>
    <row r="5" spans="1:8" x14ac:dyDescent="0.2">
      <c r="A5" s="146" t="s">
        <v>541</v>
      </c>
      <c r="B5" s="151"/>
      <c r="C5" s="152"/>
      <c r="D5" s="153">
        <v>519977</v>
      </c>
      <c r="E5" s="154"/>
      <c r="F5" s="155">
        <v>316937</v>
      </c>
      <c r="G5" s="156"/>
      <c r="H5" s="157"/>
    </row>
    <row r="6" spans="1:8" x14ac:dyDescent="0.2">
      <c r="A6" s="158"/>
      <c r="B6" s="159"/>
      <c r="C6" s="160"/>
      <c r="D6" s="161">
        <v>488941</v>
      </c>
      <c r="E6" s="162"/>
      <c r="F6" s="163">
        <v>199150</v>
      </c>
      <c r="G6" s="164"/>
      <c r="H6" s="165"/>
    </row>
    <row r="7" spans="1:8" x14ac:dyDescent="0.2">
      <c r="A7" s="146" t="s">
        <v>542</v>
      </c>
      <c r="B7" s="151"/>
      <c r="C7" s="152"/>
      <c r="D7" s="153">
        <v>486691</v>
      </c>
      <c r="E7" s="154"/>
      <c r="F7" s="155">
        <v>332350</v>
      </c>
      <c r="G7" s="156"/>
      <c r="H7" s="157"/>
    </row>
    <row r="8" spans="1:8" x14ac:dyDescent="0.2">
      <c r="A8" s="158"/>
      <c r="B8" s="159"/>
      <c r="C8" s="160"/>
      <c r="D8" s="161">
        <v>447271</v>
      </c>
      <c r="E8" s="162"/>
      <c r="F8" s="163">
        <v>200453</v>
      </c>
      <c r="G8" s="164"/>
      <c r="H8" s="165"/>
    </row>
    <row r="9" spans="1:8" x14ac:dyDescent="0.2">
      <c r="A9" s="146" t="s">
        <v>543</v>
      </c>
      <c r="B9" s="151"/>
      <c r="C9" s="152"/>
      <c r="D9" s="153">
        <v>455104</v>
      </c>
      <c r="E9" s="154"/>
      <c r="F9" s="155">
        <v>362690</v>
      </c>
      <c r="G9" s="156"/>
      <c r="H9" s="157"/>
    </row>
    <row r="10" spans="1:8" x14ac:dyDescent="0.2">
      <c r="A10" s="158"/>
      <c r="B10" s="159"/>
      <c r="C10" s="160"/>
      <c r="D10" s="161">
        <v>432097</v>
      </c>
      <c r="E10" s="162"/>
      <c r="F10" s="163">
        <v>172580</v>
      </c>
      <c r="G10" s="164"/>
      <c r="H10" s="165"/>
    </row>
    <row r="11" spans="1:8" x14ac:dyDescent="0.2">
      <c r="A11" s="146" t="s">
        <v>544</v>
      </c>
      <c r="B11" s="151"/>
      <c r="C11" s="152"/>
      <c r="D11" s="153">
        <v>423282</v>
      </c>
      <c r="E11" s="154"/>
      <c r="F11" s="155">
        <v>296093</v>
      </c>
      <c r="G11" s="156"/>
      <c r="H11" s="157"/>
    </row>
    <row r="12" spans="1:8" x14ac:dyDescent="0.2">
      <c r="A12" s="158"/>
      <c r="B12" s="159"/>
      <c r="C12" s="166"/>
      <c r="D12" s="161">
        <v>369311</v>
      </c>
      <c r="E12" s="162"/>
      <c r="F12" s="163">
        <v>140545</v>
      </c>
      <c r="G12" s="164"/>
      <c r="H12" s="165"/>
    </row>
    <row r="13" spans="1:8" x14ac:dyDescent="0.2">
      <c r="A13" s="146"/>
      <c r="B13" s="151"/>
      <c r="C13" s="152"/>
      <c r="D13" s="153">
        <v>501617</v>
      </c>
      <c r="E13" s="154"/>
      <c r="F13" s="155">
        <v>319562</v>
      </c>
      <c r="G13" s="167"/>
      <c r="H13" s="157"/>
    </row>
    <row r="14" spans="1:8" x14ac:dyDescent="0.2">
      <c r="A14" s="158"/>
      <c r="B14" s="159"/>
      <c r="C14" s="160"/>
      <c r="D14" s="161">
        <v>466132</v>
      </c>
      <c r="E14" s="162"/>
      <c r="F14" s="163">
        <v>173793</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8.2100000000000009</v>
      </c>
      <c r="C19" s="168">
        <f>ROUND(VALUE(SUBSTITUTE(実質収支比率等に係る経年分析!G$48,"▲","-")),2)</f>
        <v>9.76</v>
      </c>
      <c r="D19" s="168">
        <f>ROUND(VALUE(SUBSTITUTE(実質収支比率等に係る経年分析!H$48,"▲","-")),2)</f>
        <v>6.68</v>
      </c>
      <c r="E19" s="168">
        <f>ROUND(VALUE(SUBSTITUTE(実質収支比率等に係る経年分析!I$48,"▲","-")),2)</f>
        <v>10.36</v>
      </c>
      <c r="F19" s="168">
        <f>ROUND(VALUE(SUBSTITUTE(実質収支比率等に係る経年分析!J$48,"▲","-")),2)</f>
        <v>9.23</v>
      </c>
    </row>
    <row r="20" spans="1:11" x14ac:dyDescent="0.2">
      <c r="A20" s="168" t="s">
        <v>57</v>
      </c>
      <c r="B20" s="168">
        <f>ROUND(VALUE(SUBSTITUTE(実質収支比率等に係る経年分析!F$47,"▲","-")),2)</f>
        <v>26.74</v>
      </c>
      <c r="C20" s="168">
        <f>ROUND(VALUE(SUBSTITUTE(実質収支比率等に係る経年分析!G$47,"▲","-")),2)</f>
        <v>27.05</v>
      </c>
      <c r="D20" s="168">
        <f>ROUND(VALUE(SUBSTITUTE(実質収支比率等に係る経年分析!H$47,"▲","-")),2)</f>
        <v>26.14</v>
      </c>
      <c r="E20" s="168">
        <f>ROUND(VALUE(SUBSTITUTE(実質収支比率等に係る経年分析!I$47,"▲","-")),2)</f>
        <v>25.75</v>
      </c>
      <c r="F20" s="168">
        <f>ROUND(VALUE(SUBSTITUTE(実質収支比率等に係る経年分析!J$47,"▲","-")),2)</f>
        <v>31.13</v>
      </c>
    </row>
    <row r="21" spans="1:11" x14ac:dyDescent="0.2">
      <c r="A21" s="168" t="s">
        <v>58</v>
      </c>
      <c r="B21" s="168">
        <f>IF(ISNUMBER(VALUE(SUBSTITUTE(実質収支比率等に係る経年分析!F$49,"▲","-"))),ROUND(VALUE(SUBSTITUTE(実質収支比率等に係る経年分析!F$49,"▲","-")),2),NA())</f>
        <v>-1.17</v>
      </c>
      <c r="C21" s="168">
        <f>IF(ISNUMBER(VALUE(SUBSTITUTE(実質収支比率等に係る経年分析!G$49,"▲","-"))),ROUND(VALUE(SUBSTITUTE(実質収支比率等に係る経年分析!G$49,"▲","-")),2),NA())</f>
        <v>1.84</v>
      </c>
      <c r="D21" s="168">
        <f>IF(ISNUMBER(VALUE(SUBSTITUTE(実質収支比率等に係る経年分析!H$49,"▲","-"))),ROUND(VALUE(SUBSTITUTE(実質収支比率等に係る経年分析!H$49,"▲","-")),2),NA())</f>
        <v>-1.24</v>
      </c>
      <c r="E21" s="168">
        <f>IF(ISNUMBER(VALUE(SUBSTITUTE(実質収支比率等に係る経年分析!I$49,"▲","-"))),ROUND(VALUE(SUBSTITUTE(実質収支比率等に係る経年分析!I$49,"▲","-")),2),NA())</f>
        <v>6.19</v>
      </c>
      <c r="F21" s="168">
        <f>IF(ISNUMBER(VALUE(SUBSTITUTE(実質収支比率等に係る経年分析!J$49,"▲","-"))),ROUND(VALUE(SUBSTITUTE(実質収支比率等に係る経年分析!J$49,"▲","-")),2),NA())</f>
        <v>4.0199999999999996</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簡易水道事業会計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0.48</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0.41</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0.56000000000000005</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1.1299999999999999</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0.08</v>
      </c>
    </row>
    <row r="31" spans="1:11" x14ac:dyDescent="0.2">
      <c r="A31" s="169" t="str">
        <f>IF(連結実質赤字比率に係る赤字・黒字の構成分析!C$39="",NA(),連結実質赤字比率に係る赤字・黒字の構成分析!C$39)</f>
        <v>後期高齢者医療特別会計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0.04</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0.1</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7.0000000000000007E-2</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0.13</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0.17</v>
      </c>
    </row>
    <row r="32" spans="1:11" x14ac:dyDescent="0.2">
      <c r="A32" s="169" t="str">
        <f>IF(連結実質赤字比率に係る赤字・黒字の構成分析!C$38="",NA(),連結実質赤字比率に係る赤字・黒字の構成分析!C$38)</f>
        <v>国民健康保険（直診勘定）特別会計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0.05</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0.09</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0.03</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0.56000000000000005</v>
      </c>
    </row>
    <row r="33" spans="1:16" x14ac:dyDescent="0.2">
      <c r="A33" s="169" t="str">
        <f>IF(連結実質赤字比率に係る赤字・黒字の構成分析!C$37="",NA(),連結実質赤字比率に係る赤字・黒字の構成分析!C$37)</f>
        <v>国民健康保険（事業勘定）特別会計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2.11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1.53</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1.64</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0.72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0.82</v>
      </c>
    </row>
    <row r="34" spans="1:16" x14ac:dyDescent="0.2">
      <c r="A34" s="169" t="str">
        <f>IF(連結実質赤字比率に係る赤字・黒字の構成分析!C$36="",NA(),連結実質赤字比率に係る赤字・黒字の構成分析!C$36)</f>
        <v>介護保険（保険事業勘定）特別会計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0.99</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1.19</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1.77</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1.1499999999999999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0.98</v>
      </c>
    </row>
    <row r="35" spans="1:16" x14ac:dyDescent="0.2">
      <c r="A35" s="169" t="str">
        <f>IF(連結実質赤字比率に係る赤字・黒字の構成分析!C$35="",NA(),連結実質赤字比率に係る赤字・黒字の構成分析!C$35)</f>
        <v>旅客自動車運送事業会計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4.6399999999999997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3.23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4.07</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3.71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3.77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8.1999999999999993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9.75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6.68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10.36</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9.23</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182</v>
      </c>
      <c r="E42" s="170"/>
      <c r="F42" s="170"/>
      <c r="G42" s="170">
        <f>'実質公債費比率（分子）の構造'!L$52</f>
        <v>195</v>
      </c>
      <c r="H42" s="170"/>
      <c r="I42" s="170"/>
      <c r="J42" s="170">
        <f>'実質公債費比率（分子）の構造'!M$52</f>
        <v>208</v>
      </c>
      <c r="K42" s="170"/>
      <c r="L42" s="170"/>
      <c r="M42" s="170">
        <f>'実質公債費比率（分子）の構造'!N$52</f>
        <v>228</v>
      </c>
      <c r="N42" s="170"/>
      <c r="O42" s="170"/>
      <c r="P42" s="170">
        <f>'実質公債費比率（分子）の構造'!O$52</f>
        <v>266</v>
      </c>
    </row>
    <row r="43" spans="1:16" x14ac:dyDescent="0.2">
      <c r="A43" s="170" t="s">
        <v>66</v>
      </c>
      <c r="B43" s="170">
        <f>'実質公債費比率（分子）の構造'!K$51</f>
        <v>0</v>
      </c>
      <c r="C43" s="170"/>
      <c r="D43" s="170"/>
      <c r="E43" s="170">
        <f>'実質公債費比率（分子）の構造'!L$51</f>
        <v>0</v>
      </c>
      <c r="F43" s="170"/>
      <c r="G43" s="170"/>
      <c r="H43" s="170">
        <f>'実質公債費比率（分子）の構造'!M$51</f>
        <v>0</v>
      </c>
      <c r="I43" s="170"/>
      <c r="J43" s="170"/>
      <c r="K43" s="170">
        <f>'実質公債費比率（分子）の構造'!N$51</f>
        <v>0</v>
      </c>
      <c r="L43" s="170"/>
      <c r="M43" s="170"/>
      <c r="N43" s="170">
        <f>'実質公債費比率（分子）の構造'!O$51</f>
        <v>0</v>
      </c>
      <c r="O43" s="170"/>
      <c r="P43" s="170"/>
    </row>
    <row r="44" spans="1:16" x14ac:dyDescent="0.2">
      <c r="A44" s="170" t="s">
        <v>67</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68</v>
      </c>
      <c r="B45" s="170">
        <f>'実質公債費比率（分子）の構造'!K$49</f>
        <v>22</v>
      </c>
      <c r="C45" s="170"/>
      <c r="D45" s="170"/>
      <c r="E45" s="170">
        <f>'実質公債費比率（分子）の構造'!L$49</f>
        <v>21</v>
      </c>
      <c r="F45" s="170"/>
      <c r="G45" s="170"/>
      <c r="H45" s="170">
        <f>'実質公債費比率（分子）の構造'!M$49</f>
        <v>19</v>
      </c>
      <c r="I45" s="170"/>
      <c r="J45" s="170"/>
      <c r="K45" s="170">
        <f>'実質公債費比率（分子）の構造'!N$49</f>
        <v>12</v>
      </c>
      <c r="L45" s="170"/>
      <c r="M45" s="170"/>
      <c r="N45" s="170">
        <f>'実質公債費比率（分子）の構造'!O$49</f>
        <v>12</v>
      </c>
      <c r="O45" s="170"/>
      <c r="P45" s="170"/>
    </row>
    <row r="46" spans="1:16" x14ac:dyDescent="0.2">
      <c r="A46" s="170" t="s">
        <v>69</v>
      </c>
      <c r="B46" s="170">
        <f>'実質公債費比率（分子）の構造'!K$48</f>
        <v>20</v>
      </c>
      <c r="C46" s="170"/>
      <c r="D46" s="170"/>
      <c r="E46" s="170">
        <f>'実質公債費比率（分子）の構造'!L$48</f>
        <v>20</v>
      </c>
      <c r="F46" s="170"/>
      <c r="G46" s="170"/>
      <c r="H46" s="170">
        <f>'実質公債費比率（分子）の構造'!M$48</f>
        <v>26</v>
      </c>
      <c r="I46" s="170"/>
      <c r="J46" s="170"/>
      <c r="K46" s="170">
        <f>'実質公債費比率（分子）の構造'!N$48</f>
        <v>26</v>
      </c>
      <c r="L46" s="170"/>
      <c r="M46" s="170"/>
      <c r="N46" s="170">
        <f>'実質公債費比率（分子）の構造'!O$48</f>
        <v>27</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202</v>
      </c>
      <c r="C49" s="170"/>
      <c r="D49" s="170"/>
      <c r="E49" s="170">
        <f>'実質公債費比率（分子）の構造'!L$45</f>
        <v>242</v>
      </c>
      <c r="F49" s="170"/>
      <c r="G49" s="170"/>
      <c r="H49" s="170">
        <f>'実質公債費比率（分子）の構造'!M$45</f>
        <v>257</v>
      </c>
      <c r="I49" s="170"/>
      <c r="J49" s="170"/>
      <c r="K49" s="170">
        <f>'実質公債費比率（分子）の構造'!N$45</f>
        <v>292</v>
      </c>
      <c r="L49" s="170"/>
      <c r="M49" s="170"/>
      <c r="N49" s="170">
        <f>'実質公債費比率（分子）の構造'!O$45</f>
        <v>389</v>
      </c>
      <c r="O49" s="170"/>
      <c r="P49" s="170"/>
    </row>
    <row r="50" spans="1:16" x14ac:dyDescent="0.2">
      <c r="A50" s="170" t="s">
        <v>73</v>
      </c>
      <c r="B50" s="170" t="e">
        <f>NA()</f>
        <v>#N/A</v>
      </c>
      <c r="C50" s="170">
        <f>IF(ISNUMBER('実質公債費比率（分子）の構造'!K$53),'実質公債費比率（分子）の構造'!K$53,NA())</f>
        <v>62</v>
      </c>
      <c r="D50" s="170" t="e">
        <f>NA()</f>
        <v>#N/A</v>
      </c>
      <c r="E50" s="170" t="e">
        <f>NA()</f>
        <v>#N/A</v>
      </c>
      <c r="F50" s="170">
        <f>IF(ISNUMBER('実質公債費比率（分子）の構造'!L$53),'実質公債費比率（分子）の構造'!L$53,NA())</f>
        <v>88</v>
      </c>
      <c r="G50" s="170" t="e">
        <f>NA()</f>
        <v>#N/A</v>
      </c>
      <c r="H50" s="170" t="e">
        <f>NA()</f>
        <v>#N/A</v>
      </c>
      <c r="I50" s="170">
        <f>IF(ISNUMBER('実質公債費比率（分子）の構造'!M$53),'実質公債費比率（分子）の構造'!M$53,NA())</f>
        <v>94</v>
      </c>
      <c r="J50" s="170" t="e">
        <f>NA()</f>
        <v>#N/A</v>
      </c>
      <c r="K50" s="170" t="e">
        <f>NA()</f>
        <v>#N/A</v>
      </c>
      <c r="L50" s="170">
        <f>IF(ISNUMBER('実質公債費比率（分子）の構造'!N$53),'実質公債費比率（分子）の構造'!N$53,NA())</f>
        <v>102</v>
      </c>
      <c r="M50" s="170" t="e">
        <f>NA()</f>
        <v>#N/A</v>
      </c>
      <c r="N50" s="170" t="e">
        <f>NA()</f>
        <v>#N/A</v>
      </c>
      <c r="O50" s="170">
        <f>IF(ISNUMBER('実質公債費比率（分子）の構造'!O$53),'実質公債費比率（分子）の構造'!O$53,NA())</f>
        <v>162</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2514</v>
      </c>
      <c r="E56" s="169"/>
      <c r="F56" s="169"/>
      <c r="G56" s="169">
        <f>'将来負担比率（分子）の構造'!J$52</f>
        <v>2535</v>
      </c>
      <c r="H56" s="169"/>
      <c r="I56" s="169"/>
      <c r="J56" s="169">
        <f>'将来負担比率（分子）の構造'!K$52</f>
        <v>2407</v>
      </c>
      <c r="K56" s="169"/>
      <c r="L56" s="169"/>
      <c r="M56" s="169">
        <f>'将来負担比率（分子）の構造'!L$52</f>
        <v>2535</v>
      </c>
      <c r="N56" s="169"/>
      <c r="O56" s="169"/>
      <c r="P56" s="169">
        <f>'将来負担比率（分子）の構造'!M$52</f>
        <v>2486</v>
      </c>
    </row>
    <row r="57" spans="1:16" x14ac:dyDescent="0.2">
      <c r="A57" s="169" t="s">
        <v>44</v>
      </c>
      <c r="B57" s="169"/>
      <c r="C57" s="169"/>
      <c r="D57" s="169">
        <f>'将来負担比率（分子）の構造'!I$51</f>
        <v>4</v>
      </c>
      <c r="E57" s="169"/>
      <c r="F57" s="169"/>
      <c r="G57" s="169">
        <f>'将来負担比率（分子）の構造'!J$51</f>
        <v>4</v>
      </c>
      <c r="H57" s="169"/>
      <c r="I57" s="169"/>
      <c r="J57" s="169">
        <f>'将来負担比率（分子）の構造'!K$51</f>
        <v>3</v>
      </c>
      <c r="K57" s="169"/>
      <c r="L57" s="169"/>
      <c r="M57" s="169">
        <f>'将来負担比率（分子）の構造'!L$51</f>
        <v>3</v>
      </c>
      <c r="N57" s="169"/>
      <c r="O57" s="169"/>
      <c r="P57" s="169">
        <f>'将来負担比率（分子）の構造'!M$51</f>
        <v>3</v>
      </c>
    </row>
    <row r="58" spans="1:16" x14ac:dyDescent="0.2">
      <c r="A58" s="169" t="s">
        <v>43</v>
      </c>
      <c r="B58" s="169"/>
      <c r="C58" s="169"/>
      <c r="D58" s="169">
        <f>'将来負担比率（分子）の構造'!I$50</f>
        <v>2349</v>
      </c>
      <c r="E58" s="169"/>
      <c r="F58" s="169"/>
      <c r="G58" s="169">
        <f>'将来負担比率（分子）の構造'!J$50</f>
        <v>2226</v>
      </c>
      <c r="H58" s="169"/>
      <c r="I58" s="169"/>
      <c r="J58" s="169">
        <f>'将来負担比率（分子）の構造'!K$50</f>
        <v>2454</v>
      </c>
      <c r="K58" s="169"/>
      <c r="L58" s="169"/>
      <c r="M58" s="169">
        <f>'将来負担比率（分子）の構造'!L$50</f>
        <v>2978</v>
      </c>
      <c r="N58" s="169"/>
      <c r="O58" s="169"/>
      <c r="P58" s="169">
        <f>'将来負担比率（分子）の構造'!M$50</f>
        <v>3131</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762</v>
      </c>
      <c r="C62" s="169"/>
      <c r="D62" s="169"/>
      <c r="E62" s="169">
        <f>'将来負担比率（分子）の構造'!J$45</f>
        <v>781</v>
      </c>
      <c r="F62" s="169"/>
      <c r="G62" s="169"/>
      <c r="H62" s="169">
        <f>'将来負担比率（分子）の構造'!K$45</f>
        <v>774</v>
      </c>
      <c r="I62" s="169"/>
      <c r="J62" s="169"/>
      <c r="K62" s="169">
        <f>'将来負担比率（分子）の構造'!L$45</f>
        <v>730</v>
      </c>
      <c r="L62" s="169"/>
      <c r="M62" s="169"/>
      <c r="N62" s="169">
        <f>'将来負担比率（分子）の構造'!M$45</f>
        <v>736</v>
      </c>
      <c r="O62" s="169"/>
      <c r="P62" s="169"/>
    </row>
    <row r="63" spans="1:16" x14ac:dyDescent="0.2">
      <c r="A63" s="169" t="s">
        <v>36</v>
      </c>
      <c r="B63" s="169">
        <f>'将来負担比率（分子）の構造'!I$44</f>
        <v>112</v>
      </c>
      <c r="C63" s="169"/>
      <c r="D63" s="169"/>
      <c r="E63" s="169">
        <f>'将来負担比率（分子）の構造'!J$44</f>
        <v>91</v>
      </c>
      <c r="F63" s="169"/>
      <c r="G63" s="169"/>
      <c r="H63" s="169">
        <f>'将来負担比率（分子）の構造'!K$44</f>
        <v>73</v>
      </c>
      <c r="I63" s="169"/>
      <c r="J63" s="169"/>
      <c r="K63" s="169">
        <f>'将来負担比率（分子）の構造'!L$44</f>
        <v>61</v>
      </c>
      <c r="L63" s="169"/>
      <c r="M63" s="169"/>
      <c r="N63" s="169">
        <f>'将来負担比率（分子）の構造'!M$44</f>
        <v>49</v>
      </c>
      <c r="O63" s="169"/>
      <c r="P63" s="169"/>
    </row>
    <row r="64" spans="1:16" x14ac:dyDescent="0.2">
      <c r="A64" s="169" t="s">
        <v>35</v>
      </c>
      <c r="B64" s="169">
        <f>'将来負担比率（分子）の構造'!I$43</f>
        <v>236</v>
      </c>
      <c r="C64" s="169"/>
      <c r="D64" s="169"/>
      <c r="E64" s="169">
        <f>'将来負担比率（分子）の構造'!J$43</f>
        <v>253</v>
      </c>
      <c r="F64" s="169"/>
      <c r="G64" s="169"/>
      <c r="H64" s="169">
        <f>'将来負担比率（分子）の構造'!K$43</f>
        <v>283</v>
      </c>
      <c r="I64" s="169"/>
      <c r="J64" s="169"/>
      <c r="K64" s="169">
        <f>'将来負担比率（分子）の構造'!L$43</f>
        <v>276</v>
      </c>
      <c r="L64" s="169"/>
      <c r="M64" s="169"/>
      <c r="N64" s="169">
        <f>'将来負担比率（分子）の構造'!M$43</f>
        <v>324</v>
      </c>
      <c r="O64" s="169"/>
      <c r="P64" s="169"/>
    </row>
    <row r="65" spans="1:16" x14ac:dyDescent="0.2">
      <c r="A65" s="169" t="s">
        <v>34</v>
      </c>
      <c r="B65" s="169">
        <f>'将来負担比率（分子）の構造'!I$42</f>
        <v>45</v>
      </c>
      <c r="C65" s="169"/>
      <c r="D65" s="169"/>
      <c r="E65" s="169">
        <f>'将来負担比率（分子）の構造'!J$42</f>
        <v>39</v>
      </c>
      <c r="F65" s="169"/>
      <c r="G65" s="169"/>
      <c r="H65" s="169">
        <f>'将来負担比率（分子）の構造'!K$42</f>
        <v>168</v>
      </c>
      <c r="I65" s="169"/>
      <c r="J65" s="169"/>
      <c r="K65" s="169">
        <f>'将来負担比率（分子）の構造'!L$42</f>
        <v>150</v>
      </c>
      <c r="L65" s="169"/>
      <c r="M65" s="169"/>
      <c r="N65" s="169">
        <f>'将来負担比率（分子）の構造'!M$42</f>
        <v>129</v>
      </c>
      <c r="O65" s="169"/>
      <c r="P65" s="169"/>
    </row>
    <row r="66" spans="1:16" x14ac:dyDescent="0.2">
      <c r="A66" s="169" t="s">
        <v>33</v>
      </c>
      <c r="B66" s="169">
        <f>'将来負担比率（分子）の構造'!I$41</f>
        <v>3081</v>
      </c>
      <c r="C66" s="169"/>
      <c r="D66" s="169"/>
      <c r="E66" s="169">
        <f>'将来負担比率（分子）の構造'!J$41</f>
        <v>3363</v>
      </c>
      <c r="F66" s="169"/>
      <c r="G66" s="169"/>
      <c r="H66" s="169">
        <f>'将来負担比率（分子）の構造'!K$41</f>
        <v>3306</v>
      </c>
      <c r="I66" s="169"/>
      <c r="J66" s="169"/>
      <c r="K66" s="169">
        <f>'将来負担比率（分子）の構造'!L$41</f>
        <v>3509</v>
      </c>
      <c r="L66" s="169"/>
      <c r="M66" s="169"/>
      <c r="N66" s="169">
        <f>'将来負担比率（分子）の構造'!M$41</f>
        <v>3388</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448</v>
      </c>
      <c r="C72" s="173">
        <f>基金残高に係る経年分析!G55</f>
        <v>489</v>
      </c>
      <c r="D72" s="173">
        <f>基金残高に係る経年分析!H55</f>
        <v>588</v>
      </c>
    </row>
    <row r="73" spans="1:16" x14ac:dyDescent="0.2">
      <c r="A73" s="172" t="s">
        <v>80</v>
      </c>
      <c r="B73" s="173">
        <f>基金残高に係る経年分析!F56</f>
        <v>275</v>
      </c>
      <c r="C73" s="173">
        <f>基金残高に係る経年分析!G56</f>
        <v>334</v>
      </c>
      <c r="D73" s="173">
        <f>基金残高に係る経年分析!H56</f>
        <v>334</v>
      </c>
    </row>
    <row r="74" spans="1:16" x14ac:dyDescent="0.2">
      <c r="A74" s="172" t="s">
        <v>81</v>
      </c>
      <c r="B74" s="173">
        <f>基金残高に係る経年分析!F57</f>
        <v>1726</v>
      </c>
      <c r="C74" s="173">
        <f>基金残高に係る経年分析!G57</f>
        <v>2139</v>
      </c>
      <c r="D74" s="173">
        <f>基金残高に係る経年分析!H57</f>
        <v>2177</v>
      </c>
    </row>
  </sheetData>
  <sheetProtection algorithmName="SHA-512" hashValue="aDFdztvSwGzNtGTJZlldC3PobZ16DjHaTUnD5mNN7E2n3ktrCtJSpmxShtQ+Q/naRc9Y15nGvUnHXAX2yO1N8g==" saltValue="hA1s7LWKHIvhNm02EG3jf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217</v>
      </c>
      <c r="DI1" s="616"/>
      <c r="DJ1" s="616"/>
      <c r="DK1" s="616"/>
      <c r="DL1" s="616"/>
      <c r="DM1" s="616"/>
      <c r="DN1" s="617"/>
      <c r="DO1" s="208"/>
      <c r="DP1" s="615" t="s">
        <v>218</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219</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220</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221</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222</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223</v>
      </c>
      <c r="S4" s="619"/>
      <c r="T4" s="619"/>
      <c r="U4" s="619"/>
      <c r="V4" s="619"/>
      <c r="W4" s="619"/>
      <c r="X4" s="619"/>
      <c r="Y4" s="620"/>
      <c r="Z4" s="618" t="s">
        <v>224</v>
      </c>
      <c r="AA4" s="619"/>
      <c r="AB4" s="619"/>
      <c r="AC4" s="620"/>
      <c r="AD4" s="618" t="s">
        <v>225</v>
      </c>
      <c r="AE4" s="619"/>
      <c r="AF4" s="619"/>
      <c r="AG4" s="619"/>
      <c r="AH4" s="619"/>
      <c r="AI4" s="619"/>
      <c r="AJ4" s="619"/>
      <c r="AK4" s="620"/>
      <c r="AL4" s="618" t="s">
        <v>224</v>
      </c>
      <c r="AM4" s="619"/>
      <c r="AN4" s="619"/>
      <c r="AO4" s="620"/>
      <c r="AP4" s="621" t="s">
        <v>226</v>
      </c>
      <c r="AQ4" s="621"/>
      <c r="AR4" s="621"/>
      <c r="AS4" s="621"/>
      <c r="AT4" s="621"/>
      <c r="AU4" s="621"/>
      <c r="AV4" s="621"/>
      <c r="AW4" s="621"/>
      <c r="AX4" s="621"/>
      <c r="AY4" s="621"/>
      <c r="AZ4" s="621"/>
      <c r="BA4" s="621"/>
      <c r="BB4" s="621"/>
      <c r="BC4" s="621"/>
      <c r="BD4" s="621"/>
      <c r="BE4" s="621"/>
      <c r="BF4" s="621"/>
      <c r="BG4" s="621" t="s">
        <v>227</v>
      </c>
      <c r="BH4" s="621"/>
      <c r="BI4" s="621"/>
      <c r="BJ4" s="621"/>
      <c r="BK4" s="621"/>
      <c r="BL4" s="621"/>
      <c r="BM4" s="621"/>
      <c r="BN4" s="621"/>
      <c r="BO4" s="621" t="s">
        <v>224</v>
      </c>
      <c r="BP4" s="621"/>
      <c r="BQ4" s="621"/>
      <c r="BR4" s="621"/>
      <c r="BS4" s="621" t="s">
        <v>228</v>
      </c>
      <c r="BT4" s="621"/>
      <c r="BU4" s="621"/>
      <c r="BV4" s="621"/>
      <c r="BW4" s="621"/>
      <c r="BX4" s="621"/>
      <c r="BY4" s="621"/>
      <c r="BZ4" s="621"/>
      <c r="CA4" s="621"/>
      <c r="CB4" s="621"/>
      <c r="CD4" s="618" t="s">
        <v>229</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230</v>
      </c>
      <c r="C5" s="623"/>
      <c r="D5" s="623"/>
      <c r="E5" s="623"/>
      <c r="F5" s="623"/>
      <c r="G5" s="623"/>
      <c r="H5" s="623"/>
      <c r="I5" s="623"/>
      <c r="J5" s="623"/>
      <c r="K5" s="623"/>
      <c r="L5" s="623"/>
      <c r="M5" s="623"/>
      <c r="N5" s="623"/>
      <c r="O5" s="623"/>
      <c r="P5" s="623"/>
      <c r="Q5" s="624"/>
      <c r="R5" s="625">
        <v>355194</v>
      </c>
      <c r="S5" s="626"/>
      <c r="T5" s="626"/>
      <c r="U5" s="626"/>
      <c r="V5" s="626"/>
      <c r="W5" s="626"/>
      <c r="X5" s="626"/>
      <c r="Y5" s="627"/>
      <c r="Z5" s="628">
        <v>8.1</v>
      </c>
      <c r="AA5" s="628"/>
      <c r="AB5" s="628"/>
      <c r="AC5" s="628"/>
      <c r="AD5" s="629">
        <v>355194</v>
      </c>
      <c r="AE5" s="629"/>
      <c r="AF5" s="629"/>
      <c r="AG5" s="629"/>
      <c r="AH5" s="629"/>
      <c r="AI5" s="629"/>
      <c r="AJ5" s="629"/>
      <c r="AK5" s="629"/>
      <c r="AL5" s="630">
        <v>18.8</v>
      </c>
      <c r="AM5" s="631"/>
      <c r="AN5" s="631"/>
      <c r="AO5" s="632"/>
      <c r="AP5" s="622" t="s">
        <v>231</v>
      </c>
      <c r="AQ5" s="623"/>
      <c r="AR5" s="623"/>
      <c r="AS5" s="623"/>
      <c r="AT5" s="623"/>
      <c r="AU5" s="623"/>
      <c r="AV5" s="623"/>
      <c r="AW5" s="623"/>
      <c r="AX5" s="623"/>
      <c r="AY5" s="623"/>
      <c r="AZ5" s="623"/>
      <c r="BA5" s="623"/>
      <c r="BB5" s="623"/>
      <c r="BC5" s="623"/>
      <c r="BD5" s="623"/>
      <c r="BE5" s="623"/>
      <c r="BF5" s="624"/>
      <c r="BG5" s="636">
        <v>352400</v>
      </c>
      <c r="BH5" s="637"/>
      <c r="BI5" s="637"/>
      <c r="BJ5" s="637"/>
      <c r="BK5" s="637"/>
      <c r="BL5" s="637"/>
      <c r="BM5" s="637"/>
      <c r="BN5" s="638"/>
      <c r="BO5" s="639">
        <v>99.2</v>
      </c>
      <c r="BP5" s="639"/>
      <c r="BQ5" s="639"/>
      <c r="BR5" s="639"/>
      <c r="BS5" s="640" t="s">
        <v>131</v>
      </c>
      <c r="BT5" s="640"/>
      <c r="BU5" s="640"/>
      <c r="BV5" s="640"/>
      <c r="BW5" s="640"/>
      <c r="BX5" s="640"/>
      <c r="BY5" s="640"/>
      <c r="BZ5" s="640"/>
      <c r="CA5" s="640"/>
      <c r="CB5" s="644"/>
      <c r="CD5" s="618" t="s">
        <v>226</v>
      </c>
      <c r="CE5" s="619"/>
      <c r="CF5" s="619"/>
      <c r="CG5" s="619"/>
      <c r="CH5" s="619"/>
      <c r="CI5" s="619"/>
      <c r="CJ5" s="619"/>
      <c r="CK5" s="619"/>
      <c r="CL5" s="619"/>
      <c r="CM5" s="619"/>
      <c r="CN5" s="619"/>
      <c r="CO5" s="619"/>
      <c r="CP5" s="619"/>
      <c r="CQ5" s="620"/>
      <c r="CR5" s="618" t="s">
        <v>232</v>
      </c>
      <c r="CS5" s="619"/>
      <c r="CT5" s="619"/>
      <c r="CU5" s="619"/>
      <c r="CV5" s="619"/>
      <c r="CW5" s="619"/>
      <c r="CX5" s="619"/>
      <c r="CY5" s="620"/>
      <c r="CZ5" s="618" t="s">
        <v>224</v>
      </c>
      <c r="DA5" s="619"/>
      <c r="DB5" s="619"/>
      <c r="DC5" s="620"/>
      <c r="DD5" s="618" t="s">
        <v>233</v>
      </c>
      <c r="DE5" s="619"/>
      <c r="DF5" s="619"/>
      <c r="DG5" s="619"/>
      <c r="DH5" s="619"/>
      <c r="DI5" s="619"/>
      <c r="DJ5" s="619"/>
      <c r="DK5" s="619"/>
      <c r="DL5" s="619"/>
      <c r="DM5" s="619"/>
      <c r="DN5" s="619"/>
      <c r="DO5" s="619"/>
      <c r="DP5" s="620"/>
      <c r="DQ5" s="618" t="s">
        <v>234</v>
      </c>
      <c r="DR5" s="619"/>
      <c r="DS5" s="619"/>
      <c r="DT5" s="619"/>
      <c r="DU5" s="619"/>
      <c r="DV5" s="619"/>
      <c r="DW5" s="619"/>
      <c r="DX5" s="619"/>
      <c r="DY5" s="619"/>
      <c r="DZ5" s="619"/>
      <c r="EA5" s="619"/>
      <c r="EB5" s="619"/>
      <c r="EC5" s="620"/>
    </row>
    <row r="6" spans="2:143" ht="11.25" customHeight="1" x14ac:dyDescent="0.2">
      <c r="B6" s="633" t="s">
        <v>235</v>
      </c>
      <c r="C6" s="634"/>
      <c r="D6" s="634"/>
      <c r="E6" s="634"/>
      <c r="F6" s="634"/>
      <c r="G6" s="634"/>
      <c r="H6" s="634"/>
      <c r="I6" s="634"/>
      <c r="J6" s="634"/>
      <c r="K6" s="634"/>
      <c r="L6" s="634"/>
      <c r="M6" s="634"/>
      <c r="N6" s="634"/>
      <c r="O6" s="634"/>
      <c r="P6" s="634"/>
      <c r="Q6" s="635"/>
      <c r="R6" s="636">
        <v>22352</v>
      </c>
      <c r="S6" s="637"/>
      <c r="T6" s="637"/>
      <c r="U6" s="637"/>
      <c r="V6" s="637"/>
      <c r="W6" s="637"/>
      <c r="X6" s="637"/>
      <c r="Y6" s="638"/>
      <c r="Z6" s="639">
        <v>0.5</v>
      </c>
      <c r="AA6" s="639"/>
      <c r="AB6" s="639"/>
      <c r="AC6" s="639"/>
      <c r="AD6" s="640">
        <v>22352</v>
      </c>
      <c r="AE6" s="640"/>
      <c r="AF6" s="640"/>
      <c r="AG6" s="640"/>
      <c r="AH6" s="640"/>
      <c r="AI6" s="640"/>
      <c r="AJ6" s="640"/>
      <c r="AK6" s="640"/>
      <c r="AL6" s="641">
        <v>1.2</v>
      </c>
      <c r="AM6" s="642"/>
      <c r="AN6" s="642"/>
      <c r="AO6" s="643"/>
      <c r="AP6" s="633" t="s">
        <v>236</v>
      </c>
      <c r="AQ6" s="634"/>
      <c r="AR6" s="634"/>
      <c r="AS6" s="634"/>
      <c r="AT6" s="634"/>
      <c r="AU6" s="634"/>
      <c r="AV6" s="634"/>
      <c r="AW6" s="634"/>
      <c r="AX6" s="634"/>
      <c r="AY6" s="634"/>
      <c r="AZ6" s="634"/>
      <c r="BA6" s="634"/>
      <c r="BB6" s="634"/>
      <c r="BC6" s="634"/>
      <c r="BD6" s="634"/>
      <c r="BE6" s="634"/>
      <c r="BF6" s="635"/>
      <c r="BG6" s="636">
        <v>352400</v>
      </c>
      <c r="BH6" s="637"/>
      <c r="BI6" s="637"/>
      <c r="BJ6" s="637"/>
      <c r="BK6" s="637"/>
      <c r="BL6" s="637"/>
      <c r="BM6" s="637"/>
      <c r="BN6" s="638"/>
      <c r="BO6" s="639">
        <v>99.2</v>
      </c>
      <c r="BP6" s="639"/>
      <c r="BQ6" s="639"/>
      <c r="BR6" s="639"/>
      <c r="BS6" s="640" t="s">
        <v>237</v>
      </c>
      <c r="BT6" s="640"/>
      <c r="BU6" s="640"/>
      <c r="BV6" s="640"/>
      <c r="BW6" s="640"/>
      <c r="BX6" s="640"/>
      <c r="BY6" s="640"/>
      <c r="BZ6" s="640"/>
      <c r="CA6" s="640"/>
      <c r="CB6" s="644"/>
      <c r="CD6" s="622" t="s">
        <v>238</v>
      </c>
      <c r="CE6" s="623"/>
      <c r="CF6" s="623"/>
      <c r="CG6" s="623"/>
      <c r="CH6" s="623"/>
      <c r="CI6" s="623"/>
      <c r="CJ6" s="623"/>
      <c r="CK6" s="623"/>
      <c r="CL6" s="623"/>
      <c r="CM6" s="623"/>
      <c r="CN6" s="623"/>
      <c r="CO6" s="623"/>
      <c r="CP6" s="623"/>
      <c r="CQ6" s="624"/>
      <c r="CR6" s="636">
        <v>47644</v>
      </c>
      <c r="CS6" s="637"/>
      <c r="CT6" s="637"/>
      <c r="CU6" s="637"/>
      <c r="CV6" s="637"/>
      <c r="CW6" s="637"/>
      <c r="CX6" s="637"/>
      <c r="CY6" s="638"/>
      <c r="CZ6" s="630">
        <v>1.1000000000000001</v>
      </c>
      <c r="DA6" s="631"/>
      <c r="DB6" s="631"/>
      <c r="DC6" s="647"/>
      <c r="DD6" s="645" t="s">
        <v>131</v>
      </c>
      <c r="DE6" s="637"/>
      <c r="DF6" s="637"/>
      <c r="DG6" s="637"/>
      <c r="DH6" s="637"/>
      <c r="DI6" s="637"/>
      <c r="DJ6" s="637"/>
      <c r="DK6" s="637"/>
      <c r="DL6" s="637"/>
      <c r="DM6" s="637"/>
      <c r="DN6" s="637"/>
      <c r="DO6" s="637"/>
      <c r="DP6" s="638"/>
      <c r="DQ6" s="645">
        <v>47644</v>
      </c>
      <c r="DR6" s="637"/>
      <c r="DS6" s="637"/>
      <c r="DT6" s="637"/>
      <c r="DU6" s="637"/>
      <c r="DV6" s="637"/>
      <c r="DW6" s="637"/>
      <c r="DX6" s="637"/>
      <c r="DY6" s="637"/>
      <c r="DZ6" s="637"/>
      <c r="EA6" s="637"/>
      <c r="EB6" s="637"/>
      <c r="EC6" s="646"/>
    </row>
    <row r="7" spans="2:143" ht="11.25" customHeight="1" x14ac:dyDescent="0.2">
      <c r="B7" s="633" t="s">
        <v>239</v>
      </c>
      <c r="C7" s="634"/>
      <c r="D7" s="634"/>
      <c r="E7" s="634"/>
      <c r="F7" s="634"/>
      <c r="G7" s="634"/>
      <c r="H7" s="634"/>
      <c r="I7" s="634"/>
      <c r="J7" s="634"/>
      <c r="K7" s="634"/>
      <c r="L7" s="634"/>
      <c r="M7" s="634"/>
      <c r="N7" s="634"/>
      <c r="O7" s="634"/>
      <c r="P7" s="634"/>
      <c r="Q7" s="635"/>
      <c r="R7" s="636">
        <v>564</v>
      </c>
      <c r="S7" s="637"/>
      <c r="T7" s="637"/>
      <c r="U7" s="637"/>
      <c r="V7" s="637"/>
      <c r="W7" s="637"/>
      <c r="X7" s="637"/>
      <c r="Y7" s="638"/>
      <c r="Z7" s="639">
        <v>0</v>
      </c>
      <c r="AA7" s="639"/>
      <c r="AB7" s="639"/>
      <c r="AC7" s="639"/>
      <c r="AD7" s="640">
        <v>564</v>
      </c>
      <c r="AE7" s="640"/>
      <c r="AF7" s="640"/>
      <c r="AG7" s="640"/>
      <c r="AH7" s="640"/>
      <c r="AI7" s="640"/>
      <c r="AJ7" s="640"/>
      <c r="AK7" s="640"/>
      <c r="AL7" s="641">
        <v>0</v>
      </c>
      <c r="AM7" s="642"/>
      <c r="AN7" s="642"/>
      <c r="AO7" s="643"/>
      <c r="AP7" s="633" t="s">
        <v>240</v>
      </c>
      <c r="AQ7" s="634"/>
      <c r="AR7" s="634"/>
      <c r="AS7" s="634"/>
      <c r="AT7" s="634"/>
      <c r="AU7" s="634"/>
      <c r="AV7" s="634"/>
      <c r="AW7" s="634"/>
      <c r="AX7" s="634"/>
      <c r="AY7" s="634"/>
      <c r="AZ7" s="634"/>
      <c r="BA7" s="634"/>
      <c r="BB7" s="634"/>
      <c r="BC7" s="634"/>
      <c r="BD7" s="634"/>
      <c r="BE7" s="634"/>
      <c r="BF7" s="635"/>
      <c r="BG7" s="636">
        <v>175449</v>
      </c>
      <c r="BH7" s="637"/>
      <c r="BI7" s="637"/>
      <c r="BJ7" s="637"/>
      <c r="BK7" s="637"/>
      <c r="BL7" s="637"/>
      <c r="BM7" s="637"/>
      <c r="BN7" s="638"/>
      <c r="BO7" s="639">
        <v>49.4</v>
      </c>
      <c r="BP7" s="639"/>
      <c r="BQ7" s="639"/>
      <c r="BR7" s="639"/>
      <c r="BS7" s="640" t="s">
        <v>131</v>
      </c>
      <c r="BT7" s="640"/>
      <c r="BU7" s="640"/>
      <c r="BV7" s="640"/>
      <c r="BW7" s="640"/>
      <c r="BX7" s="640"/>
      <c r="BY7" s="640"/>
      <c r="BZ7" s="640"/>
      <c r="CA7" s="640"/>
      <c r="CB7" s="644"/>
      <c r="CD7" s="633" t="s">
        <v>241</v>
      </c>
      <c r="CE7" s="634"/>
      <c r="CF7" s="634"/>
      <c r="CG7" s="634"/>
      <c r="CH7" s="634"/>
      <c r="CI7" s="634"/>
      <c r="CJ7" s="634"/>
      <c r="CK7" s="634"/>
      <c r="CL7" s="634"/>
      <c r="CM7" s="634"/>
      <c r="CN7" s="634"/>
      <c r="CO7" s="634"/>
      <c r="CP7" s="634"/>
      <c r="CQ7" s="635"/>
      <c r="CR7" s="636">
        <v>794304</v>
      </c>
      <c r="CS7" s="637"/>
      <c r="CT7" s="637"/>
      <c r="CU7" s="637"/>
      <c r="CV7" s="637"/>
      <c r="CW7" s="637"/>
      <c r="CX7" s="637"/>
      <c r="CY7" s="638"/>
      <c r="CZ7" s="639">
        <v>18.899999999999999</v>
      </c>
      <c r="DA7" s="639"/>
      <c r="DB7" s="639"/>
      <c r="DC7" s="639"/>
      <c r="DD7" s="645">
        <v>94445</v>
      </c>
      <c r="DE7" s="637"/>
      <c r="DF7" s="637"/>
      <c r="DG7" s="637"/>
      <c r="DH7" s="637"/>
      <c r="DI7" s="637"/>
      <c r="DJ7" s="637"/>
      <c r="DK7" s="637"/>
      <c r="DL7" s="637"/>
      <c r="DM7" s="637"/>
      <c r="DN7" s="637"/>
      <c r="DO7" s="637"/>
      <c r="DP7" s="638"/>
      <c r="DQ7" s="645">
        <v>620331</v>
      </c>
      <c r="DR7" s="637"/>
      <c r="DS7" s="637"/>
      <c r="DT7" s="637"/>
      <c r="DU7" s="637"/>
      <c r="DV7" s="637"/>
      <c r="DW7" s="637"/>
      <c r="DX7" s="637"/>
      <c r="DY7" s="637"/>
      <c r="DZ7" s="637"/>
      <c r="EA7" s="637"/>
      <c r="EB7" s="637"/>
      <c r="EC7" s="646"/>
    </row>
    <row r="8" spans="2:143" ht="11.25" customHeight="1" x14ac:dyDescent="0.2">
      <c r="B8" s="633" t="s">
        <v>242</v>
      </c>
      <c r="C8" s="634"/>
      <c r="D8" s="634"/>
      <c r="E8" s="634"/>
      <c r="F8" s="634"/>
      <c r="G8" s="634"/>
      <c r="H8" s="634"/>
      <c r="I8" s="634"/>
      <c r="J8" s="634"/>
      <c r="K8" s="634"/>
      <c r="L8" s="634"/>
      <c r="M8" s="634"/>
      <c r="N8" s="634"/>
      <c r="O8" s="634"/>
      <c r="P8" s="634"/>
      <c r="Q8" s="635"/>
      <c r="R8" s="636">
        <v>2997</v>
      </c>
      <c r="S8" s="637"/>
      <c r="T8" s="637"/>
      <c r="U8" s="637"/>
      <c r="V8" s="637"/>
      <c r="W8" s="637"/>
      <c r="X8" s="637"/>
      <c r="Y8" s="638"/>
      <c r="Z8" s="639">
        <v>0.1</v>
      </c>
      <c r="AA8" s="639"/>
      <c r="AB8" s="639"/>
      <c r="AC8" s="639"/>
      <c r="AD8" s="640">
        <v>2997</v>
      </c>
      <c r="AE8" s="640"/>
      <c r="AF8" s="640"/>
      <c r="AG8" s="640"/>
      <c r="AH8" s="640"/>
      <c r="AI8" s="640"/>
      <c r="AJ8" s="640"/>
      <c r="AK8" s="640"/>
      <c r="AL8" s="641">
        <v>0.2</v>
      </c>
      <c r="AM8" s="642"/>
      <c r="AN8" s="642"/>
      <c r="AO8" s="643"/>
      <c r="AP8" s="633" t="s">
        <v>243</v>
      </c>
      <c r="AQ8" s="634"/>
      <c r="AR8" s="634"/>
      <c r="AS8" s="634"/>
      <c r="AT8" s="634"/>
      <c r="AU8" s="634"/>
      <c r="AV8" s="634"/>
      <c r="AW8" s="634"/>
      <c r="AX8" s="634"/>
      <c r="AY8" s="634"/>
      <c r="AZ8" s="634"/>
      <c r="BA8" s="634"/>
      <c r="BB8" s="634"/>
      <c r="BC8" s="634"/>
      <c r="BD8" s="634"/>
      <c r="BE8" s="634"/>
      <c r="BF8" s="635"/>
      <c r="BG8" s="636">
        <v>4469</v>
      </c>
      <c r="BH8" s="637"/>
      <c r="BI8" s="637"/>
      <c r="BJ8" s="637"/>
      <c r="BK8" s="637"/>
      <c r="BL8" s="637"/>
      <c r="BM8" s="637"/>
      <c r="BN8" s="638"/>
      <c r="BO8" s="639">
        <v>1.3</v>
      </c>
      <c r="BP8" s="639"/>
      <c r="BQ8" s="639"/>
      <c r="BR8" s="639"/>
      <c r="BS8" s="640" t="s">
        <v>131</v>
      </c>
      <c r="BT8" s="640"/>
      <c r="BU8" s="640"/>
      <c r="BV8" s="640"/>
      <c r="BW8" s="640"/>
      <c r="BX8" s="640"/>
      <c r="BY8" s="640"/>
      <c r="BZ8" s="640"/>
      <c r="CA8" s="640"/>
      <c r="CB8" s="644"/>
      <c r="CD8" s="633" t="s">
        <v>244</v>
      </c>
      <c r="CE8" s="634"/>
      <c r="CF8" s="634"/>
      <c r="CG8" s="634"/>
      <c r="CH8" s="634"/>
      <c r="CI8" s="634"/>
      <c r="CJ8" s="634"/>
      <c r="CK8" s="634"/>
      <c r="CL8" s="634"/>
      <c r="CM8" s="634"/>
      <c r="CN8" s="634"/>
      <c r="CO8" s="634"/>
      <c r="CP8" s="634"/>
      <c r="CQ8" s="635"/>
      <c r="CR8" s="636">
        <v>538599</v>
      </c>
      <c r="CS8" s="637"/>
      <c r="CT8" s="637"/>
      <c r="CU8" s="637"/>
      <c r="CV8" s="637"/>
      <c r="CW8" s="637"/>
      <c r="CX8" s="637"/>
      <c r="CY8" s="638"/>
      <c r="CZ8" s="639">
        <v>12.8</v>
      </c>
      <c r="DA8" s="639"/>
      <c r="DB8" s="639"/>
      <c r="DC8" s="639"/>
      <c r="DD8" s="645">
        <v>19211</v>
      </c>
      <c r="DE8" s="637"/>
      <c r="DF8" s="637"/>
      <c r="DG8" s="637"/>
      <c r="DH8" s="637"/>
      <c r="DI8" s="637"/>
      <c r="DJ8" s="637"/>
      <c r="DK8" s="637"/>
      <c r="DL8" s="637"/>
      <c r="DM8" s="637"/>
      <c r="DN8" s="637"/>
      <c r="DO8" s="637"/>
      <c r="DP8" s="638"/>
      <c r="DQ8" s="645">
        <v>241706</v>
      </c>
      <c r="DR8" s="637"/>
      <c r="DS8" s="637"/>
      <c r="DT8" s="637"/>
      <c r="DU8" s="637"/>
      <c r="DV8" s="637"/>
      <c r="DW8" s="637"/>
      <c r="DX8" s="637"/>
      <c r="DY8" s="637"/>
      <c r="DZ8" s="637"/>
      <c r="EA8" s="637"/>
      <c r="EB8" s="637"/>
      <c r="EC8" s="646"/>
    </row>
    <row r="9" spans="2:143" ht="11.25" customHeight="1" x14ac:dyDescent="0.2">
      <c r="B9" s="633" t="s">
        <v>245</v>
      </c>
      <c r="C9" s="634"/>
      <c r="D9" s="634"/>
      <c r="E9" s="634"/>
      <c r="F9" s="634"/>
      <c r="G9" s="634"/>
      <c r="H9" s="634"/>
      <c r="I9" s="634"/>
      <c r="J9" s="634"/>
      <c r="K9" s="634"/>
      <c r="L9" s="634"/>
      <c r="M9" s="634"/>
      <c r="N9" s="634"/>
      <c r="O9" s="634"/>
      <c r="P9" s="634"/>
      <c r="Q9" s="635"/>
      <c r="R9" s="636">
        <v>2281</v>
      </c>
      <c r="S9" s="637"/>
      <c r="T9" s="637"/>
      <c r="U9" s="637"/>
      <c r="V9" s="637"/>
      <c r="W9" s="637"/>
      <c r="X9" s="637"/>
      <c r="Y9" s="638"/>
      <c r="Z9" s="639">
        <v>0.1</v>
      </c>
      <c r="AA9" s="639"/>
      <c r="AB9" s="639"/>
      <c r="AC9" s="639"/>
      <c r="AD9" s="640">
        <v>2281</v>
      </c>
      <c r="AE9" s="640"/>
      <c r="AF9" s="640"/>
      <c r="AG9" s="640"/>
      <c r="AH9" s="640"/>
      <c r="AI9" s="640"/>
      <c r="AJ9" s="640"/>
      <c r="AK9" s="640"/>
      <c r="AL9" s="641">
        <v>0.1</v>
      </c>
      <c r="AM9" s="642"/>
      <c r="AN9" s="642"/>
      <c r="AO9" s="643"/>
      <c r="AP9" s="633" t="s">
        <v>246</v>
      </c>
      <c r="AQ9" s="634"/>
      <c r="AR9" s="634"/>
      <c r="AS9" s="634"/>
      <c r="AT9" s="634"/>
      <c r="AU9" s="634"/>
      <c r="AV9" s="634"/>
      <c r="AW9" s="634"/>
      <c r="AX9" s="634"/>
      <c r="AY9" s="634"/>
      <c r="AZ9" s="634"/>
      <c r="BA9" s="634"/>
      <c r="BB9" s="634"/>
      <c r="BC9" s="634"/>
      <c r="BD9" s="634"/>
      <c r="BE9" s="634"/>
      <c r="BF9" s="635"/>
      <c r="BG9" s="636">
        <v>161674</v>
      </c>
      <c r="BH9" s="637"/>
      <c r="BI9" s="637"/>
      <c r="BJ9" s="637"/>
      <c r="BK9" s="637"/>
      <c r="BL9" s="637"/>
      <c r="BM9" s="637"/>
      <c r="BN9" s="638"/>
      <c r="BO9" s="639">
        <v>45.5</v>
      </c>
      <c r="BP9" s="639"/>
      <c r="BQ9" s="639"/>
      <c r="BR9" s="639"/>
      <c r="BS9" s="640" t="s">
        <v>237</v>
      </c>
      <c r="BT9" s="640"/>
      <c r="BU9" s="640"/>
      <c r="BV9" s="640"/>
      <c r="BW9" s="640"/>
      <c r="BX9" s="640"/>
      <c r="BY9" s="640"/>
      <c r="BZ9" s="640"/>
      <c r="CA9" s="640"/>
      <c r="CB9" s="644"/>
      <c r="CD9" s="633" t="s">
        <v>247</v>
      </c>
      <c r="CE9" s="634"/>
      <c r="CF9" s="634"/>
      <c r="CG9" s="634"/>
      <c r="CH9" s="634"/>
      <c r="CI9" s="634"/>
      <c r="CJ9" s="634"/>
      <c r="CK9" s="634"/>
      <c r="CL9" s="634"/>
      <c r="CM9" s="634"/>
      <c r="CN9" s="634"/>
      <c r="CO9" s="634"/>
      <c r="CP9" s="634"/>
      <c r="CQ9" s="635"/>
      <c r="CR9" s="636">
        <v>741032</v>
      </c>
      <c r="CS9" s="637"/>
      <c r="CT9" s="637"/>
      <c r="CU9" s="637"/>
      <c r="CV9" s="637"/>
      <c r="CW9" s="637"/>
      <c r="CX9" s="637"/>
      <c r="CY9" s="638"/>
      <c r="CZ9" s="639">
        <v>17.7</v>
      </c>
      <c r="DA9" s="639"/>
      <c r="DB9" s="639"/>
      <c r="DC9" s="639"/>
      <c r="DD9" s="645">
        <v>161765</v>
      </c>
      <c r="DE9" s="637"/>
      <c r="DF9" s="637"/>
      <c r="DG9" s="637"/>
      <c r="DH9" s="637"/>
      <c r="DI9" s="637"/>
      <c r="DJ9" s="637"/>
      <c r="DK9" s="637"/>
      <c r="DL9" s="637"/>
      <c r="DM9" s="637"/>
      <c r="DN9" s="637"/>
      <c r="DO9" s="637"/>
      <c r="DP9" s="638"/>
      <c r="DQ9" s="645">
        <v>357574</v>
      </c>
      <c r="DR9" s="637"/>
      <c r="DS9" s="637"/>
      <c r="DT9" s="637"/>
      <c r="DU9" s="637"/>
      <c r="DV9" s="637"/>
      <c r="DW9" s="637"/>
      <c r="DX9" s="637"/>
      <c r="DY9" s="637"/>
      <c r="DZ9" s="637"/>
      <c r="EA9" s="637"/>
      <c r="EB9" s="637"/>
      <c r="EC9" s="646"/>
    </row>
    <row r="10" spans="2:143" ht="11.25" customHeight="1" x14ac:dyDescent="0.2">
      <c r="B10" s="633" t="s">
        <v>248</v>
      </c>
      <c r="C10" s="634"/>
      <c r="D10" s="634"/>
      <c r="E10" s="634"/>
      <c r="F10" s="634"/>
      <c r="G10" s="634"/>
      <c r="H10" s="634"/>
      <c r="I10" s="634"/>
      <c r="J10" s="634"/>
      <c r="K10" s="634"/>
      <c r="L10" s="634"/>
      <c r="M10" s="634"/>
      <c r="N10" s="634"/>
      <c r="O10" s="634"/>
      <c r="P10" s="634"/>
      <c r="Q10" s="635"/>
      <c r="R10" s="636" t="s">
        <v>131</v>
      </c>
      <c r="S10" s="637"/>
      <c r="T10" s="637"/>
      <c r="U10" s="637"/>
      <c r="V10" s="637"/>
      <c r="W10" s="637"/>
      <c r="X10" s="637"/>
      <c r="Y10" s="638"/>
      <c r="Z10" s="639" t="s">
        <v>237</v>
      </c>
      <c r="AA10" s="639"/>
      <c r="AB10" s="639"/>
      <c r="AC10" s="639"/>
      <c r="AD10" s="640" t="s">
        <v>131</v>
      </c>
      <c r="AE10" s="640"/>
      <c r="AF10" s="640"/>
      <c r="AG10" s="640"/>
      <c r="AH10" s="640"/>
      <c r="AI10" s="640"/>
      <c r="AJ10" s="640"/>
      <c r="AK10" s="640"/>
      <c r="AL10" s="641" t="s">
        <v>131</v>
      </c>
      <c r="AM10" s="642"/>
      <c r="AN10" s="642"/>
      <c r="AO10" s="643"/>
      <c r="AP10" s="633" t="s">
        <v>249</v>
      </c>
      <c r="AQ10" s="634"/>
      <c r="AR10" s="634"/>
      <c r="AS10" s="634"/>
      <c r="AT10" s="634"/>
      <c r="AU10" s="634"/>
      <c r="AV10" s="634"/>
      <c r="AW10" s="634"/>
      <c r="AX10" s="634"/>
      <c r="AY10" s="634"/>
      <c r="AZ10" s="634"/>
      <c r="BA10" s="634"/>
      <c r="BB10" s="634"/>
      <c r="BC10" s="634"/>
      <c r="BD10" s="634"/>
      <c r="BE10" s="634"/>
      <c r="BF10" s="635"/>
      <c r="BG10" s="636">
        <v>6890</v>
      </c>
      <c r="BH10" s="637"/>
      <c r="BI10" s="637"/>
      <c r="BJ10" s="637"/>
      <c r="BK10" s="637"/>
      <c r="BL10" s="637"/>
      <c r="BM10" s="637"/>
      <c r="BN10" s="638"/>
      <c r="BO10" s="639">
        <v>1.9</v>
      </c>
      <c r="BP10" s="639"/>
      <c r="BQ10" s="639"/>
      <c r="BR10" s="639"/>
      <c r="BS10" s="640" t="s">
        <v>237</v>
      </c>
      <c r="BT10" s="640"/>
      <c r="BU10" s="640"/>
      <c r="BV10" s="640"/>
      <c r="BW10" s="640"/>
      <c r="BX10" s="640"/>
      <c r="BY10" s="640"/>
      <c r="BZ10" s="640"/>
      <c r="CA10" s="640"/>
      <c r="CB10" s="644"/>
      <c r="CD10" s="633" t="s">
        <v>250</v>
      </c>
      <c r="CE10" s="634"/>
      <c r="CF10" s="634"/>
      <c r="CG10" s="634"/>
      <c r="CH10" s="634"/>
      <c r="CI10" s="634"/>
      <c r="CJ10" s="634"/>
      <c r="CK10" s="634"/>
      <c r="CL10" s="634"/>
      <c r="CM10" s="634"/>
      <c r="CN10" s="634"/>
      <c r="CO10" s="634"/>
      <c r="CP10" s="634"/>
      <c r="CQ10" s="635"/>
      <c r="CR10" s="636">
        <v>54618</v>
      </c>
      <c r="CS10" s="637"/>
      <c r="CT10" s="637"/>
      <c r="CU10" s="637"/>
      <c r="CV10" s="637"/>
      <c r="CW10" s="637"/>
      <c r="CX10" s="637"/>
      <c r="CY10" s="638"/>
      <c r="CZ10" s="639">
        <v>1.3</v>
      </c>
      <c r="DA10" s="639"/>
      <c r="DB10" s="639"/>
      <c r="DC10" s="639"/>
      <c r="DD10" s="645" t="s">
        <v>237</v>
      </c>
      <c r="DE10" s="637"/>
      <c r="DF10" s="637"/>
      <c r="DG10" s="637"/>
      <c r="DH10" s="637"/>
      <c r="DI10" s="637"/>
      <c r="DJ10" s="637"/>
      <c r="DK10" s="637"/>
      <c r="DL10" s="637"/>
      <c r="DM10" s="637"/>
      <c r="DN10" s="637"/>
      <c r="DO10" s="637"/>
      <c r="DP10" s="638"/>
      <c r="DQ10" s="645">
        <v>29271</v>
      </c>
      <c r="DR10" s="637"/>
      <c r="DS10" s="637"/>
      <c r="DT10" s="637"/>
      <c r="DU10" s="637"/>
      <c r="DV10" s="637"/>
      <c r="DW10" s="637"/>
      <c r="DX10" s="637"/>
      <c r="DY10" s="637"/>
      <c r="DZ10" s="637"/>
      <c r="EA10" s="637"/>
      <c r="EB10" s="637"/>
      <c r="EC10" s="646"/>
    </row>
    <row r="11" spans="2:143" ht="11.25" customHeight="1" x14ac:dyDescent="0.2">
      <c r="B11" s="633" t="s">
        <v>251</v>
      </c>
      <c r="C11" s="634"/>
      <c r="D11" s="634"/>
      <c r="E11" s="634"/>
      <c r="F11" s="634"/>
      <c r="G11" s="634"/>
      <c r="H11" s="634"/>
      <c r="I11" s="634"/>
      <c r="J11" s="634"/>
      <c r="K11" s="634"/>
      <c r="L11" s="634"/>
      <c r="M11" s="634"/>
      <c r="N11" s="634"/>
      <c r="O11" s="634"/>
      <c r="P11" s="634"/>
      <c r="Q11" s="635"/>
      <c r="R11" s="636">
        <v>59249</v>
      </c>
      <c r="S11" s="637"/>
      <c r="T11" s="637"/>
      <c r="U11" s="637"/>
      <c r="V11" s="637"/>
      <c r="W11" s="637"/>
      <c r="X11" s="637"/>
      <c r="Y11" s="638"/>
      <c r="Z11" s="641">
        <v>1.4</v>
      </c>
      <c r="AA11" s="642"/>
      <c r="AB11" s="642"/>
      <c r="AC11" s="648"/>
      <c r="AD11" s="645">
        <v>59249</v>
      </c>
      <c r="AE11" s="637"/>
      <c r="AF11" s="637"/>
      <c r="AG11" s="637"/>
      <c r="AH11" s="637"/>
      <c r="AI11" s="637"/>
      <c r="AJ11" s="637"/>
      <c r="AK11" s="638"/>
      <c r="AL11" s="641">
        <v>3.1</v>
      </c>
      <c r="AM11" s="642"/>
      <c r="AN11" s="642"/>
      <c r="AO11" s="643"/>
      <c r="AP11" s="633" t="s">
        <v>252</v>
      </c>
      <c r="AQ11" s="634"/>
      <c r="AR11" s="634"/>
      <c r="AS11" s="634"/>
      <c r="AT11" s="634"/>
      <c r="AU11" s="634"/>
      <c r="AV11" s="634"/>
      <c r="AW11" s="634"/>
      <c r="AX11" s="634"/>
      <c r="AY11" s="634"/>
      <c r="AZ11" s="634"/>
      <c r="BA11" s="634"/>
      <c r="BB11" s="634"/>
      <c r="BC11" s="634"/>
      <c r="BD11" s="634"/>
      <c r="BE11" s="634"/>
      <c r="BF11" s="635"/>
      <c r="BG11" s="636">
        <v>2416</v>
      </c>
      <c r="BH11" s="637"/>
      <c r="BI11" s="637"/>
      <c r="BJ11" s="637"/>
      <c r="BK11" s="637"/>
      <c r="BL11" s="637"/>
      <c r="BM11" s="637"/>
      <c r="BN11" s="638"/>
      <c r="BO11" s="639">
        <v>0.7</v>
      </c>
      <c r="BP11" s="639"/>
      <c r="BQ11" s="639"/>
      <c r="BR11" s="639"/>
      <c r="BS11" s="640" t="s">
        <v>131</v>
      </c>
      <c r="BT11" s="640"/>
      <c r="BU11" s="640"/>
      <c r="BV11" s="640"/>
      <c r="BW11" s="640"/>
      <c r="BX11" s="640"/>
      <c r="BY11" s="640"/>
      <c r="BZ11" s="640"/>
      <c r="CA11" s="640"/>
      <c r="CB11" s="644"/>
      <c r="CD11" s="633" t="s">
        <v>253</v>
      </c>
      <c r="CE11" s="634"/>
      <c r="CF11" s="634"/>
      <c r="CG11" s="634"/>
      <c r="CH11" s="634"/>
      <c r="CI11" s="634"/>
      <c r="CJ11" s="634"/>
      <c r="CK11" s="634"/>
      <c r="CL11" s="634"/>
      <c r="CM11" s="634"/>
      <c r="CN11" s="634"/>
      <c r="CO11" s="634"/>
      <c r="CP11" s="634"/>
      <c r="CQ11" s="635"/>
      <c r="CR11" s="636">
        <v>199666</v>
      </c>
      <c r="CS11" s="637"/>
      <c r="CT11" s="637"/>
      <c r="CU11" s="637"/>
      <c r="CV11" s="637"/>
      <c r="CW11" s="637"/>
      <c r="CX11" s="637"/>
      <c r="CY11" s="638"/>
      <c r="CZ11" s="639">
        <v>4.8</v>
      </c>
      <c r="DA11" s="639"/>
      <c r="DB11" s="639"/>
      <c r="DC11" s="639"/>
      <c r="DD11" s="645">
        <v>137192</v>
      </c>
      <c r="DE11" s="637"/>
      <c r="DF11" s="637"/>
      <c r="DG11" s="637"/>
      <c r="DH11" s="637"/>
      <c r="DI11" s="637"/>
      <c r="DJ11" s="637"/>
      <c r="DK11" s="637"/>
      <c r="DL11" s="637"/>
      <c r="DM11" s="637"/>
      <c r="DN11" s="637"/>
      <c r="DO11" s="637"/>
      <c r="DP11" s="638"/>
      <c r="DQ11" s="645">
        <v>71227</v>
      </c>
      <c r="DR11" s="637"/>
      <c r="DS11" s="637"/>
      <c r="DT11" s="637"/>
      <c r="DU11" s="637"/>
      <c r="DV11" s="637"/>
      <c r="DW11" s="637"/>
      <c r="DX11" s="637"/>
      <c r="DY11" s="637"/>
      <c r="DZ11" s="637"/>
      <c r="EA11" s="637"/>
      <c r="EB11" s="637"/>
      <c r="EC11" s="646"/>
    </row>
    <row r="12" spans="2:143" ht="11.25" customHeight="1" x14ac:dyDescent="0.2">
      <c r="B12" s="633" t="s">
        <v>254</v>
      </c>
      <c r="C12" s="634"/>
      <c r="D12" s="634"/>
      <c r="E12" s="634"/>
      <c r="F12" s="634"/>
      <c r="G12" s="634"/>
      <c r="H12" s="634"/>
      <c r="I12" s="634"/>
      <c r="J12" s="634"/>
      <c r="K12" s="634"/>
      <c r="L12" s="634"/>
      <c r="M12" s="634"/>
      <c r="N12" s="634"/>
      <c r="O12" s="634"/>
      <c r="P12" s="634"/>
      <c r="Q12" s="635"/>
      <c r="R12" s="636" t="s">
        <v>131</v>
      </c>
      <c r="S12" s="637"/>
      <c r="T12" s="637"/>
      <c r="U12" s="637"/>
      <c r="V12" s="637"/>
      <c r="W12" s="637"/>
      <c r="X12" s="637"/>
      <c r="Y12" s="638"/>
      <c r="Z12" s="639" t="s">
        <v>131</v>
      </c>
      <c r="AA12" s="639"/>
      <c r="AB12" s="639"/>
      <c r="AC12" s="639"/>
      <c r="AD12" s="640" t="s">
        <v>131</v>
      </c>
      <c r="AE12" s="640"/>
      <c r="AF12" s="640"/>
      <c r="AG12" s="640"/>
      <c r="AH12" s="640"/>
      <c r="AI12" s="640"/>
      <c r="AJ12" s="640"/>
      <c r="AK12" s="640"/>
      <c r="AL12" s="641" t="s">
        <v>237</v>
      </c>
      <c r="AM12" s="642"/>
      <c r="AN12" s="642"/>
      <c r="AO12" s="643"/>
      <c r="AP12" s="633" t="s">
        <v>255</v>
      </c>
      <c r="AQ12" s="634"/>
      <c r="AR12" s="634"/>
      <c r="AS12" s="634"/>
      <c r="AT12" s="634"/>
      <c r="AU12" s="634"/>
      <c r="AV12" s="634"/>
      <c r="AW12" s="634"/>
      <c r="AX12" s="634"/>
      <c r="AY12" s="634"/>
      <c r="AZ12" s="634"/>
      <c r="BA12" s="634"/>
      <c r="BB12" s="634"/>
      <c r="BC12" s="634"/>
      <c r="BD12" s="634"/>
      <c r="BE12" s="634"/>
      <c r="BF12" s="635"/>
      <c r="BG12" s="636">
        <v>135446</v>
      </c>
      <c r="BH12" s="637"/>
      <c r="BI12" s="637"/>
      <c r="BJ12" s="637"/>
      <c r="BK12" s="637"/>
      <c r="BL12" s="637"/>
      <c r="BM12" s="637"/>
      <c r="BN12" s="638"/>
      <c r="BO12" s="639">
        <v>38.1</v>
      </c>
      <c r="BP12" s="639"/>
      <c r="BQ12" s="639"/>
      <c r="BR12" s="639"/>
      <c r="BS12" s="640" t="s">
        <v>237</v>
      </c>
      <c r="BT12" s="640"/>
      <c r="BU12" s="640"/>
      <c r="BV12" s="640"/>
      <c r="BW12" s="640"/>
      <c r="BX12" s="640"/>
      <c r="BY12" s="640"/>
      <c r="BZ12" s="640"/>
      <c r="CA12" s="640"/>
      <c r="CB12" s="644"/>
      <c r="CD12" s="633" t="s">
        <v>256</v>
      </c>
      <c r="CE12" s="634"/>
      <c r="CF12" s="634"/>
      <c r="CG12" s="634"/>
      <c r="CH12" s="634"/>
      <c r="CI12" s="634"/>
      <c r="CJ12" s="634"/>
      <c r="CK12" s="634"/>
      <c r="CL12" s="634"/>
      <c r="CM12" s="634"/>
      <c r="CN12" s="634"/>
      <c r="CO12" s="634"/>
      <c r="CP12" s="634"/>
      <c r="CQ12" s="635"/>
      <c r="CR12" s="636">
        <v>399715</v>
      </c>
      <c r="CS12" s="637"/>
      <c r="CT12" s="637"/>
      <c r="CU12" s="637"/>
      <c r="CV12" s="637"/>
      <c r="CW12" s="637"/>
      <c r="CX12" s="637"/>
      <c r="CY12" s="638"/>
      <c r="CZ12" s="639">
        <v>9.5</v>
      </c>
      <c r="DA12" s="639"/>
      <c r="DB12" s="639"/>
      <c r="DC12" s="639"/>
      <c r="DD12" s="645">
        <v>180884</v>
      </c>
      <c r="DE12" s="637"/>
      <c r="DF12" s="637"/>
      <c r="DG12" s="637"/>
      <c r="DH12" s="637"/>
      <c r="DI12" s="637"/>
      <c r="DJ12" s="637"/>
      <c r="DK12" s="637"/>
      <c r="DL12" s="637"/>
      <c r="DM12" s="637"/>
      <c r="DN12" s="637"/>
      <c r="DO12" s="637"/>
      <c r="DP12" s="638"/>
      <c r="DQ12" s="645">
        <v>89393</v>
      </c>
      <c r="DR12" s="637"/>
      <c r="DS12" s="637"/>
      <c r="DT12" s="637"/>
      <c r="DU12" s="637"/>
      <c r="DV12" s="637"/>
      <c r="DW12" s="637"/>
      <c r="DX12" s="637"/>
      <c r="DY12" s="637"/>
      <c r="DZ12" s="637"/>
      <c r="EA12" s="637"/>
      <c r="EB12" s="637"/>
      <c r="EC12" s="646"/>
    </row>
    <row r="13" spans="2:143" ht="11.25" customHeight="1" x14ac:dyDescent="0.2">
      <c r="B13" s="633" t="s">
        <v>257</v>
      </c>
      <c r="C13" s="634"/>
      <c r="D13" s="634"/>
      <c r="E13" s="634"/>
      <c r="F13" s="634"/>
      <c r="G13" s="634"/>
      <c r="H13" s="634"/>
      <c r="I13" s="634"/>
      <c r="J13" s="634"/>
      <c r="K13" s="634"/>
      <c r="L13" s="634"/>
      <c r="M13" s="634"/>
      <c r="N13" s="634"/>
      <c r="O13" s="634"/>
      <c r="P13" s="634"/>
      <c r="Q13" s="635"/>
      <c r="R13" s="636" t="s">
        <v>131</v>
      </c>
      <c r="S13" s="637"/>
      <c r="T13" s="637"/>
      <c r="U13" s="637"/>
      <c r="V13" s="637"/>
      <c r="W13" s="637"/>
      <c r="X13" s="637"/>
      <c r="Y13" s="638"/>
      <c r="Z13" s="639" t="s">
        <v>237</v>
      </c>
      <c r="AA13" s="639"/>
      <c r="AB13" s="639"/>
      <c r="AC13" s="639"/>
      <c r="AD13" s="640" t="s">
        <v>131</v>
      </c>
      <c r="AE13" s="640"/>
      <c r="AF13" s="640"/>
      <c r="AG13" s="640"/>
      <c r="AH13" s="640"/>
      <c r="AI13" s="640"/>
      <c r="AJ13" s="640"/>
      <c r="AK13" s="640"/>
      <c r="AL13" s="641" t="s">
        <v>131</v>
      </c>
      <c r="AM13" s="642"/>
      <c r="AN13" s="642"/>
      <c r="AO13" s="643"/>
      <c r="AP13" s="633" t="s">
        <v>258</v>
      </c>
      <c r="AQ13" s="634"/>
      <c r="AR13" s="634"/>
      <c r="AS13" s="634"/>
      <c r="AT13" s="634"/>
      <c r="AU13" s="634"/>
      <c r="AV13" s="634"/>
      <c r="AW13" s="634"/>
      <c r="AX13" s="634"/>
      <c r="AY13" s="634"/>
      <c r="AZ13" s="634"/>
      <c r="BA13" s="634"/>
      <c r="BB13" s="634"/>
      <c r="BC13" s="634"/>
      <c r="BD13" s="634"/>
      <c r="BE13" s="634"/>
      <c r="BF13" s="635"/>
      <c r="BG13" s="636">
        <v>115154</v>
      </c>
      <c r="BH13" s="637"/>
      <c r="BI13" s="637"/>
      <c r="BJ13" s="637"/>
      <c r="BK13" s="637"/>
      <c r="BL13" s="637"/>
      <c r="BM13" s="637"/>
      <c r="BN13" s="638"/>
      <c r="BO13" s="639">
        <v>32.4</v>
      </c>
      <c r="BP13" s="639"/>
      <c r="BQ13" s="639"/>
      <c r="BR13" s="639"/>
      <c r="BS13" s="640" t="s">
        <v>131</v>
      </c>
      <c r="BT13" s="640"/>
      <c r="BU13" s="640"/>
      <c r="BV13" s="640"/>
      <c r="BW13" s="640"/>
      <c r="BX13" s="640"/>
      <c r="BY13" s="640"/>
      <c r="BZ13" s="640"/>
      <c r="CA13" s="640"/>
      <c r="CB13" s="644"/>
      <c r="CD13" s="633" t="s">
        <v>259</v>
      </c>
      <c r="CE13" s="634"/>
      <c r="CF13" s="634"/>
      <c r="CG13" s="634"/>
      <c r="CH13" s="634"/>
      <c r="CI13" s="634"/>
      <c r="CJ13" s="634"/>
      <c r="CK13" s="634"/>
      <c r="CL13" s="634"/>
      <c r="CM13" s="634"/>
      <c r="CN13" s="634"/>
      <c r="CO13" s="634"/>
      <c r="CP13" s="634"/>
      <c r="CQ13" s="635"/>
      <c r="CR13" s="636">
        <v>258297</v>
      </c>
      <c r="CS13" s="637"/>
      <c r="CT13" s="637"/>
      <c r="CU13" s="637"/>
      <c r="CV13" s="637"/>
      <c r="CW13" s="637"/>
      <c r="CX13" s="637"/>
      <c r="CY13" s="638"/>
      <c r="CZ13" s="639">
        <v>6.2</v>
      </c>
      <c r="DA13" s="639"/>
      <c r="DB13" s="639"/>
      <c r="DC13" s="639"/>
      <c r="DD13" s="645">
        <v>149093</v>
      </c>
      <c r="DE13" s="637"/>
      <c r="DF13" s="637"/>
      <c r="DG13" s="637"/>
      <c r="DH13" s="637"/>
      <c r="DI13" s="637"/>
      <c r="DJ13" s="637"/>
      <c r="DK13" s="637"/>
      <c r="DL13" s="637"/>
      <c r="DM13" s="637"/>
      <c r="DN13" s="637"/>
      <c r="DO13" s="637"/>
      <c r="DP13" s="638"/>
      <c r="DQ13" s="645">
        <v>84082</v>
      </c>
      <c r="DR13" s="637"/>
      <c r="DS13" s="637"/>
      <c r="DT13" s="637"/>
      <c r="DU13" s="637"/>
      <c r="DV13" s="637"/>
      <c r="DW13" s="637"/>
      <c r="DX13" s="637"/>
      <c r="DY13" s="637"/>
      <c r="DZ13" s="637"/>
      <c r="EA13" s="637"/>
      <c r="EB13" s="637"/>
      <c r="EC13" s="646"/>
    </row>
    <row r="14" spans="2:143" ht="11.25" customHeight="1" x14ac:dyDescent="0.2">
      <c r="B14" s="633" t="s">
        <v>260</v>
      </c>
      <c r="C14" s="634"/>
      <c r="D14" s="634"/>
      <c r="E14" s="634"/>
      <c r="F14" s="634"/>
      <c r="G14" s="634"/>
      <c r="H14" s="634"/>
      <c r="I14" s="634"/>
      <c r="J14" s="634"/>
      <c r="K14" s="634"/>
      <c r="L14" s="634"/>
      <c r="M14" s="634"/>
      <c r="N14" s="634"/>
      <c r="O14" s="634"/>
      <c r="P14" s="634"/>
      <c r="Q14" s="635"/>
      <c r="R14" s="636">
        <v>1</v>
      </c>
      <c r="S14" s="637"/>
      <c r="T14" s="637"/>
      <c r="U14" s="637"/>
      <c r="V14" s="637"/>
      <c r="W14" s="637"/>
      <c r="X14" s="637"/>
      <c r="Y14" s="638"/>
      <c r="Z14" s="639">
        <v>0</v>
      </c>
      <c r="AA14" s="639"/>
      <c r="AB14" s="639"/>
      <c r="AC14" s="639"/>
      <c r="AD14" s="640">
        <v>1</v>
      </c>
      <c r="AE14" s="640"/>
      <c r="AF14" s="640"/>
      <c r="AG14" s="640"/>
      <c r="AH14" s="640"/>
      <c r="AI14" s="640"/>
      <c r="AJ14" s="640"/>
      <c r="AK14" s="640"/>
      <c r="AL14" s="641">
        <v>0</v>
      </c>
      <c r="AM14" s="642"/>
      <c r="AN14" s="642"/>
      <c r="AO14" s="643"/>
      <c r="AP14" s="633" t="s">
        <v>261</v>
      </c>
      <c r="AQ14" s="634"/>
      <c r="AR14" s="634"/>
      <c r="AS14" s="634"/>
      <c r="AT14" s="634"/>
      <c r="AU14" s="634"/>
      <c r="AV14" s="634"/>
      <c r="AW14" s="634"/>
      <c r="AX14" s="634"/>
      <c r="AY14" s="634"/>
      <c r="AZ14" s="634"/>
      <c r="BA14" s="634"/>
      <c r="BB14" s="634"/>
      <c r="BC14" s="634"/>
      <c r="BD14" s="634"/>
      <c r="BE14" s="634"/>
      <c r="BF14" s="635"/>
      <c r="BG14" s="636">
        <v>13367</v>
      </c>
      <c r="BH14" s="637"/>
      <c r="BI14" s="637"/>
      <c r="BJ14" s="637"/>
      <c r="BK14" s="637"/>
      <c r="BL14" s="637"/>
      <c r="BM14" s="637"/>
      <c r="BN14" s="638"/>
      <c r="BO14" s="639">
        <v>3.8</v>
      </c>
      <c r="BP14" s="639"/>
      <c r="BQ14" s="639"/>
      <c r="BR14" s="639"/>
      <c r="BS14" s="640" t="s">
        <v>237</v>
      </c>
      <c r="BT14" s="640"/>
      <c r="BU14" s="640"/>
      <c r="BV14" s="640"/>
      <c r="BW14" s="640"/>
      <c r="BX14" s="640"/>
      <c r="BY14" s="640"/>
      <c r="BZ14" s="640"/>
      <c r="CA14" s="640"/>
      <c r="CB14" s="644"/>
      <c r="CD14" s="633" t="s">
        <v>262</v>
      </c>
      <c r="CE14" s="634"/>
      <c r="CF14" s="634"/>
      <c r="CG14" s="634"/>
      <c r="CH14" s="634"/>
      <c r="CI14" s="634"/>
      <c r="CJ14" s="634"/>
      <c r="CK14" s="634"/>
      <c r="CL14" s="634"/>
      <c r="CM14" s="634"/>
      <c r="CN14" s="634"/>
      <c r="CO14" s="634"/>
      <c r="CP14" s="634"/>
      <c r="CQ14" s="635"/>
      <c r="CR14" s="636">
        <v>354618</v>
      </c>
      <c r="CS14" s="637"/>
      <c r="CT14" s="637"/>
      <c r="CU14" s="637"/>
      <c r="CV14" s="637"/>
      <c r="CW14" s="637"/>
      <c r="CX14" s="637"/>
      <c r="CY14" s="638"/>
      <c r="CZ14" s="639">
        <v>8.5</v>
      </c>
      <c r="DA14" s="639"/>
      <c r="DB14" s="639"/>
      <c r="DC14" s="639"/>
      <c r="DD14" s="645">
        <v>165895</v>
      </c>
      <c r="DE14" s="637"/>
      <c r="DF14" s="637"/>
      <c r="DG14" s="637"/>
      <c r="DH14" s="637"/>
      <c r="DI14" s="637"/>
      <c r="DJ14" s="637"/>
      <c r="DK14" s="637"/>
      <c r="DL14" s="637"/>
      <c r="DM14" s="637"/>
      <c r="DN14" s="637"/>
      <c r="DO14" s="637"/>
      <c r="DP14" s="638"/>
      <c r="DQ14" s="645">
        <v>187845</v>
      </c>
      <c r="DR14" s="637"/>
      <c r="DS14" s="637"/>
      <c r="DT14" s="637"/>
      <c r="DU14" s="637"/>
      <c r="DV14" s="637"/>
      <c r="DW14" s="637"/>
      <c r="DX14" s="637"/>
      <c r="DY14" s="637"/>
      <c r="DZ14" s="637"/>
      <c r="EA14" s="637"/>
      <c r="EB14" s="637"/>
      <c r="EC14" s="646"/>
    </row>
    <row r="15" spans="2:143" ht="11.25" customHeight="1" x14ac:dyDescent="0.2">
      <c r="B15" s="633" t="s">
        <v>263</v>
      </c>
      <c r="C15" s="634"/>
      <c r="D15" s="634"/>
      <c r="E15" s="634"/>
      <c r="F15" s="634"/>
      <c r="G15" s="634"/>
      <c r="H15" s="634"/>
      <c r="I15" s="634"/>
      <c r="J15" s="634"/>
      <c r="K15" s="634"/>
      <c r="L15" s="634"/>
      <c r="M15" s="634"/>
      <c r="N15" s="634"/>
      <c r="O15" s="634"/>
      <c r="P15" s="634"/>
      <c r="Q15" s="635"/>
      <c r="R15" s="636" t="s">
        <v>131</v>
      </c>
      <c r="S15" s="637"/>
      <c r="T15" s="637"/>
      <c r="U15" s="637"/>
      <c r="V15" s="637"/>
      <c r="W15" s="637"/>
      <c r="X15" s="637"/>
      <c r="Y15" s="638"/>
      <c r="Z15" s="639" t="s">
        <v>131</v>
      </c>
      <c r="AA15" s="639"/>
      <c r="AB15" s="639"/>
      <c r="AC15" s="639"/>
      <c r="AD15" s="640" t="s">
        <v>131</v>
      </c>
      <c r="AE15" s="640"/>
      <c r="AF15" s="640"/>
      <c r="AG15" s="640"/>
      <c r="AH15" s="640"/>
      <c r="AI15" s="640"/>
      <c r="AJ15" s="640"/>
      <c r="AK15" s="640"/>
      <c r="AL15" s="641" t="s">
        <v>131</v>
      </c>
      <c r="AM15" s="642"/>
      <c r="AN15" s="642"/>
      <c r="AO15" s="643"/>
      <c r="AP15" s="633" t="s">
        <v>264</v>
      </c>
      <c r="AQ15" s="634"/>
      <c r="AR15" s="634"/>
      <c r="AS15" s="634"/>
      <c r="AT15" s="634"/>
      <c r="AU15" s="634"/>
      <c r="AV15" s="634"/>
      <c r="AW15" s="634"/>
      <c r="AX15" s="634"/>
      <c r="AY15" s="634"/>
      <c r="AZ15" s="634"/>
      <c r="BA15" s="634"/>
      <c r="BB15" s="634"/>
      <c r="BC15" s="634"/>
      <c r="BD15" s="634"/>
      <c r="BE15" s="634"/>
      <c r="BF15" s="635"/>
      <c r="BG15" s="636">
        <v>28138</v>
      </c>
      <c r="BH15" s="637"/>
      <c r="BI15" s="637"/>
      <c r="BJ15" s="637"/>
      <c r="BK15" s="637"/>
      <c r="BL15" s="637"/>
      <c r="BM15" s="637"/>
      <c r="BN15" s="638"/>
      <c r="BO15" s="639">
        <v>7.9</v>
      </c>
      <c r="BP15" s="639"/>
      <c r="BQ15" s="639"/>
      <c r="BR15" s="639"/>
      <c r="BS15" s="640" t="s">
        <v>131</v>
      </c>
      <c r="BT15" s="640"/>
      <c r="BU15" s="640"/>
      <c r="BV15" s="640"/>
      <c r="BW15" s="640"/>
      <c r="BX15" s="640"/>
      <c r="BY15" s="640"/>
      <c r="BZ15" s="640"/>
      <c r="CA15" s="640"/>
      <c r="CB15" s="644"/>
      <c r="CD15" s="633" t="s">
        <v>265</v>
      </c>
      <c r="CE15" s="634"/>
      <c r="CF15" s="634"/>
      <c r="CG15" s="634"/>
      <c r="CH15" s="634"/>
      <c r="CI15" s="634"/>
      <c r="CJ15" s="634"/>
      <c r="CK15" s="634"/>
      <c r="CL15" s="634"/>
      <c r="CM15" s="634"/>
      <c r="CN15" s="634"/>
      <c r="CO15" s="634"/>
      <c r="CP15" s="634"/>
      <c r="CQ15" s="635"/>
      <c r="CR15" s="636">
        <v>327346</v>
      </c>
      <c r="CS15" s="637"/>
      <c r="CT15" s="637"/>
      <c r="CU15" s="637"/>
      <c r="CV15" s="637"/>
      <c r="CW15" s="637"/>
      <c r="CX15" s="637"/>
      <c r="CY15" s="638"/>
      <c r="CZ15" s="639">
        <v>7.8</v>
      </c>
      <c r="DA15" s="639"/>
      <c r="DB15" s="639"/>
      <c r="DC15" s="639"/>
      <c r="DD15" s="645">
        <v>65488</v>
      </c>
      <c r="DE15" s="637"/>
      <c r="DF15" s="637"/>
      <c r="DG15" s="637"/>
      <c r="DH15" s="637"/>
      <c r="DI15" s="637"/>
      <c r="DJ15" s="637"/>
      <c r="DK15" s="637"/>
      <c r="DL15" s="637"/>
      <c r="DM15" s="637"/>
      <c r="DN15" s="637"/>
      <c r="DO15" s="637"/>
      <c r="DP15" s="638"/>
      <c r="DQ15" s="645">
        <v>164826</v>
      </c>
      <c r="DR15" s="637"/>
      <c r="DS15" s="637"/>
      <c r="DT15" s="637"/>
      <c r="DU15" s="637"/>
      <c r="DV15" s="637"/>
      <c r="DW15" s="637"/>
      <c r="DX15" s="637"/>
      <c r="DY15" s="637"/>
      <c r="DZ15" s="637"/>
      <c r="EA15" s="637"/>
      <c r="EB15" s="637"/>
      <c r="EC15" s="646"/>
    </row>
    <row r="16" spans="2:143" ht="11.25" customHeight="1" x14ac:dyDescent="0.2">
      <c r="B16" s="633" t="s">
        <v>266</v>
      </c>
      <c r="C16" s="634"/>
      <c r="D16" s="634"/>
      <c r="E16" s="634"/>
      <c r="F16" s="634"/>
      <c r="G16" s="634"/>
      <c r="H16" s="634"/>
      <c r="I16" s="634"/>
      <c r="J16" s="634"/>
      <c r="K16" s="634"/>
      <c r="L16" s="634"/>
      <c r="M16" s="634"/>
      <c r="N16" s="634"/>
      <c r="O16" s="634"/>
      <c r="P16" s="634"/>
      <c r="Q16" s="635"/>
      <c r="R16" s="636">
        <v>5072</v>
      </c>
      <c r="S16" s="637"/>
      <c r="T16" s="637"/>
      <c r="U16" s="637"/>
      <c r="V16" s="637"/>
      <c r="W16" s="637"/>
      <c r="X16" s="637"/>
      <c r="Y16" s="638"/>
      <c r="Z16" s="639">
        <v>0.1</v>
      </c>
      <c r="AA16" s="639"/>
      <c r="AB16" s="639"/>
      <c r="AC16" s="639"/>
      <c r="AD16" s="640">
        <v>5072</v>
      </c>
      <c r="AE16" s="640"/>
      <c r="AF16" s="640"/>
      <c r="AG16" s="640"/>
      <c r="AH16" s="640"/>
      <c r="AI16" s="640"/>
      <c r="AJ16" s="640"/>
      <c r="AK16" s="640"/>
      <c r="AL16" s="641">
        <v>0.3</v>
      </c>
      <c r="AM16" s="642"/>
      <c r="AN16" s="642"/>
      <c r="AO16" s="643"/>
      <c r="AP16" s="633" t="s">
        <v>267</v>
      </c>
      <c r="AQ16" s="634"/>
      <c r="AR16" s="634"/>
      <c r="AS16" s="634"/>
      <c r="AT16" s="634"/>
      <c r="AU16" s="634"/>
      <c r="AV16" s="634"/>
      <c r="AW16" s="634"/>
      <c r="AX16" s="634"/>
      <c r="AY16" s="634"/>
      <c r="AZ16" s="634"/>
      <c r="BA16" s="634"/>
      <c r="BB16" s="634"/>
      <c r="BC16" s="634"/>
      <c r="BD16" s="634"/>
      <c r="BE16" s="634"/>
      <c r="BF16" s="635"/>
      <c r="BG16" s="636" t="s">
        <v>131</v>
      </c>
      <c r="BH16" s="637"/>
      <c r="BI16" s="637"/>
      <c r="BJ16" s="637"/>
      <c r="BK16" s="637"/>
      <c r="BL16" s="637"/>
      <c r="BM16" s="637"/>
      <c r="BN16" s="638"/>
      <c r="BO16" s="639" t="s">
        <v>237</v>
      </c>
      <c r="BP16" s="639"/>
      <c r="BQ16" s="639"/>
      <c r="BR16" s="639"/>
      <c r="BS16" s="640" t="s">
        <v>131</v>
      </c>
      <c r="BT16" s="640"/>
      <c r="BU16" s="640"/>
      <c r="BV16" s="640"/>
      <c r="BW16" s="640"/>
      <c r="BX16" s="640"/>
      <c r="BY16" s="640"/>
      <c r="BZ16" s="640"/>
      <c r="CA16" s="640"/>
      <c r="CB16" s="644"/>
      <c r="CD16" s="633" t="s">
        <v>268</v>
      </c>
      <c r="CE16" s="634"/>
      <c r="CF16" s="634"/>
      <c r="CG16" s="634"/>
      <c r="CH16" s="634"/>
      <c r="CI16" s="634"/>
      <c r="CJ16" s="634"/>
      <c r="CK16" s="634"/>
      <c r="CL16" s="634"/>
      <c r="CM16" s="634"/>
      <c r="CN16" s="634"/>
      <c r="CO16" s="634"/>
      <c r="CP16" s="634"/>
      <c r="CQ16" s="635"/>
      <c r="CR16" s="636">
        <v>18843</v>
      </c>
      <c r="CS16" s="637"/>
      <c r="CT16" s="637"/>
      <c r="CU16" s="637"/>
      <c r="CV16" s="637"/>
      <c r="CW16" s="637"/>
      <c r="CX16" s="637"/>
      <c r="CY16" s="638"/>
      <c r="CZ16" s="639">
        <v>0.4</v>
      </c>
      <c r="DA16" s="639"/>
      <c r="DB16" s="639"/>
      <c r="DC16" s="639"/>
      <c r="DD16" s="645" t="s">
        <v>131</v>
      </c>
      <c r="DE16" s="637"/>
      <c r="DF16" s="637"/>
      <c r="DG16" s="637"/>
      <c r="DH16" s="637"/>
      <c r="DI16" s="637"/>
      <c r="DJ16" s="637"/>
      <c r="DK16" s="637"/>
      <c r="DL16" s="637"/>
      <c r="DM16" s="637"/>
      <c r="DN16" s="637"/>
      <c r="DO16" s="637"/>
      <c r="DP16" s="638"/>
      <c r="DQ16" s="645">
        <v>4723</v>
      </c>
      <c r="DR16" s="637"/>
      <c r="DS16" s="637"/>
      <c r="DT16" s="637"/>
      <c r="DU16" s="637"/>
      <c r="DV16" s="637"/>
      <c r="DW16" s="637"/>
      <c r="DX16" s="637"/>
      <c r="DY16" s="637"/>
      <c r="DZ16" s="637"/>
      <c r="EA16" s="637"/>
      <c r="EB16" s="637"/>
      <c r="EC16" s="646"/>
    </row>
    <row r="17" spans="2:133" ht="11.25" customHeight="1" x14ac:dyDescent="0.2">
      <c r="B17" s="633" t="s">
        <v>269</v>
      </c>
      <c r="C17" s="634"/>
      <c r="D17" s="634"/>
      <c r="E17" s="634"/>
      <c r="F17" s="634"/>
      <c r="G17" s="634"/>
      <c r="H17" s="634"/>
      <c r="I17" s="634"/>
      <c r="J17" s="634"/>
      <c r="K17" s="634"/>
      <c r="L17" s="634"/>
      <c r="M17" s="634"/>
      <c r="N17" s="634"/>
      <c r="O17" s="634"/>
      <c r="P17" s="634"/>
      <c r="Q17" s="635"/>
      <c r="R17" s="636">
        <v>10584</v>
      </c>
      <c r="S17" s="637"/>
      <c r="T17" s="637"/>
      <c r="U17" s="637"/>
      <c r="V17" s="637"/>
      <c r="W17" s="637"/>
      <c r="X17" s="637"/>
      <c r="Y17" s="638"/>
      <c r="Z17" s="639">
        <v>0.2</v>
      </c>
      <c r="AA17" s="639"/>
      <c r="AB17" s="639"/>
      <c r="AC17" s="639"/>
      <c r="AD17" s="640">
        <v>10584</v>
      </c>
      <c r="AE17" s="640"/>
      <c r="AF17" s="640"/>
      <c r="AG17" s="640"/>
      <c r="AH17" s="640"/>
      <c r="AI17" s="640"/>
      <c r="AJ17" s="640"/>
      <c r="AK17" s="640"/>
      <c r="AL17" s="641">
        <v>0.6</v>
      </c>
      <c r="AM17" s="642"/>
      <c r="AN17" s="642"/>
      <c r="AO17" s="643"/>
      <c r="AP17" s="633" t="s">
        <v>270</v>
      </c>
      <c r="AQ17" s="634"/>
      <c r="AR17" s="634"/>
      <c r="AS17" s="634"/>
      <c r="AT17" s="634"/>
      <c r="AU17" s="634"/>
      <c r="AV17" s="634"/>
      <c r="AW17" s="634"/>
      <c r="AX17" s="634"/>
      <c r="AY17" s="634"/>
      <c r="AZ17" s="634"/>
      <c r="BA17" s="634"/>
      <c r="BB17" s="634"/>
      <c r="BC17" s="634"/>
      <c r="BD17" s="634"/>
      <c r="BE17" s="634"/>
      <c r="BF17" s="635"/>
      <c r="BG17" s="636" t="s">
        <v>237</v>
      </c>
      <c r="BH17" s="637"/>
      <c r="BI17" s="637"/>
      <c r="BJ17" s="637"/>
      <c r="BK17" s="637"/>
      <c r="BL17" s="637"/>
      <c r="BM17" s="637"/>
      <c r="BN17" s="638"/>
      <c r="BO17" s="639" t="s">
        <v>131</v>
      </c>
      <c r="BP17" s="639"/>
      <c r="BQ17" s="639"/>
      <c r="BR17" s="639"/>
      <c r="BS17" s="640" t="s">
        <v>131</v>
      </c>
      <c r="BT17" s="640"/>
      <c r="BU17" s="640"/>
      <c r="BV17" s="640"/>
      <c r="BW17" s="640"/>
      <c r="BX17" s="640"/>
      <c r="BY17" s="640"/>
      <c r="BZ17" s="640"/>
      <c r="CA17" s="640"/>
      <c r="CB17" s="644"/>
      <c r="CD17" s="633" t="s">
        <v>271</v>
      </c>
      <c r="CE17" s="634"/>
      <c r="CF17" s="634"/>
      <c r="CG17" s="634"/>
      <c r="CH17" s="634"/>
      <c r="CI17" s="634"/>
      <c r="CJ17" s="634"/>
      <c r="CK17" s="634"/>
      <c r="CL17" s="634"/>
      <c r="CM17" s="634"/>
      <c r="CN17" s="634"/>
      <c r="CO17" s="634"/>
      <c r="CP17" s="634"/>
      <c r="CQ17" s="635"/>
      <c r="CR17" s="636">
        <v>389510</v>
      </c>
      <c r="CS17" s="637"/>
      <c r="CT17" s="637"/>
      <c r="CU17" s="637"/>
      <c r="CV17" s="637"/>
      <c r="CW17" s="637"/>
      <c r="CX17" s="637"/>
      <c r="CY17" s="638"/>
      <c r="CZ17" s="639">
        <v>9.3000000000000007</v>
      </c>
      <c r="DA17" s="639"/>
      <c r="DB17" s="639"/>
      <c r="DC17" s="639"/>
      <c r="DD17" s="645" t="s">
        <v>131</v>
      </c>
      <c r="DE17" s="637"/>
      <c r="DF17" s="637"/>
      <c r="DG17" s="637"/>
      <c r="DH17" s="637"/>
      <c r="DI17" s="637"/>
      <c r="DJ17" s="637"/>
      <c r="DK17" s="637"/>
      <c r="DL17" s="637"/>
      <c r="DM17" s="637"/>
      <c r="DN17" s="637"/>
      <c r="DO17" s="637"/>
      <c r="DP17" s="638"/>
      <c r="DQ17" s="645">
        <v>389036</v>
      </c>
      <c r="DR17" s="637"/>
      <c r="DS17" s="637"/>
      <c r="DT17" s="637"/>
      <c r="DU17" s="637"/>
      <c r="DV17" s="637"/>
      <c r="DW17" s="637"/>
      <c r="DX17" s="637"/>
      <c r="DY17" s="637"/>
      <c r="DZ17" s="637"/>
      <c r="EA17" s="637"/>
      <c r="EB17" s="637"/>
      <c r="EC17" s="646"/>
    </row>
    <row r="18" spans="2:133" ht="11.25" customHeight="1" x14ac:dyDescent="0.2">
      <c r="B18" s="633" t="s">
        <v>272</v>
      </c>
      <c r="C18" s="634"/>
      <c r="D18" s="634"/>
      <c r="E18" s="634"/>
      <c r="F18" s="634"/>
      <c r="G18" s="634"/>
      <c r="H18" s="634"/>
      <c r="I18" s="634"/>
      <c r="J18" s="634"/>
      <c r="K18" s="634"/>
      <c r="L18" s="634"/>
      <c r="M18" s="634"/>
      <c r="N18" s="634"/>
      <c r="O18" s="634"/>
      <c r="P18" s="634"/>
      <c r="Q18" s="635"/>
      <c r="R18" s="636">
        <v>260</v>
      </c>
      <c r="S18" s="637"/>
      <c r="T18" s="637"/>
      <c r="U18" s="637"/>
      <c r="V18" s="637"/>
      <c r="W18" s="637"/>
      <c r="X18" s="637"/>
      <c r="Y18" s="638"/>
      <c r="Z18" s="639">
        <v>0</v>
      </c>
      <c r="AA18" s="639"/>
      <c r="AB18" s="639"/>
      <c r="AC18" s="639"/>
      <c r="AD18" s="640">
        <v>260</v>
      </c>
      <c r="AE18" s="640"/>
      <c r="AF18" s="640"/>
      <c r="AG18" s="640"/>
      <c r="AH18" s="640"/>
      <c r="AI18" s="640"/>
      <c r="AJ18" s="640"/>
      <c r="AK18" s="640"/>
      <c r="AL18" s="641">
        <v>0</v>
      </c>
      <c r="AM18" s="642"/>
      <c r="AN18" s="642"/>
      <c r="AO18" s="643"/>
      <c r="AP18" s="633" t="s">
        <v>273</v>
      </c>
      <c r="AQ18" s="634"/>
      <c r="AR18" s="634"/>
      <c r="AS18" s="634"/>
      <c r="AT18" s="634"/>
      <c r="AU18" s="634"/>
      <c r="AV18" s="634"/>
      <c r="AW18" s="634"/>
      <c r="AX18" s="634"/>
      <c r="AY18" s="634"/>
      <c r="AZ18" s="634"/>
      <c r="BA18" s="634"/>
      <c r="BB18" s="634"/>
      <c r="BC18" s="634"/>
      <c r="BD18" s="634"/>
      <c r="BE18" s="634"/>
      <c r="BF18" s="635"/>
      <c r="BG18" s="636" t="s">
        <v>237</v>
      </c>
      <c r="BH18" s="637"/>
      <c r="BI18" s="637"/>
      <c r="BJ18" s="637"/>
      <c r="BK18" s="637"/>
      <c r="BL18" s="637"/>
      <c r="BM18" s="637"/>
      <c r="BN18" s="638"/>
      <c r="BO18" s="639" t="s">
        <v>131</v>
      </c>
      <c r="BP18" s="639"/>
      <c r="BQ18" s="639"/>
      <c r="BR18" s="639"/>
      <c r="BS18" s="640" t="s">
        <v>237</v>
      </c>
      <c r="BT18" s="640"/>
      <c r="BU18" s="640"/>
      <c r="BV18" s="640"/>
      <c r="BW18" s="640"/>
      <c r="BX18" s="640"/>
      <c r="BY18" s="640"/>
      <c r="BZ18" s="640"/>
      <c r="CA18" s="640"/>
      <c r="CB18" s="644"/>
      <c r="CD18" s="633" t="s">
        <v>274</v>
      </c>
      <c r="CE18" s="634"/>
      <c r="CF18" s="634"/>
      <c r="CG18" s="634"/>
      <c r="CH18" s="634"/>
      <c r="CI18" s="634"/>
      <c r="CJ18" s="634"/>
      <c r="CK18" s="634"/>
      <c r="CL18" s="634"/>
      <c r="CM18" s="634"/>
      <c r="CN18" s="634"/>
      <c r="CO18" s="634"/>
      <c r="CP18" s="634"/>
      <c r="CQ18" s="635"/>
      <c r="CR18" s="636">
        <v>67832</v>
      </c>
      <c r="CS18" s="637"/>
      <c r="CT18" s="637"/>
      <c r="CU18" s="637"/>
      <c r="CV18" s="637"/>
      <c r="CW18" s="637"/>
      <c r="CX18" s="637"/>
      <c r="CY18" s="638"/>
      <c r="CZ18" s="639">
        <v>1.6</v>
      </c>
      <c r="DA18" s="639"/>
      <c r="DB18" s="639"/>
      <c r="DC18" s="639"/>
      <c r="DD18" s="645" t="s">
        <v>131</v>
      </c>
      <c r="DE18" s="637"/>
      <c r="DF18" s="637"/>
      <c r="DG18" s="637"/>
      <c r="DH18" s="637"/>
      <c r="DI18" s="637"/>
      <c r="DJ18" s="637"/>
      <c r="DK18" s="637"/>
      <c r="DL18" s="637"/>
      <c r="DM18" s="637"/>
      <c r="DN18" s="637"/>
      <c r="DO18" s="637"/>
      <c r="DP18" s="638"/>
      <c r="DQ18" s="645">
        <v>31522</v>
      </c>
      <c r="DR18" s="637"/>
      <c r="DS18" s="637"/>
      <c r="DT18" s="637"/>
      <c r="DU18" s="637"/>
      <c r="DV18" s="637"/>
      <c r="DW18" s="637"/>
      <c r="DX18" s="637"/>
      <c r="DY18" s="637"/>
      <c r="DZ18" s="637"/>
      <c r="EA18" s="637"/>
      <c r="EB18" s="637"/>
      <c r="EC18" s="646"/>
    </row>
    <row r="19" spans="2:133" ht="11.25" customHeight="1" x14ac:dyDescent="0.2">
      <c r="B19" s="633" t="s">
        <v>275</v>
      </c>
      <c r="C19" s="634"/>
      <c r="D19" s="634"/>
      <c r="E19" s="634"/>
      <c r="F19" s="634"/>
      <c r="G19" s="634"/>
      <c r="H19" s="634"/>
      <c r="I19" s="634"/>
      <c r="J19" s="634"/>
      <c r="K19" s="634"/>
      <c r="L19" s="634"/>
      <c r="M19" s="634"/>
      <c r="N19" s="634"/>
      <c r="O19" s="634"/>
      <c r="P19" s="634"/>
      <c r="Q19" s="635"/>
      <c r="R19" s="636">
        <v>260</v>
      </c>
      <c r="S19" s="637"/>
      <c r="T19" s="637"/>
      <c r="U19" s="637"/>
      <c r="V19" s="637"/>
      <c r="W19" s="637"/>
      <c r="X19" s="637"/>
      <c r="Y19" s="638"/>
      <c r="Z19" s="639">
        <v>0</v>
      </c>
      <c r="AA19" s="639"/>
      <c r="AB19" s="639"/>
      <c r="AC19" s="639"/>
      <c r="AD19" s="640">
        <v>260</v>
      </c>
      <c r="AE19" s="640"/>
      <c r="AF19" s="640"/>
      <c r="AG19" s="640"/>
      <c r="AH19" s="640"/>
      <c r="AI19" s="640"/>
      <c r="AJ19" s="640"/>
      <c r="AK19" s="640"/>
      <c r="AL19" s="641">
        <v>0</v>
      </c>
      <c r="AM19" s="642"/>
      <c r="AN19" s="642"/>
      <c r="AO19" s="643"/>
      <c r="AP19" s="633" t="s">
        <v>276</v>
      </c>
      <c r="AQ19" s="634"/>
      <c r="AR19" s="634"/>
      <c r="AS19" s="634"/>
      <c r="AT19" s="634"/>
      <c r="AU19" s="634"/>
      <c r="AV19" s="634"/>
      <c r="AW19" s="634"/>
      <c r="AX19" s="634"/>
      <c r="AY19" s="634"/>
      <c r="AZ19" s="634"/>
      <c r="BA19" s="634"/>
      <c r="BB19" s="634"/>
      <c r="BC19" s="634"/>
      <c r="BD19" s="634"/>
      <c r="BE19" s="634"/>
      <c r="BF19" s="635"/>
      <c r="BG19" s="636">
        <v>2794</v>
      </c>
      <c r="BH19" s="637"/>
      <c r="BI19" s="637"/>
      <c r="BJ19" s="637"/>
      <c r="BK19" s="637"/>
      <c r="BL19" s="637"/>
      <c r="BM19" s="637"/>
      <c r="BN19" s="638"/>
      <c r="BO19" s="639">
        <v>0.8</v>
      </c>
      <c r="BP19" s="639"/>
      <c r="BQ19" s="639"/>
      <c r="BR19" s="639"/>
      <c r="BS19" s="640" t="s">
        <v>237</v>
      </c>
      <c r="BT19" s="640"/>
      <c r="BU19" s="640"/>
      <c r="BV19" s="640"/>
      <c r="BW19" s="640"/>
      <c r="BX19" s="640"/>
      <c r="BY19" s="640"/>
      <c r="BZ19" s="640"/>
      <c r="CA19" s="640"/>
      <c r="CB19" s="644"/>
      <c r="CD19" s="633" t="s">
        <v>277</v>
      </c>
      <c r="CE19" s="634"/>
      <c r="CF19" s="634"/>
      <c r="CG19" s="634"/>
      <c r="CH19" s="634"/>
      <c r="CI19" s="634"/>
      <c r="CJ19" s="634"/>
      <c r="CK19" s="634"/>
      <c r="CL19" s="634"/>
      <c r="CM19" s="634"/>
      <c r="CN19" s="634"/>
      <c r="CO19" s="634"/>
      <c r="CP19" s="634"/>
      <c r="CQ19" s="635"/>
      <c r="CR19" s="636" t="s">
        <v>131</v>
      </c>
      <c r="CS19" s="637"/>
      <c r="CT19" s="637"/>
      <c r="CU19" s="637"/>
      <c r="CV19" s="637"/>
      <c r="CW19" s="637"/>
      <c r="CX19" s="637"/>
      <c r="CY19" s="638"/>
      <c r="CZ19" s="639" t="s">
        <v>131</v>
      </c>
      <c r="DA19" s="639"/>
      <c r="DB19" s="639"/>
      <c r="DC19" s="639"/>
      <c r="DD19" s="645" t="s">
        <v>131</v>
      </c>
      <c r="DE19" s="637"/>
      <c r="DF19" s="637"/>
      <c r="DG19" s="637"/>
      <c r="DH19" s="637"/>
      <c r="DI19" s="637"/>
      <c r="DJ19" s="637"/>
      <c r="DK19" s="637"/>
      <c r="DL19" s="637"/>
      <c r="DM19" s="637"/>
      <c r="DN19" s="637"/>
      <c r="DO19" s="637"/>
      <c r="DP19" s="638"/>
      <c r="DQ19" s="645" t="s">
        <v>131</v>
      </c>
      <c r="DR19" s="637"/>
      <c r="DS19" s="637"/>
      <c r="DT19" s="637"/>
      <c r="DU19" s="637"/>
      <c r="DV19" s="637"/>
      <c r="DW19" s="637"/>
      <c r="DX19" s="637"/>
      <c r="DY19" s="637"/>
      <c r="DZ19" s="637"/>
      <c r="EA19" s="637"/>
      <c r="EB19" s="637"/>
      <c r="EC19" s="646"/>
    </row>
    <row r="20" spans="2:133" ht="11.25" customHeight="1" x14ac:dyDescent="0.2">
      <c r="B20" s="649" t="s">
        <v>278</v>
      </c>
      <c r="C20" s="650"/>
      <c r="D20" s="650"/>
      <c r="E20" s="650"/>
      <c r="F20" s="650"/>
      <c r="G20" s="650"/>
      <c r="H20" s="650"/>
      <c r="I20" s="650"/>
      <c r="J20" s="650"/>
      <c r="K20" s="650"/>
      <c r="L20" s="650"/>
      <c r="M20" s="650"/>
      <c r="N20" s="650"/>
      <c r="O20" s="650"/>
      <c r="P20" s="650"/>
      <c r="Q20" s="651"/>
      <c r="R20" s="636" t="s">
        <v>237</v>
      </c>
      <c r="S20" s="637"/>
      <c r="T20" s="637"/>
      <c r="U20" s="637"/>
      <c r="V20" s="637"/>
      <c r="W20" s="637"/>
      <c r="X20" s="637"/>
      <c r="Y20" s="638"/>
      <c r="Z20" s="639" t="s">
        <v>131</v>
      </c>
      <c r="AA20" s="639"/>
      <c r="AB20" s="639"/>
      <c r="AC20" s="639"/>
      <c r="AD20" s="640" t="s">
        <v>131</v>
      </c>
      <c r="AE20" s="640"/>
      <c r="AF20" s="640"/>
      <c r="AG20" s="640"/>
      <c r="AH20" s="640"/>
      <c r="AI20" s="640"/>
      <c r="AJ20" s="640"/>
      <c r="AK20" s="640"/>
      <c r="AL20" s="641" t="s">
        <v>237</v>
      </c>
      <c r="AM20" s="642"/>
      <c r="AN20" s="642"/>
      <c r="AO20" s="643"/>
      <c r="AP20" s="633" t="s">
        <v>279</v>
      </c>
      <c r="AQ20" s="634"/>
      <c r="AR20" s="634"/>
      <c r="AS20" s="634"/>
      <c r="AT20" s="634"/>
      <c r="AU20" s="634"/>
      <c r="AV20" s="634"/>
      <c r="AW20" s="634"/>
      <c r="AX20" s="634"/>
      <c r="AY20" s="634"/>
      <c r="AZ20" s="634"/>
      <c r="BA20" s="634"/>
      <c r="BB20" s="634"/>
      <c r="BC20" s="634"/>
      <c r="BD20" s="634"/>
      <c r="BE20" s="634"/>
      <c r="BF20" s="635"/>
      <c r="BG20" s="636">
        <v>2794</v>
      </c>
      <c r="BH20" s="637"/>
      <c r="BI20" s="637"/>
      <c r="BJ20" s="637"/>
      <c r="BK20" s="637"/>
      <c r="BL20" s="637"/>
      <c r="BM20" s="637"/>
      <c r="BN20" s="638"/>
      <c r="BO20" s="639">
        <v>0.8</v>
      </c>
      <c r="BP20" s="639"/>
      <c r="BQ20" s="639"/>
      <c r="BR20" s="639"/>
      <c r="BS20" s="640" t="s">
        <v>131</v>
      </c>
      <c r="BT20" s="640"/>
      <c r="BU20" s="640"/>
      <c r="BV20" s="640"/>
      <c r="BW20" s="640"/>
      <c r="BX20" s="640"/>
      <c r="BY20" s="640"/>
      <c r="BZ20" s="640"/>
      <c r="CA20" s="640"/>
      <c r="CB20" s="644"/>
      <c r="CD20" s="633" t="s">
        <v>280</v>
      </c>
      <c r="CE20" s="634"/>
      <c r="CF20" s="634"/>
      <c r="CG20" s="634"/>
      <c r="CH20" s="634"/>
      <c r="CI20" s="634"/>
      <c r="CJ20" s="634"/>
      <c r="CK20" s="634"/>
      <c r="CL20" s="634"/>
      <c r="CM20" s="634"/>
      <c r="CN20" s="634"/>
      <c r="CO20" s="634"/>
      <c r="CP20" s="634"/>
      <c r="CQ20" s="635"/>
      <c r="CR20" s="636">
        <v>4192024</v>
      </c>
      <c r="CS20" s="637"/>
      <c r="CT20" s="637"/>
      <c r="CU20" s="637"/>
      <c r="CV20" s="637"/>
      <c r="CW20" s="637"/>
      <c r="CX20" s="637"/>
      <c r="CY20" s="638"/>
      <c r="CZ20" s="639">
        <v>100</v>
      </c>
      <c r="DA20" s="639"/>
      <c r="DB20" s="639"/>
      <c r="DC20" s="639"/>
      <c r="DD20" s="645">
        <v>973973</v>
      </c>
      <c r="DE20" s="637"/>
      <c r="DF20" s="637"/>
      <c r="DG20" s="637"/>
      <c r="DH20" s="637"/>
      <c r="DI20" s="637"/>
      <c r="DJ20" s="637"/>
      <c r="DK20" s="637"/>
      <c r="DL20" s="637"/>
      <c r="DM20" s="637"/>
      <c r="DN20" s="637"/>
      <c r="DO20" s="637"/>
      <c r="DP20" s="638"/>
      <c r="DQ20" s="645">
        <v>2319180</v>
      </c>
      <c r="DR20" s="637"/>
      <c r="DS20" s="637"/>
      <c r="DT20" s="637"/>
      <c r="DU20" s="637"/>
      <c r="DV20" s="637"/>
      <c r="DW20" s="637"/>
      <c r="DX20" s="637"/>
      <c r="DY20" s="637"/>
      <c r="DZ20" s="637"/>
      <c r="EA20" s="637"/>
      <c r="EB20" s="637"/>
      <c r="EC20" s="646"/>
    </row>
    <row r="21" spans="2:133" ht="11.25" customHeight="1" x14ac:dyDescent="0.2">
      <c r="B21" s="633" t="s">
        <v>281</v>
      </c>
      <c r="C21" s="634"/>
      <c r="D21" s="634"/>
      <c r="E21" s="634"/>
      <c r="F21" s="634"/>
      <c r="G21" s="634"/>
      <c r="H21" s="634"/>
      <c r="I21" s="634"/>
      <c r="J21" s="634"/>
      <c r="K21" s="634"/>
      <c r="L21" s="634"/>
      <c r="M21" s="634"/>
      <c r="N21" s="634"/>
      <c r="O21" s="634"/>
      <c r="P21" s="634"/>
      <c r="Q21" s="635"/>
      <c r="R21" s="636">
        <v>1706089</v>
      </c>
      <c r="S21" s="637"/>
      <c r="T21" s="637"/>
      <c r="U21" s="637"/>
      <c r="V21" s="637"/>
      <c r="W21" s="637"/>
      <c r="X21" s="637"/>
      <c r="Y21" s="638"/>
      <c r="Z21" s="639">
        <v>39.1</v>
      </c>
      <c r="AA21" s="639"/>
      <c r="AB21" s="639"/>
      <c r="AC21" s="639"/>
      <c r="AD21" s="640">
        <v>1434019</v>
      </c>
      <c r="AE21" s="640"/>
      <c r="AF21" s="640"/>
      <c r="AG21" s="640"/>
      <c r="AH21" s="640"/>
      <c r="AI21" s="640"/>
      <c r="AJ21" s="640"/>
      <c r="AK21" s="640"/>
      <c r="AL21" s="641">
        <v>75.7</v>
      </c>
      <c r="AM21" s="642"/>
      <c r="AN21" s="642"/>
      <c r="AO21" s="643"/>
      <c r="AP21" s="633" t="s">
        <v>282</v>
      </c>
      <c r="AQ21" s="652"/>
      <c r="AR21" s="652"/>
      <c r="AS21" s="652"/>
      <c r="AT21" s="652"/>
      <c r="AU21" s="652"/>
      <c r="AV21" s="652"/>
      <c r="AW21" s="652"/>
      <c r="AX21" s="652"/>
      <c r="AY21" s="652"/>
      <c r="AZ21" s="652"/>
      <c r="BA21" s="652"/>
      <c r="BB21" s="652"/>
      <c r="BC21" s="652"/>
      <c r="BD21" s="652"/>
      <c r="BE21" s="652"/>
      <c r="BF21" s="653"/>
      <c r="BG21" s="636">
        <v>2794</v>
      </c>
      <c r="BH21" s="637"/>
      <c r="BI21" s="637"/>
      <c r="BJ21" s="637"/>
      <c r="BK21" s="637"/>
      <c r="BL21" s="637"/>
      <c r="BM21" s="637"/>
      <c r="BN21" s="638"/>
      <c r="BO21" s="639">
        <v>0.8</v>
      </c>
      <c r="BP21" s="639"/>
      <c r="BQ21" s="639"/>
      <c r="BR21" s="639"/>
      <c r="BS21" s="640" t="s">
        <v>131</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283</v>
      </c>
      <c r="C22" s="634"/>
      <c r="D22" s="634"/>
      <c r="E22" s="634"/>
      <c r="F22" s="634"/>
      <c r="G22" s="634"/>
      <c r="H22" s="634"/>
      <c r="I22" s="634"/>
      <c r="J22" s="634"/>
      <c r="K22" s="634"/>
      <c r="L22" s="634"/>
      <c r="M22" s="634"/>
      <c r="N22" s="634"/>
      <c r="O22" s="634"/>
      <c r="P22" s="634"/>
      <c r="Q22" s="635"/>
      <c r="R22" s="636">
        <v>1434019</v>
      </c>
      <c r="S22" s="637"/>
      <c r="T22" s="637"/>
      <c r="U22" s="637"/>
      <c r="V22" s="637"/>
      <c r="W22" s="637"/>
      <c r="X22" s="637"/>
      <c r="Y22" s="638"/>
      <c r="Z22" s="639">
        <v>32.799999999999997</v>
      </c>
      <c r="AA22" s="639"/>
      <c r="AB22" s="639"/>
      <c r="AC22" s="639"/>
      <c r="AD22" s="640">
        <v>1434019</v>
      </c>
      <c r="AE22" s="640"/>
      <c r="AF22" s="640"/>
      <c r="AG22" s="640"/>
      <c r="AH22" s="640"/>
      <c r="AI22" s="640"/>
      <c r="AJ22" s="640"/>
      <c r="AK22" s="640"/>
      <c r="AL22" s="641">
        <v>75.7</v>
      </c>
      <c r="AM22" s="642"/>
      <c r="AN22" s="642"/>
      <c r="AO22" s="643"/>
      <c r="AP22" s="633" t="s">
        <v>284</v>
      </c>
      <c r="AQ22" s="652"/>
      <c r="AR22" s="652"/>
      <c r="AS22" s="652"/>
      <c r="AT22" s="652"/>
      <c r="AU22" s="652"/>
      <c r="AV22" s="652"/>
      <c r="AW22" s="652"/>
      <c r="AX22" s="652"/>
      <c r="AY22" s="652"/>
      <c r="AZ22" s="652"/>
      <c r="BA22" s="652"/>
      <c r="BB22" s="652"/>
      <c r="BC22" s="652"/>
      <c r="BD22" s="652"/>
      <c r="BE22" s="652"/>
      <c r="BF22" s="653"/>
      <c r="BG22" s="636" t="s">
        <v>131</v>
      </c>
      <c r="BH22" s="637"/>
      <c r="BI22" s="637"/>
      <c r="BJ22" s="637"/>
      <c r="BK22" s="637"/>
      <c r="BL22" s="637"/>
      <c r="BM22" s="637"/>
      <c r="BN22" s="638"/>
      <c r="BO22" s="639" t="s">
        <v>131</v>
      </c>
      <c r="BP22" s="639"/>
      <c r="BQ22" s="639"/>
      <c r="BR22" s="639"/>
      <c r="BS22" s="640" t="s">
        <v>131</v>
      </c>
      <c r="BT22" s="640"/>
      <c r="BU22" s="640"/>
      <c r="BV22" s="640"/>
      <c r="BW22" s="640"/>
      <c r="BX22" s="640"/>
      <c r="BY22" s="640"/>
      <c r="BZ22" s="640"/>
      <c r="CA22" s="640"/>
      <c r="CB22" s="644"/>
      <c r="CD22" s="618" t="s">
        <v>285</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286</v>
      </c>
      <c r="C23" s="634"/>
      <c r="D23" s="634"/>
      <c r="E23" s="634"/>
      <c r="F23" s="634"/>
      <c r="G23" s="634"/>
      <c r="H23" s="634"/>
      <c r="I23" s="634"/>
      <c r="J23" s="634"/>
      <c r="K23" s="634"/>
      <c r="L23" s="634"/>
      <c r="M23" s="634"/>
      <c r="N23" s="634"/>
      <c r="O23" s="634"/>
      <c r="P23" s="634"/>
      <c r="Q23" s="635"/>
      <c r="R23" s="636">
        <v>272070</v>
      </c>
      <c r="S23" s="637"/>
      <c r="T23" s="637"/>
      <c r="U23" s="637"/>
      <c r="V23" s="637"/>
      <c r="W23" s="637"/>
      <c r="X23" s="637"/>
      <c r="Y23" s="638"/>
      <c r="Z23" s="639">
        <v>6.2</v>
      </c>
      <c r="AA23" s="639"/>
      <c r="AB23" s="639"/>
      <c r="AC23" s="639"/>
      <c r="AD23" s="640" t="s">
        <v>237</v>
      </c>
      <c r="AE23" s="640"/>
      <c r="AF23" s="640"/>
      <c r="AG23" s="640"/>
      <c r="AH23" s="640"/>
      <c r="AI23" s="640"/>
      <c r="AJ23" s="640"/>
      <c r="AK23" s="640"/>
      <c r="AL23" s="641" t="s">
        <v>131</v>
      </c>
      <c r="AM23" s="642"/>
      <c r="AN23" s="642"/>
      <c r="AO23" s="643"/>
      <c r="AP23" s="633" t="s">
        <v>287</v>
      </c>
      <c r="AQ23" s="652"/>
      <c r="AR23" s="652"/>
      <c r="AS23" s="652"/>
      <c r="AT23" s="652"/>
      <c r="AU23" s="652"/>
      <c r="AV23" s="652"/>
      <c r="AW23" s="652"/>
      <c r="AX23" s="652"/>
      <c r="AY23" s="652"/>
      <c r="AZ23" s="652"/>
      <c r="BA23" s="652"/>
      <c r="BB23" s="652"/>
      <c r="BC23" s="652"/>
      <c r="BD23" s="652"/>
      <c r="BE23" s="652"/>
      <c r="BF23" s="653"/>
      <c r="BG23" s="636" t="s">
        <v>131</v>
      </c>
      <c r="BH23" s="637"/>
      <c r="BI23" s="637"/>
      <c r="BJ23" s="637"/>
      <c r="BK23" s="637"/>
      <c r="BL23" s="637"/>
      <c r="BM23" s="637"/>
      <c r="BN23" s="638"/>
      <c r="BO23" s="639" t="s">
        <v>131</v>
      </c>
      <c r="BP23" s="639"/>
      <c r="BQ23" s="639"/>
      <c r="BR23" s="639"/>
      <c r="BS23" s="640" t="s">
        <v>131</v>
      </c>
      <c r="BT23" s="640"/>
      <c r="BU23" s="640"/>
      <c r="BV23" s="640"/>
      <c r="BW23" s="640"/>
      <c r="BX23" s="640"/>
      <c r="BY23" s="640"/>
      <c r="BZ23" s="640"/>
      <c r="CA23" s="640"/>
      <c r="CB23" s="644"/>
      <c r="CD23" s="618" t="s">
        <v>226</v>
      </c>
      <c r="CE23" s="619"/>
      <c r="CF23" s="619"/>
      <c r="CG23" s="619"/>
      <c r="CH23" s="619"/>
      <c r="CI23" s="619"/>
      <c r="CJ23" s="619"/>
      <c r="CK23" s="619"/>
      <c r="CL23" s="619"/>
      <c r="CM23" s="619"/>
      <c r="CN23" s="619"/>
      <c r="CO23" s="619"/>
      <c r="CP23" s="619"/>
      <c r="CQ23" s="620"/>
      <c r="CR23" s="618" t="s">
        <v>288</v>
      </c>
      <c r="CS23" s="619"/>
      <c r="CT23" s="619"/>
      <c r="CU23" s="619"/>
      <c r="CV23" s="619"/>
      <c r="CW23" s="619"/>
      <c r="CX23" s="619"/>
      <c r="CY23" s="620"/>
      <c r="CZ23" s="618" t="s">
        <v>289</v>
      </c>
      <c r="DA23" s="619"/>
      <c r="DB23" s="619"/>
      <c r="DC23" s="620"/>
      <c r="DD23" s="618" t="s">
        <v>290</v>
      </c>
      <c r="DE23" s="619"/>
      <c r="DF23" s="619"/>
      <c r="DG23" s="619"/>
      <c r="DH23" s="619"/>
      <c r="DI23" s="619"/>
      <c r="DJ23" s="619"/>
      <c r="DK23" s="620"/>
      <c r="DL23" s="663" t="s">
        <v>291</v>
      </c>
      <c r="DM23" s="664"/>
      <c r="DN23" s="664"/>
      <c r="DO23" s="664"/>
      <c r="DP23" s="664"/>
      <c r="DQ23" s="664"/>
      <c r="DR23" s="664"/>
      <c r="DS23" s="664"/>
      <c r="DT23" s="664"/>
      <c r="DU23" s="664"/>
      <c r="DV23" s="665"/>
      <c r="DW23" s="618" t="s">
        <v>292</v>
      </c>
      <c r="DX23" s="619"/>
      <c r="DY23" s="619"/>
      <c r="DZ23" s="619"/>
      <c r="EA23" s="619"/>
      <c r="EB23" s="619"/>
      <c r="EC23" s="620"/>
    </row>
    <row r="24" spans="2:133" ht="11.25" customHeight="1" x14ac:dyDescent="0.2">
      <c r="B24" s="633" t="s">
        <v>293</v>
      </c>
      <c r="C24" s="634"/>
      <c r="D24" s="634"/>
      <c r="E24" s="634"/>
      <c r="F24" s="634"/>
      <c r="G24" s="634"/>
      <c r="H24" s="634"/>
      <c r="I24" s="634"/>
      <c r="J24" s="634"/>
      <c r="K24" s="634"/>
      <c r="L24" s="634"/>
      <c r="M24" s="634"/>
      <c r="N24" s="634"/>
      <c r="O24" s="634"/>
      <c r="P24" s="634"/>
      <c r="Q24" s="635"/>
      <c r="R24" s="636" t="s">
        <v>237</v>
      </c>
      <c r="S24" s="637"/>
      <c r="T24" s="637"/>
      <c r="U24" s="637"/>
      <c r="V24" s="637"/>
      <c r="W24" s="637"/>
      <c r="X24" s="637"/>
      <c r="Y24" s="638"/>
      <c r="Z24" s="639" t="s">
        <v>131</v>
      </c>
      <c r="AA24" s="639"/>
      <c r="AB24" s="639"/>
      <c r="AC24" s="639"/>
      <c r="AD24" s="640" t="s">
        <v>131</v>
      </c>
      <c r="AE24" s="640"/>
      <c r="AF24" s="640"/>
      <c r="AG24" s="640"/>
      <c r="AH24" s="640"/>
      <c r="AI24" s="640"/>
      <c r="AJ24" s="640"/>
      <c r="AK24" s="640"/>
      <c r="AL24" s="641" t="s">
        <v>131</v>
      </c>
      <c r="AM24" s="642"/>
      <c r="AN24" s="642"/>
      <c r="AO24" s="643"/>
      <c r="AP24" s="633" t="s">
        <v>294</v>
      </c>
      <c r="AQ24" s="652"/>
      <c r="AR24" s="652"/>
      <c r="AS24" s="652"/>
      <c r="AT24" s="652"/>
      <c r="AU24" s="652"/>
      <c r="AV24" s="652"/>
      <c r="AW24" s="652"/>
      <c r="AX24" s="652"/>
      <c r="AY24" s="652"/>
      <c r="AZ24" s="652"/>
      <c r="BA24" s="652"/>
      <c r="BB24" s="652"/>
      <c r="BC24" s="652"/>
      <c r="BD24" s="652"/>
      <c r="BE24" s="652"/>
      <c r="BF24" s="653"/>
      <c r="BG24" s="636" t="s">
        <v>131</v>
      </c>
      <c r="BH24" s="637"/>
      <c r="BI24" s="637"/>
      <c r="BJ24" s="637"/>
      <c r="BK24" s="637"/>
      <c r="BL24" s="637"/>
      <c r="BM24" s="637"/>
      <c r="BN24" s="638"/>
      <c r="BO24" s="639" t="s">
        <v>131</v>
      </c>
      <c r="BP24" s="639"/>
      <c r="BQ24" s="639"/>
      <c r="BR24" s="639"/>
      <c r="BS24" s="640" t="s">
        <v>131</v>
      </c>
      <c r="BT24" s="640"/>
      <c r="BU24" s="640"/>
      <c r="BV24" s="640"/>
      <c r="BW24" s="640"/>
      <c r="BX24" s="640"/>
      <c r="BY24" s="640"/>
      <c r="BZ24" s="640"/>
      <c r="CA24" s="640"/>
      <c r="CB24" s="644"/>
      <c r="CD24" s="622" t="s">
        <v>295</v>
      </c>
      <c r="CE24" s="623"/>
      <c r="CF24" s="623"/>
      <c r="CG24" s="623"/>
      <c r="CH24" s="623"/>
      <c r="CI24" s="623"/>
      <c r="CJ24" s="623"/>
      <c r="CK24" s="623"/>
      <c r="CL24" s="623"/>
      <c r="CM24" s="623"/>
      <c r="CN24" s="623"/>
      <c r="CO24" s="623"/>
      <c r="CP24" s="623"/>
      <c r="CQ24" s="624"/>
      <c r="CR24" s="625">
        <v>1177223</v>
      </c>
      <c r="CS24" s="626"/>
      <c r="CT24" s="626"/>
      <c r="CU24" s="626"/>
      <c r="CV24" s="626"/>
      <c r="CW24" s="626"/>
      <c r="CX24" s="626"/>
      <c r="CY24" s="627"/>
      <c r="CZ24" s="630">
        <v>28.1</v>
      </c>
      <c r="DA24" s="631"/>
      <c r="DB24" s="631"/>
      <c r="DC24" s="647"/>
      <c r="DD24" s="666">
        <v>957265</v>
      </c>
      <c r="DE24" s="626"/>
      <c r="DF24" s="626"/>
      <c r="DG24" s="626"/>
      <c r="DH24" s="626"/>
      <c r="DI24" s="626"/>
      <c r="DJ24" s="626"/>
      <c r="DK24" s="627"/>
      <c r="DL24" s="666">
        <v>956221</v>
      </c>
      <c r="DM24" s="626"/>
      <c r="DN24" s="626"/>
      <c r="DO24" s="626"/>
      <c r="DP24" s="626"/>
      <c r="DQ24" s="626"/>
      <c r="DR24" s="626"/>
      <c r="DS24" s="626"/>
      <c r="DT24" s="626"/>
      <c r="DU24" s="626"/>
      <c r="DV24" s="627"/>
      <c r="DW24" s="630">
        <v>50</v>
      </c>
      <c r="DX24" s="631"/>
      <c r="DY24" s="631"/>
      <c r="DZ24" s="631"/>
      <c r="EA24" s="631"/>
      <c r="EB24" s="631"/>
      <c r="EC24" s="632"/>
    </row>
    <row r="25" spans="2:133" ht="11.25" customHeight="1" x14ac:dyDescent="0.2">
      <c r="B25" s="633" t="s">
        <v>296</v>
      </c>
      <c r="C25" s="634"/>
      <c r="D25" s="634"/>
      <c r="E25" s="634"/>
      <c r="F25" s="634"/>
      <c r="G25" s="634"/>
      <c r="H25" s="634"/>
      <c r="I25" s="634"/>
      <c r="J25" s="634"/>
      <c r="K25" s="634"/>
      <c r="L25" s="634"/>
      <c r="M25" s="634"/>
      <c r="N25" s="634"/>
      <c r="O25" s="634"/>
      <c r="P25" s="634"/>
      <c r="Q25" s="635"/>
      <c r="R25" s="636">
        <v>2164643</v>
      </c>
      <c r="S25" s="637"/>
      <c r="T25" s="637"/>
      <c r="U25" s="637"/>
      <c r="V25" s="637"/>
      <c r="W25" s="637"/>
      <c r="X25" s="637"/>
      <c r="Y25" s="638"/>
      <c r="Z25" s="639">
        <v>49.6</v>
      </c>
      <c r="AA25" s="639"/>
      <c r="AB25" s="639"/>
      <c r="AC25" s="639"/>
      <c r="AD25" s="640">
        <v>1892573</v>
      </c>
      <c r="AE25" s="640"/>
      <c r="AF25" s="640"/>
      <c r="AG25" s="640"/>
      <c r="AH25" s="640"/>
      <c r="AI25" s="640"/>
      <c r="AJ25" s="640"/>
      <c r="AK25" s="640"/>
      <c r="AL25" s="641">
        <v>99.9</v>
      </c>
      <c r="AM25" s="642"/>
      <c r="AN25" s="642"/>
      <c r="AO25" s="643"/>
      <c r="AP25" s="633" t="s">
        <v>297</v>
      </c>
      <c r="AQ25" s="652"/>
      <c r="AR25" s="652"/>
      <c r="AS25" s="652"/>
      <c r="AT25" s="652"/>
      <c r="AU25" s="652"/>
      <c r="AV25" s="652"/>
      <c r="AW25" s="652"/>
      <c r="AX25" s="652"/>
      <c r="AY25" s="652"/>
      <c r="AZ25" s="652"/>
      <c r="BA25" s="652"/>
      <c r="BB25" s="652"/>
      <c r="BC25" s="652"/>
      <c r="BD25" s="652"/>
      <c r="BE25" s="652"/>
      <c r="BF25" s="653"/>
      <c r="BG25" s="636" t="s">
        <v>131</v>
      </c>
      <c r="BH25" s="637"/>
      <c r="BI25" s="637"/>
      <c r="BJ25" s="637"/>
      <c r="BK25" s="637"/>
      <c r="BL25" s="637"/>
      <c r="BM25" s="637"/>
      <c r="BN25" s="638"/>
      <c r="BO25" s="639" t="s">
        <v>131</v>
      </c>
      <c r="BP25" s="639"/>
      <c r="BQ25" s="639"/>
      <c r="BR25" s="639"/>
      <c r="BS25" s="640" t="s">
        <v>237</v>
      </c>
      <c r="BT25" s="640"/>
      <c r="BU25" s="640"/>
      <c r="BV25" s="640"/>
      <c r="BW25" s="640"/>
      <c r="BX25" s="640"/>
      <c r="BY25" s="640"/>
      <c r="BZ25" s="640"/>
      <c r="CA25" s="640"/>
      <c r="CB25" s="644"/>
      <c r="CD25" s="633" t="s">
        <v>298</v>
      </c>
      <c r="CE25" s="634"/>
      <c r="CF25" s="634"/>
      <c r="CG25" s="634"/>
      <c r="CH25" s="634"/>
      <c r="CI25" s="634"/>
      <c r="CJ25" s="634"/>
      <c r="CK25" s="634"/>
      <c r="CL25" s="634"/>
      <c r="CM25" s="634"/>
      <c r="CN25" s="634"/>
      <c r="CO25" s="634"/>
      <c r="CP25" s="634"/>
      <c r="CQ25" s="635"/>
      <c r="CR25" s="636">
        <v>637026</v>
      </c>
      <c r="CS25" s="669"/>
      <c r="CT25" s="669"/>
      <c r="CU25" s="669"/>
      <c r="CV25" s="669"/>
      <c r="CW25" s="669"/>
      <c r="CX25" s="669"/>
      <c r="CY25" s="670"/>
      <c r="CZ25" s="641">
        <v>15.2</v>
      </c>
      <c r="DA25" s="667"/>
      <c r="DB25" s="667"/>
      <c r="DC25" s="671"/>
      <c r="DD25" s="645">
        <v>536031</v>
      </c>
      <c r="DE25" s="669"/>
      <c r="DF25" s="669"/>
      <c r="DG25" s="669"/>
      <c r="DH25" s="669"/>
      <c r="DI25" s="669"/>
      <c r="DJ25" s="669"/>
      <c r="DK25" s="670"/>
      <c r="DL25" s="645">
        <v>535403</v>
      </c>
      <c r="DM25" s="669"/>
      <c r="DN25" s="669"/>
      <c r="DO25" s="669"/>
      <c r="DP25" s="669"/>
      <c r="DQ25" s="669"/>
      <c r="DR25" s="669"/>
      <c r="DS25" s="669"/>
      <c r="DT25" s="669"/>
      <c r="DU25" s="669"/>
      <c r="DV25" s="670"/>
      <c r="DW25" s="641">
        <v>28</v>
      </c>
      <c r="DX25" s="667"/>
      <c r="DY25" s="667"/>
      <c r="DZ25" s="667"/>
      <c r="EA25" s="667"/>
      <c r="EB25" s="667"/>
      <c r="EC25" s="668"/>
    </row>
    <row r="26" spans="2:133" ht="11.25" customHeight="1" x14ac:dyDescent="0.2">
      <c r="B26" s="633" t="s">
        <v>299</v>
      </c>
      <c r="C26" s="634"/>
      <c r="D26" s="634"/>
      <c r="E26" s="634"/>
      <c r="F26" s="634"/>
      <c r="G26" s="634"/>
      <c r="H26" s="634"/>
      <c r="I26" s="634"/>
      <c r="J26" s="634"/>
      <c r="K26" s="634"/>
      <c r="L26" s="634"/>
      <c r="M26" s="634"/>
      <c r="N26" s="634"/>
      <c r="O26" s="634"/>
      <c r="P26" s="634"/>
      <c r="Q26" s="635"/>
      <c r="R26" s="636">
        <v>1162</v>
      </c>
      <c r="S26" s="637"/>
      <c r="T26" s="637"/>
      <c r="U26" s="637"/>
      <c r="V26" s="637"/>
      <c r="W26" s="637"/>
      <c r="X26" s="637"/>
      <c r="Y26" s="638"/>
      <c r="Z26" s="639">
        <v>0</v>
      </c>
      <c r="AA26" s="639"/>
      <c r="AB26" s="639"/>
      <c r="AC26" s="639"/>
      <c r="AD26" s="640">
        <v>1162</v>
      </c>
      <c r="AE26" s="640"/>
      <c r="AF26" s="640"/>
      <c r="AG26" s="640"/>
      <c r="AH26" s="640"/>
      <c r="AI26" s="640"/>
      <c r="AJ26" s="640"/>
      <c r="AK26" s="640"/>
      <c r="AL26" s="641">
        <v>0.1</v>
      </c>
      <c r="AM26" s="642"/>
      <c r="AN26" s="642"/>
      <c r="AO26" s="643"/>
      <c r="AP26" s="633" t="s">
        <v>300</v>
      </c>
      <c r="AQ26" s="652"/>
      <c r="AR26" s="652"/>
      <c r="AS26" s="652"/>
      <c r="AT26" s="652"/>
      <c r="AU26" s="652"/>
      <c r="AV26" s="652"/>
      <c r="AW26" s="652"/>
      <c r="AX26" s="652"/>
      <c r="AY26" s="652"/>
      <c r="AZ26" s="652"/>
      <c r="BA26" s="652"/>
      <c r="BB26" s="652"/>
      <c r="BC26" s="652"/>
      <c r="BD26" s="652"/>
      <c r="BE26" s="652"/>
      <c r="BF26" s="653"/>
      <c r="BG26" s="636" t="s">
        <v>237</v>
      </c>
      <c r="BH26" s="637"/>
      <c r="BI26" s="637"/>
      <c r="BJ26" s="637"/>
      <c r="BK26" s="637"/>
      <c r="BL26" s="637"/>
      <c r="BM26" s="637"/>
      <c r="BN26" s="638"/>
      <c r="BO26" s="639" t="s">
        <v>237</v>
      </c>
      <c r="BP26" s="639"/>
      <c r="BQ26" s="639"/>
      <c r="BR26" s="639"/>
      <c r="BS26" s="640" t="s">
        <v>237</v>
      </c>
      <c r="BT26" s="640"/>
      <c r="BU26" s="640"/>
      <c r="BV26" s="640"/>
      <c r="BW26" s="640"/>
      <c r="BX26" s="640"/>
      <c r="BY26" s="640"/>
      <c r="BZ26" s="640"/>
      <c r="CA26" s="640"/>
      <c r="CB26" s="644"/>
      <c r="CD26" s="633" t="s">
        <v>301</v>
      </c>
      <c r="CE26" s="634"/>
      <c r="CF26" s="634"/>
      <c r="CG26" s="634"/>
      <c r="CH26" s="634"/>
      <c r="CI26" s="634"/>
      <c r="CJ26" s="634"/>
      <c r="CK26" s="634"/>
      <c r="CL26" s="634"/>
      <c r="CM26" s="634"/>
      <c r="CN26" s="634"/>
      <c r="CO26" s="634"/>
      <c r="CP26" s="634"/>
      <c r="CQ26" s="635"/>
      <c r="CR26" s="636">
        <v>375989</v>
      </c>
      <c r="CS26" s="637"/>
      <c r="CT26" s="637"/>
      <c r="CU26" s="637"/>
      <c r="CV26" s="637"/>
      <c r="CW26" s="637"/>
      <c r="CX26" s="637"/>
      <c r="CY26" s="638"/>
      <c r="CZ26" s="641">
        <v>9</v>
      </c>
      <c r="DA26" s="667"/>
      <c r="DB26" s="667"/>
      <c r="DC26" s="671"/>
      <c r="DD26" s="645">
        <v>287287</v>
      </c>
      <c r="DE26" s="637"/>
      <c r="DF26" s="637"/>
      <c r="DG26" s="637"/>
      <c r="DH26" s="637"/>
      <c r="DI26" s="637"/>
      <c r="DJ26" s="637"/>
      <c r="DK26" s="638"/>
      <c r="DL26" s="645" t="s">
        <v>237</v>
      </c>
      <c r="DM26" s="637"/>
      <c r="DN26" s="637"/>
      <c r="DO26" s="637"/>
      <c r="DP26" s="637"/>
      <c r="DQ26" s="637"/>
      <c r="DR26" s="637"/>
      <c r="DS26" s="637"/>
      <c r="DT26" s="637"/>
      <c r="DU26" s="637"/>
      <c r="DV26" s="638"/>
      <c r="DW26" s="641" t="s">
        <v>131</v>
      </c>
      <c r="DX26" s="667"/>
      <c r="DY26" s="667"/>
      <c r="DZ26" s="667"/>
      <c r="EA26" s="667"/>
      <c r="EB26" s="667"/>
      <c r="EC26" s="668"/>
    </row>
    <row r="27" spans="2:133" ht="11.25" customHeight="1" x14ac:dyDescent="0.2">
      <c r="B27" s="633" t="s">
        <v>302</v>
      </c>
      <c r="C27" s="634"/>
      <c r="D27" s="634"/>
      <c r="E27" s="634"/>
      <c r="F27" s="634"/>
      <c r="G27" s="634"/>
      <c r="H27" s="634"/>
      <c r="I27" s="634"/>
      <c r="J27" s="634"/>
      <c r="K27" s="634"/>
      <c r="L27" s="634"/>
      <c r="M27" s="634"/>
      <c r="N27" s="634"/>
      <c r="O27" s="634"/>
      <c r="P27" s="634"/>
      <c r="Q27" s="635"/>
      <c r="R27" s="636">
        <v>409</v>
      </c>
      <c r="S27" s="637"/>
      <c r="T27" s="637"/>
      <c r="U27" s="637"/>
      <c r="V27" s="637"/>
      <c r="W27" s="637"/>
      <c r="X27" s="637"/>
      <c r="Y27" s="638"/>
      <c r="Z27" s="639">
        <v>0</v>
      </c>
      <c r="AA27" s="639"/>
      <c r="AB27" s="639"/>
      <c r="AC27" s="639"/>
      <c r="AD27" s="640" t="s">
        <v>237</v>
      </c>
      <c r="AE27" s="640"/>
      <c r="AF27" s="640"/>
      <c r="AG27" s="640"/>
      <c r="AH27" s="640"/>
      <c r="AI27" s="640"/>
      <c r="AJ27" s="640"/>
      <c r="AK27" s="640"/>
      <c r="AL27" s="641" t="s">
        <v>131</v>
      </c>
      <c r="AM27" s="642"/>
      <c r="AN27" s="642"/>
      <c r="AO27" s="643"/>
      <c r="AP27" s="633" t="s">
        <v>303</v>
      </c>
      <c r="AQ27" s="634"/>
      <c r="AR27" s="634"/>
      <c r="AS27" s="634"/>
      <c r="AT27" s="634"/>
      <c r="AU27" s="634"/>
      <c r="AV27" s="634"/>
      <c r="AW27" s="634"/>
      <c r="AX27" s="634"/>
      <c r="AY27" s="634"/>
      <c r="AZ27" s="634"/>
      <c r="BA27" s="634"/>
      <c r="BB27" s="634"/>
      <c r="BC27" s="634"/>
      <c r="BD27" s="634"/>
      <c r="BE27" s="634"/>
      <c r="BF27" s="635"/>
      <c r="BG27" s="636">
        <v>355194</v>
      </c>
      <c r="BH27" s="637"/>
      <c r="BI27" s="637"/>
      <c r="BJ27" s="637"/>
      <c r="BK27" s="637"/>
      <c r="BL27" s="637"/>
      <c r="BM27" s="637"/>
      <c r="BN27" s="638"/>
      <c r="BO27" s="639">
        <v>100</v>
      </c>
      <c r="BP27" s="639"/>
      <c r="BQ27" s="639"/>
      <c r="BR27" s="639"/>
      <c r="BS27" s="640" t="s">
        <v>131</v>
      </c>
      <c r="BT27" s="640"/>
      <c r="BU27" s="640"/>
      <c r="BV27" s="640"/>
      <c r="BW27" s="640"/>
      <c r="BX27" s="640"/>
      <c r="BY27" s="640"/>
      <c r="BZ27" s="640"/>
      <c r="CA27" s="640"/>
      <c r="CB27" s="644"/>
      <c r="CD27" s="633" t="s">
        <v>304</v>
      </c>
      <c r="CE27" s="634"/>
      <c r="CF27" s="634"/>
      <c r="CG27" s="634"/>
      <c r="CH27" s="634"/>
      <c r="CI27" s="634"/>
      <c r="CJ27" s="634"/>
      <c r="CK27" s="634"/>
      <c r="CL27" s="634"/>
      <c r="CM27" s="634"/>
      <c r="CN27" s="634"/>
      <c r="CO27" s="634"/>
      <c r="CP27" s="634"/>
      <c r="CQ27" s="635"/>
      <c r="CR27" s="636">
        <v>150687</v>
      </c>
      <c r="CS27" s="669"/>
      <c r="CT27" s="669"/>
      <c r="CU27" s="669"/>
      <c r="CV27" s="669"/>
      <c r="CW27" s="669"/>
      <c r="CX27" s="669"/>
      <c r="CY27" s="670"/>
      <c r="CZ27" s="641">
        <v>3.6</v>
      </c>
      <c r="DA27" s="667"/>
      <c r="DB27" s="667"/>
      <c r="DC27" s="671"/>
      <c r="DD27" s="645">
        <v>32198</v>
      </c>
      <c r="DE27" s="669"/>
      <c r="DF27" s="669"/>
      <c r="DG27" s="669"/>
      <c r="DH27" s="669"/>
      <c r="DI27" s="669"/>
      <c r="DJ27" s="669"/>
      <c r="DK27" s="670"/>
      <c r="DL27" s="645">
        <v>31782</v>
      </c>
      <c r="DM27" s="669"/>
      <c r="DN27" s="669"/>
      <c r="DO27" s="669"/>
      <c r="DP27" s="669"/>
      <c r="DQ27" s="669"/>
      <c r="DR27" s="669"/>
      <c r="DS27" s="669"/>
      <c r="DT27" s="669"/>
      <c r="DU27" s="669"/>
      <c r="DV27" s="670"/>
      <c r="DW27" s="641">
        <v>1.7</v>
      </c>
      <c r="DX27" s="667"/>
      <c r="DY27" s="667"/>
      <c r="DZ27" s="667"/>
      <c r="EA27" s="667"/>
      <c r="EB27" s="667"/>
      <c r="EC27" s="668"/>
    </row>
    <row r="28" spans="2:133" ht="11.25" customHeight="1" x14ac:dyDescent="0.2">
      <c r="B28" s="633" t="s">
        <v>305</v>
      </c>
      <c r="C28" s="634"/>
      <c r="D28" s="634"/>
      <c r="E28" s="634"/>
      <c r="F28" s="634"/>
      <c r="G28" s="634"/>
      <c r="H28" s="634"/>
      <c r="I28" s="634"/>
      <c r="J28" s="634"/>
      <c r="K28" s="634"/>
      <c r="L28" s="634"/>
      <c r="M28" s="634"/>
      <c r="N28" s="634"/>
      <c r="O28" s="634"/>
      <c r="P28" s="634"/>
      <c r="Q28" s="635"/>
      <c r="R28" s="636">
        <v>58071</v>
      </c>
      <c r="S28" s="637"/>
      <c r="T28" s="637"/>
      <c r="U28" s="637"/>
      <c r="V28" s="637"/>
      <c r="W28" s="637"/>
      <c r="X28" s="637"/>
      <c r="Y28" s="638"/>
      <c r="Z28" s="639">
        <v>1.3</v>
      </c>
      <c r="AA28" s="639"/>
      <c r="AB28" s="639"/>
      <c r="AC28" s="639"/>
      <c r="AD28" s="640" t="s">
        <v>131</v>
      </c>
      <c r="AE28" s="640"/>
      <c r="AF28" s="640"/>
      <c r="AG28" s="640"/>
      <c r="AH28" s="640"/>
      <c r="AI28" s="640"/>
      <c r="AJ28" s="640"/>
      <c r="AK28" s="640"/>
      <c r="AL28" s="641" t="s">
        <v>131</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306</v>
      </c>
      <c r="CE28" s="634"/>
      <c r="CF28" s="634"/>
      <c r="CG28" s="634"/>
      <c r="CH28" s="634"/>
      <c r="CI28" s="634"/>
      <c r="CJ28" s="634"/>
      <c r="CK28" s="634"/>
      <c r="CL28" s="634"/>
      <c r="CM28" s="634"/>
      <c r="CN28" s="634"/>
      <c r="CO28" s="634"/>
      <c r="CP28" s="634"/>
      <c r="CQ28" s="635"/>
      <c r="CR28" s="636">
        <v>389510</v>
      </c>
      <c r="CS28" s="637"/>
      <c r="CT28" s="637"/>
      <c r="CU28" s="637"/>
      <c r="CV28" s="637"/>
      <c r="CW28" s="637"/>
      <c r="CX28" s="637"/>
      <c r="CY28" s="638"/>
      <c r="CZ28" s="641">
        <v>9.3000000000000007</v>
      </c>
      <c r="DA28" s="667"/>
      <c r="DB28" s="667"/>
      <c r="DC28" s="671"/>
      <c r="DD28" s="645">
        <v>389036</v>
      </c>
      <c r="DE28" s="637"/>
      <c r="DF28" s="637"/>
      <c r="DG28" s="637"/>
      <c r="DH28" s="637"/>
      <c r="DI28" s="637"/>
      <c r="DJ28" s="637"/>
      <c r="DK28" s="638"/>
      <c r="DL28" s="645">
        <v>389036</v>
      </c>
      <c r="DM28" s="637"/>
      <c r="DN28" s="637"/>
      <c r="DO28" s="637"/>
      <c r="DP28" s="637"/>
      <c r="DQ28" s="637"/>
      <c r="DR28" s="637"/>
      <c r="DS28" s="637"/>
      <c r="DT28" s="637"/>
      <c r="DU28" s="637"/>
      <c r="DV28" s="638"/>
      <c r="DW28" s="641">
        <v>20.3</v>
      </c>
      <c r="DX28" s="667"/>
      <c r="DY28" s="667"/>
      <c r="DZ28" s="667"/>
      <c r="EA28" s="667"/>
      <c r="EB28" s="667"/>
      <c r="EC28" s="668"/>
    </row>
    <row r="29" spans="2:133" ht="11.25" customHeight="1" x14ac:dyDescent="0.2">
      <c r="B29" s="633" t="s">
        <v>307</v>
      </c>
      <c r="C29" s="634"/>
      <c r="D29" s="634"/>
      <c r="E29" s="634"/>
      <c r="F29" s="634"/>
      <c r="G29" s="634"/>
      <c r="H29" s="634"/>
      <c r="I29" s="634"/>
      <c r="J29" s="634"/>
      <c r="K29" s="634"/>
      <c r="L29" s="634"/>
      <c r="M29" s="634"/>
      <c r="N29" s="634"/>
      <c r="O29" s="634"/>
      <c r="P29" s="634"/>
      <c r="Q29" s="635"/>
      <c r="R29" s="636">
        <v>59993</v>
      </c>
      <c r="S29" s="637"/>
      <c r="T29" s="637"/>
      <c r="U29" s="637"/>
      <c r="V29" s="637"/>
      <c r="W29" s="637"/>
      <c r="X29" s="637"/>
      <c r="Y29" s="638"/>
      <c r="Z29" s="639">
        <v>1.4</v>
      </c>
      <c r="AA29" s="639"/>
      <c r="AB29" s="639"/>
      <c r="AC29" s="639"/>
      <c r="AD29" s="640" t="s">
        <v>131</v>
      </c>
      <c r="AE29" s="640"/>
      <c r="AF29" s="640"/>
      <c r="AG29" s="640"/>
      <c r="AH29" s="640"/>
      <c r="AI29" s="640"/>
      <c r="AJ29" s="640"/>
      <c r="AK29" s="640"/>
      <c r="AL29" s="641" t="s">
        <v>131</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308</v>
      </c>
      <c r="CE29" s="673"/>
      <c r="CF29" s="633" t="s">
        <v>72</v>
      </c>
      <c r="CG29" s="634"/>
      <c r="CH29" s="634"/>
      <c r="CI29" s="634"/>
      <c r="CJ29" s="634"/>
      <c r="CK29" s="634"/>
      <c r="CL29" s="634"/>
      <c r="CM29" s="634"/>
      <c r="CN29" s="634"/>
      <c r="CO29" s="634"/>
      <c r="CP29" s="634"/>
      <c r="CQ29" s="635"/>
      <c r="CR29" s="636">
        <v>389234</v>
      </c>
      <c r="CS29" s="669"/>
      <c r="CT29" s="669"/>
      <c r="CU29" s="669"/>
      <c r="CV29" s="669"/>
      <c r="CW29" s="669"/>
      <c r="CX29" s="669"/>
      <c r="CY29" s="670"/>
      <c r="CZ29" s="641">
        <v>9.3000000000000007</v>
      </c>
      <c r="DA29" s="667"/>
      <c r="DB29" s="667"/>
      <c r="DC29" s="671"/>
      <c r="DD29" s="645">
        <v>388760</v>
      </c>
      <c r="DE29" s="669"/>
      <c r="DF29" s="669"/>
      <c r="DG29" s="669"/>
      <c r="DH29" s="669"/>
      <c r="DI29" s="669"/>
      <c r="DJ29" s="669"/>
      <c r="DK29" s="670"/>
      <c r="DL29" s="645">
        <v>388760</v>
      </c>
      <c r="DM29" s="669"/>
      <c r="DN29" s="669"/>
      <c r="DO29" s="669"/>
      <c r="DP29" s="669"/>
      <c r="DQ29" s="669"/>
      <c r="DR29" s="669"/>
      <c r="DS29" s="669"/>
      <c r="DT29" s="669"/>
      <c r="DU29" s="669"/>
      <c r="DV29" s="670"/>
      <c r="DW29" s="641">
        <v>20.3</v>
      </c>
      <c r="DX29" s="667"/>
      <c r="DY29" s="667"/>
      <c r="DZ29" s="667"/>
      <c r="EA29" s="667"/>
      <c r="EB29" s="667"/>
      <c r="EC29" s="668"/>
    </row>
    <row r="30" spans="2:133" ht="11.25" customHeight="1" x14ac:dyDescent="0.2">
      <c r="B30" s="633" t="s">
        <v>309</v>
      </c>
      <c r="C30" s="634"/>
      <c r="D30" s="634"/>
      <c r="E30" s="634"/>
      <c r="F30" s="634"/>
      <c r="G30" s="634"/>
      <c r="H30" s="634"/>
      <c r="I30" s="634"/>
      <c r="J30" s="634"/>
      <c r="K30" s="634"/>
      <c r="L30" s="634"/>
      <c r="M30" s="634"/>
      <c r="N30" s="634"/>
      <c r="O30" s="634"/>
      <c r="P30" s="634"/>
      <c r="Q30" s="635"/>
      <c r="R30" s="636">
        <v>271251</v>
      </c>
      <c r="S30" s="637"/>
      <c r="T30" s="637"/>
      <c r="U30" s="637"/>
      <c r="V30" s="637"/>
      <c r="W30" s="637"/>
      <c r="X30" s="637"/>
      <c r="Y30" s="638"/>
      <c r="Z30" s="639">
        <v>6.2</v>
      </c>
      <c r="AA30" s="639"/>
      <c r="AB30" s="639"/>
      <c r="AC30" s="639"/>
      <c r="AD30" s="640" t="s">
        <v>131</v>
      </c>
      <c r="AE30" s="640"/>
      <c r="AF30" s="640"/>
      <c r="AG30" s="640"/>
      <c r="AH30" s="640"/>
      <c r="AI30" s="640"/>
      <c r="AJ30" s="640"/>
      <c r="AK30" s="640"/>
      <c r="AL30" s="641" t="s">
        <v>131</v>
      </c>
      <c r="AM30" s="642"/>
      <c r="AN30" s="642"/>
      <c r="AO30" s="643"/>
      <c r="AP30" s="618" t="s">
        <v>226</v>
      </c>
      <c r="AQ30" s="619"/>
      <c r="AR30" s="619"/>
      <c r="AS30" s="619"/>
      <c r="AT30" s="619"/>
      <c r="AU30" s="619"/>
      <c r="AV30" s="619"/>
      <c r="AW30" s="619"/>
      <c r="AX30" s="619"/>
      <c r="AY30" s="619"/>
      <c r="AZ30" s="619"/>
      <c r="BA30" s="619"/>
      <c r="BB30" s="619"/>
      <c r="BC30" s="619"/>
      <c r="BD30" s="619"/>
      <c r="BE30" s="619"/>
      <c r="BF30" s="620"/>
      <c r="BG30" s="618" t="s">
        <v>310</v>
      </c>
      <c r="BH30" s="678"/>
      <c r="BI30" s="678"/>
      <c r="BJ30" s="678"/>
      <c r="BK30" s="678"/>
      <c r="BL30" s="678"/>
      <c r="BM30" s="678"/>
      <c r="BN30" s="678"/>
      <c r="BO30" s="678"/>
      <c r="BP30" s="678"/>
      <c r="BQ30" s="679"/>
      <c r="BR30" s="618" t="s">
        <v>311</v>
      </c>
      <c r="BS30" s="678"/>
      <c r="BT30" s="678"/>
      <c r="BU30" s="678"/>
      <c r="BV30" s="678"/>
      <c r="BW30" s="678"/>
      <c r="BX30" s="678"/>
      <c r="BY30" s="678"/>
      <c r="BZ30" s="678"/>
      <c r="CA30" s="678"/>
      <c r="CB30" s="679"/>
      <c r="CD30" s="674"/>
      <c r="CE30" s="675"/>
      <c r="CF30" s="633" t="s">
        <v>312</v>
      </c>
      <c r="CG30" s="634"/>
      <c r="CH30" s="634"/>
      <c r="CI30" s="634"/>
      <c r="CJ30" s="634"/>
      <c r="CK30" s="634"/>
      <c r="CL30" s="634"/>
      <c r="CM30" s="634"/>
      <c r="CN30" s="634"/>
      <c r="CO30" s="634"/>
      <c r="CP30" s="634"/>
      <c r="CQ30" s="635"/>
      <c r="CR30" s="636">
        <v>384514</v>
      </c>
      <c r="CS30" s="637"/>
      <c r="CT30" s="637"/>
      <c r="CU30" s="637"/>
      <c r="CV30" s="637"/>
      <c r="CW30" s="637"/>
      <c r="CX30" s="637"/>
      <c r="CY30" s="638"/>
      <c r="CZ30" s="641">
        <v>9.1999999999999993</v>
      </c>
      <c r="DA30" s="667"/>
      <c r="DB30" s="667"/>
      <c r="DC30" s="671"/>
      <c r="DD30" s="645">
        <v>384100</v>
      </c>
      <c r="DE30" s="637"/>
      <c r="DF30" s="637"/>
      <c r="DG30" s="637"/>
      <c r="DH30" s="637"/>
      <c r="DI30" s="637"/>
      <c r="DJ30" s="637"/>
      <c r="DK30" s="638"/>
      <c r="DL30" s="645">
        <v>384100</v>
      </c>
      <c r="DM30" s="637"/>
      <c r="DN30" s="637"/>
      <c r="DO30" s="637"/>
      <c r="DP30" s="637"/>
      <c r="DQ30" s="637"/>
      <c r="DR30" s="637"/>
      <c r="DS30" s="637"/>
      <c r="DT30" s="637"/>
      <c r="DU30" s="637"/>
      <c r="DV30" s="638"/>
      <c r="DW30" s="641">
        <v>20.100000000000001</v>
      </c>
      <c r="DX30" s="667"/>
      <c r="DY30" s="667"/>
      <c r="DZ30" s="667"/>
      <c r="EA30" s="667"/>
      <c r="EB30" s="667"/>
      <c r="EC30" s="668"/>
    </row>
    <row r="31" spans="2:133" ht="11.25" customHeight="1" x14ac:dyDescent="0.2">
      <c r="B31" s="649" t="s">
        <v>313</v>
      </c>
      <c r="C31" s="650"/>
      <c r="D31" s="650"/>
      <c r="E31" s="650"/>
      <c r="F31" s="650"/>
      <c r="G31" s="650"/>
      <c r="H31" s="650"/>
      <c r="I31" s="650"/>
      <c r="J31" s="650"/>
      <c r="K31" s="650"/>
      <c r="L31" s="650"/>
      <c r="M31" s="650"/>
      <c r="N31" s="650"/>
      <c r="O31" s="650"/>
      <c r="P31" s="650"/>
      <c r="Q31" s="651"/>
      <c r="R31" s="636" t="s">
        <v>131</v>
      </c>
      <c r="S31" s="637"/>
      <c r="T31" s="637"/>
      <c r="U31" s="637"/>
      <c r="V31" s="637"/>
      <c r="W31" s="637"/>
      <c r="X31" s="637"/>
      <c r="Y31" s="638"/>
      <c r="Z31" s="639" t="s">
        <v>131</v>
      </c>
      <c r="AA31" s="639"/>
      <c r="AB31" s="639"/>
      <c r="AC31" s="639"/>
      <c r="AD31" s="640" t="s">
        <v>237</v>
      </c>
      <c r="AE31" s="640"/>
      <c r="AF31" s="640"/>
      <c r="AG31" s="640"/>
      <c r="AH31" s="640"/>
      <c r="AI31" s="640"/>
      <c r="AJ31" s="640"/>
      <c r="AK31" s="640"/>
      <c r="AL31" s="641" t="s">
        <v>131</v>
      </c>
      <c r="AM31" s="642"/>
      <c r="AN31" s="642"/>
      <c r="AO31" s="643"/>
      <c r="AP31" s="682" t="s">
        <v>314</v>
      </c>
      <c r="AQ31" s="683"/>
      <c r="AR31" s="683"/>
      <c r="AS31" s="683"/>
      <c r="AT31" s="688" t="s">
        <v>315</v>
      </c>
      <c r="AU31" s="212"/>
      <c r="AV31" s="212"/>
      <c r="AW31" s="212"/>
      <c r="AX31" s="622" t="s">
        <v>190</v>
      </c>
      <c r="AY31" s="623"/>
      <c r="AZ31" s="623"/>
      <c r="BA31" s="623"/>
      <c r="BB31" s="623"/>
      <c r="BC31" s="623"/>
      <c r="BD31" s="623"/>
      <c r="BE31" s="623"/>
      <c r="BF31" s="624"/>
      <c r="BG31" s="692">
        <v>97.3</v>
      </c>
      <c r="BH31" s="680"/>
      <c r="BI31" s="680"/>
      <c r="BJ31" s="680"/>
      <c r="BK31" s="680"/>
      <c r="BL31" s="680"/>
      <c r="BM31" s="631">
        <v>96.2</v>
      </c>
      <c r="BN31" s="680"/>
      <c r="BO31" s="680"/>
      <c r="BP31" s="680"/>
      <c r="BQ31" s="681"/>
      <c r="BR31" s="692">
        <v>99.6</v>
      </c>
      <c r="BS31" s="680"/>
      <c r="BT31" s="680"/>
      <c r="BU31" s="680"/>
      <c r="BV31" s="680"/>
      <c r="BW31" s="680"/>
      <c r="BX31" s="631">
        <v>98.1</v>
      </c>
      <c r="BY31" s="680"/>
      <c r="BZ31" s="680"/>
      <c r="CA31" s="680"/>
      <c r="CB31" s="681"/>
      <c r="CD31" s="674"/>
      <c r="CE31" s="675"/>
      <c r="CF31" s="633" t="s">
        <v>316</v>
      </c>
      <c r="CG31" s="634"/>
      <c r="CH31" s="634"/>
      <c r="CI31" s="634"/>
      <c r="CJ31" s="634"/>
      <c r="CK31" s="634"/>
      <c r="CL31" s="634"/>
      <c r="CM31" s="634"/>
      <c r="CN31" s="634"/>
      <c r="CO31" s="634"/>
      <c r="CP31" s="634"/>
      <c r="CQ31" s="635"/>
      <c r="CR31" s="636">
        <v>4720</v>
      </c>
      <c r="CS31" s="669"/>
      <c r="CT31" s="669"/>
      <c r="CU31" s="669"/>
      <c r="CV31" s="669"/>
      <c r="CW31" s="669"/>
      <c r="CX31" s="669"/>
      <c r="CY31" s="670"/>
      <c r="CZ31" s="641">
        <v>0.1</v>
      </c>
      <c r="DA31" s="667"/>
      <c r="DB31" s="667"/>
      <c r="DC31" s="671"/>
      <c r="DD31" s="645">
        <v>4660</v>
      </c>
      <c r="DE31" s="669"/>
      <c r="DF31" s="669"/>
      <c r="DG31" s="669"/>
      <c r="DH31" s="669"/>
      <c r="DI31" s="669"/>
      <c r="DJ31" s="669"/>
      <c r="DK31" s="670"/>
      <c r="DL31" s="645">
        <v>4660</v>
      </c>
      <c r="DM31" s="669"/>
      <c r="DN31" s="669"/>
      <c r="DO31" s="669"/>
      <c r="DP31" s="669"/>
      <c r="DQ31" s="669"/>
      <c r="DR31" s="669"/>
      <c r="DS31" s="669"/>
      <c r="DT31" s="669"/>
      <c r="DU31" s="669"/>
      <c r="DV31" s="670"/>
      <c r="DW31" s="641">
        <v>0.2</v>
      </c>
      <c r="DX31" s="667"/>
      <c r="DY31" s="667"/>
      <c r="DZ31" s="667"/>
      <c r="EA31" s="667"/>
      <c r="EB31" s="667"/>
      <c r="EC31" s="668"/>
    </row>
    <row r="32" spans="2:133" ht="11.25" customHeight="1" x14ac:dyDescent="0.2">
      <c r="B32" s="633" t="s">
        <v>317</v>
      </c>
      <c r="C32" s="634"/>
      <c r="D32" s="634"/>
      <c r="E32" s="634"/>
      <c r="F32" s="634"/>
      <c r="G32" s="634"/>
      <c r="H32" s="634"/>
      <c r="I32" s="634"/>
      <c r="J32" s="634"/>
      <c r="K32" s="634"/>
      <c r="L32" s="634"/>
      <c r="M32" s="634"/>
      <c r="N32" s="634"/>
      <c r="O32" s="634"/>
      <c r="P32" s="634"/>
      <c r="Q32" s="635"/>
      <c r="R32" s="636">
        <v>1529623</v>
      </c>
      <c r="S32" s="637"/>
      <c r="T32" s="637"/>
      <c r="U32" s="637"/>
      <c r="V32" s="637"/>
      <c r="W32" s="637"/>
      <c r="X32" s="637"/>
      <c r="Y32" s="638"/>
      <c r="Z32" s="639">
        <v>35</v>
      </c>
      <c r="AA32" s="639"/>
      <c r="AB32" s="639"/>
      <c r="AC32" s="639"/>
      <c r="AD32" s="640" t="s">
        <v>131</v>
      </c>
      <c r="AE32" s="640"/>
      <c r="AF32" s="640"/>
      <c r="AG32" s="640"/>
      <c r="AH32" s="640"/>
      <c r="AI32" s="640"/>
      <c r="AJ32" s="640"/>
      <c r="AK32" s="640"/>
      <c r="AL32" s="641" t="s">
        <v>237</v>
      </c>
      <c r="AM32" s="642"/>
      <c r="AN32" s="642"/>
      <c r="AO32" s="643"/>
      <c r="AP32" s="684"/>
      <c r="AQ32" s="685"/>
      <c r="AR32" s="685"/>
      <c r="AS32" s="685"/>
      <c r="AT32" s="689"/>
      <c r="AU32" s="208" t="s">
        <v>318</v>
      </c>
      <c r="AX32" s="633" t="s">
        <v>319</v>
      </c>
      <c r="AY32" s="634"/>
      <c r="AZ32" s="634"/>
      <c r="BA32" s="634"/>
      <c r="BB32" s="634"/>
      <c r="BC32" s="634"/>
      <c r="BD32" s="634"/>
      <c r="BE32" s="634"/>
      <c r="BF32" s="635"/>
      <c r="BG32" s="693">
        <v>95.9</v>
      </c>
      <c r="BH32" s="669"/>
      <c r="BI32" s="669"/>
      <c r="BJ32" s="669"/>
      <c r="BK32" s="669"/>
      <c r="BL32" s="669"/>
      <c r="BM32" s="642">
        <v>95.4</v>
      </c>
      <c r="BN32" s="669"/>
      <c r="BO32" s="669"/>
      <c r="BP32" s="669"/>
      <c r="BQ32" s="691"/>
      <c r="BR32" s="693">
        <v>99.5</v>
      </c>
      <c r="BS32" s="669"/>
      <c r="BT32" s="669"/>
      <c r="BU32" s="669"/>
      <c r="BV32" s="669"/>
      <c r="BW32" s="669"/>
      <c r="BX32" s="642">
        <v>98.9</v>
      </c>
      <c r="BY32" s="669"/>
      <c r="BZ32" s="669"/>
      <c r="CA32" s="669"/>
      <c r="CB32" s="691"/>
      <c r="CD32" s="676"/>
      <c r="CE32" s="677"/>
      <c r="CF32" s="633" t="s">
        <v>320</v>
      </c>
      <c r="CG32" s="634"/>
      <c r="CH32" s="634"/>
      <c r="CI32" s="634"/>
      <c r="CJ32" s="634"/>
      <c r="CK32" s="634"/>
      <c r="CL32" s="634"/>
      <c r="CM32" s="634"/>
      <c r="CN32" s="634"/>
      <c r="CO32" s="634"/>
      <c r="CP32" s="634"/>
      <c r="CQ32" s="635"/>
      <c r="CR32" s="636">
        <v>276</v>
      </c>
      <c r="CS32" s="637"/>
      <c r="CT32" s="637"/>
      <c r="CU32" s="637"/>
      <c r="CV32" s="637"/>
      <c r="CW32" s="637"/>
      <c r="CX32" s="637"/>
      <c r="CY32" s="638"/>
      <c r="CZ32" s="641">
        <v>0</v>
      </c>
      <c r="DA32" s="667"/>
      <c r="DB32" s="667"/>
      <c r="DC32" s="671"/>
      <c r="DD32" s="645">
        <v>276</v>
      </c>
      <c r="DE32" s="637"/>
      <c r="DF32" s="637"/>
      <c r="DG32" s="637"/>
      <c r="DH32" s="637"/>
      <c r="DI32" s="637"/>
      <c r="DJ32" s="637"/>
      <c r="DK32" s="638"/>
      <c r="DL32" s="645">
        <v>276</v>
      </c>
      <c r="DM32" s="637"/>
      <c r="DN32" s="637"/>
      <c r="DO32" s="637"/>
      <c r="DP32" s="637"/>
      <c r="DQ32" s="637"/>
      <c r="DR32" s="637"/>
      <c r="DS32" s="637"/>
      <c r="DT32" s="637"/>
      <c r="DU32" s="637"/>
      <c r="DV32" s="638"/>
      <c r="DW32" s="641">
        <v>0</v>
      </c>
      <c r="DX32" s="667"/>
      <c r="DY32" s="667"/>
      <c r="DZ32" s="667"/>
      <c r="EA32" s="667"/>
      <c r="EB32" s="667"/>
      <c r="EC32" s="668"/>
    </row>
    <row r="33" spans="2:133" ht="11.25" customHeight="1" x14ac:dyDescent="0.2">
      <c r="B33" s="633" t="s">
        <v>321</v>
      </c>
      <c r="C33" s="634"/>
      <c r="D33" s="634"/>
      <c r="E33" s="634"/>
      <c r="F33" s="634"/>
      <c r="G33" s="634"/>
      <c r="H33" s="634"/>
      <c r="I33" s="634"/>
      <c r="J33" s="634"/>
      <c r="K33" s="634"/>
      <c r="L33" s="634"/>
      <c r="M33" s="634"/>
      <c r="N33" s="634"/>
      <c r="O33" s="634"/>
      <c r="P33" s="634"/>
      <c r="Q33" s="635"/>
      <c r="R33" s="636">
        <v>24409</v>
      </c>
      <c r="S33" s="637"/>
      <c r="T33" s="637"/>
      <c r="U33" s="637"/>
      <c r="V33" s="637"/>
      <c r="W33" s="637"/>
      <c r="X33" s="637"/>
      <c r="Y33" s="638"/>
      <c r="Z33" s="639">
        <v>0.6</v>
      </c>
      <c r="AA33" s="639"/>
      <c r="AB33" s="639"/>
      <c r="AC33" s="639"/>
      <c r="AD33" s="640">
        <v>72</v>
      </c>
      <c r="AE33" s="640"/>
      <c r="AF33" s="640"/>
      <c r="AG33" s="640"/>
      <c r="AH33" s="640"/>
      <c r="AI33" s="640"/>
      <c r="AJ33" s="640"/>
      <c r="AK33" s="640"/>
      <c r="AL33" s="641">
        <v>0</v>
      </c>
      <c r="AM33" s="642"/>
      <c r="AN33" s="642"/>
      <c r="AO33" s="643"/>
      <c r="AP33" s="686"/>
      <c r="AQ33" s="687"/>
      <c r="AR33" s="687"/>
      <c r="AS33" s="687"/>
      <c r="AT33" s="690"/>
      <c r="AU33" s="213"/>
      <c r="AV33" s="213"/>
      <c r="AW33" s="213"/>
      <c r="AX33" s="657" t="s">
        <v>322</v>
      </c>
      <c r="AY33" s="658"/>
      <c r="AZ33" s="658"/>
      <c r="BA33" s="658"/>
      <c r="BB33" s="658"/>
      <c r="BC33" s="658"/>
      <c r="BD33" s="658"/>
      <c r="BE33" s="658"/>
      <c r="BF33" s="659"/>
      <c r="BG33" s="694">
        <v>98.4</v>
      </c>
      <c r="BH33" s="695"/>
      <c r="BI33" s="695"/>
      <c r="BJ33" s="695"/>
      <c r="BK33" s="695"/>
      <c r="BL33" s="695"/>
      <c r="BM33" s="696">
        <v>95.8</v>
      </c>
      <c r="BN33" s="695"/>
      <c r="BO33" s="695"/>
      <c r="BP33" s="695"/>
      <c r="BQ33" s="697"/>
      <c r="BR33" s="694">
        <v>99.5</v>
      </c>
      <c r="BS33" s="695"/>
      <c r="BT33" s="695"/>
      <c r="BU33" s="695"/>
      <c r="BV33" s="695"/>
      <c r="BW33" s="695"/>
      <c r="BX33" s="696">
        <v>96.2</v>
      </c>
      <c r="BY33" s="695"/>
      <c r="BZ33" s="695"/>
      <c r="CA33" s="695"/>
      <c r="CB33" s="697"/>
      <c r="CD33" s="633" t="s">
        <v>323</v>
      </c>
      <c r="CE33" s="634"/>
      <c r="CF33" s="634"/>
      <c r="CG33" s="634"/>
      <c r="CH33" s="634"/>
      <c r="CI33" s="634"/>
      <c r="CJ33" s="634"/>
      <c r="CK33" s="634"/>
      <c r="CL33" s="634"/>
      <c r="CM33" s="634"/>
      <c r="CN33" s="634"/>
      <c r="CO33" s="634"/>
      <c r="CP33" s="634"/>
      <c r="CQ33" s="635"/>
      <c r="CR33" s="636">
        <v>2021985</v>
      </c>
      <c r="CS33" s="669"/>
      <c r="CT33" s="669"/>
      <c r="CU33" s="669"/>
      <c r="CV33" s="669"/>
      <c r="CW33" s="669"/>
      <c r="CX33" s="669"/>
      <c r="CY33" s="670"/>
      <c r="CZ33" s="641">
        <v>48.2</v>
      </c>
      <c r="DA33" s="667"/>
      <c r="DB33" s="667"/>
      <c r="DC33" s="671"/>
      <c r="DD33" s="645">
        <v>1016655</v>
      </c>
      <c r="DE33" s="669"/>
      <c r="DF33" s="669"/>
      <c r="DG33" s="669"/>
      <c r="DH33" s="669"/>
      <c r="DI33" s="669"/>
      <c r="DJ33" s="669"/>
      <c r="DK33" s="670"/>
      <c r="DL33" s="645">
        <v>630186</v>
      </c>
      <c r="DM33" s="669"/>
      <c r="DN33" s="669"/>
      <c r="DO33" s="669"/>
      <c r="DP33" s="669"/>
      <c r="DQ33" s="669"/>
      <c r="DR33" s="669"/>
      <c r="DS33" s="669"/>
      <c r="DT33" s="669"/>
      <c r="DU33" s="669"/>
      <c r="DV33" s="670"/>
      <c r="DW33" s="641">
        <v>33</v>
      </c>
      <c r="DX33" s="667"/>
      <c r="DY33" s="667"/>
      <c r="DZ33" s="667"/>
      <c r="EA33" s="667"/>
      <c r="EB33" s="667"/>
      <c r="EC33" s="668"/>
    </row>
    <row r="34" spans="2:133" ht="11.25" customHeight="1" x14ac:dyDescent="0.2">
      <c r="B34" s="633" t="s">
        <v>324</v>
      </c>
      <c r="C34" s="634"/>
      <c r="D34" s="634"/>
      <c r="E34" s="634"/>
      <c r="F34" s="634"/>
      <c r="G34" s="634"/>
      <c r="H34" s="634"/>
      <c r="I34" s="634"/>
      <c r="J34" s="634"/>
      <c r="K34" s="634"/>
      <c r="L34" s="634"/>
      <c r="M34" s="634"/>
      <c r="N34" s="634"/>
      <c r="O34" s="634"/>
      <c r="P34" s="634"/>
      <c r="Q34" s="635"/>
      <c r="R34" s="636">
        <v>1760</v>
      </c>
      <c r="S34" s="637"/>
      <c r="T34" s="637"/>
      <c r="U34" s="637"/>
      <c r="V34" s="637"/>
      <c r="W34" s="637"/>
      <c r="X34" s="637"/>
      <c r="Y34" s="638"/>
      <c r="Z34" s="639">
        <v>0</v>
      </c>
      <c r="AA34" s="639"/>
      <c r="AB34" s="639"/>
      <c r="AC34" s="639"/>
      <c r="AD34" s="640" t="s">
        <v>131</v>
      </c>
      <c r="AE34" s="640"/>
      <c r="AF34" s="640"/>
      <c r="AG34" s="640"/>
      <c r="AH34" s="640"/>
      <c r="AI34" s="640"/>
      <c r="AJ34" s="640"/>
      <c r="AK34" s="640"/>
      <c r="AL34" s="641" t="s">
        <v>131</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325</v>
      </c>
      <c r="CE34" s="634"/>
      <c r="CF34" s="634"/>
      <c r="CG34" s="634"/>
      <c r="CH34" s="634"/>
      <c r="CI34" s="634"/>
      <c r="CJ34" s="634"/>
      <c r="CK34" s="634"/>
      <c r="CL34" s="634"/>
      <c r="CM34" s="634"/>
      <c r="CN34" s="634"/>
      <c r="CO34" s="634"/>
      <c r="CP34" s="634"/>
      <c r="CQ34" s="635"/>
      <c r="CR34" s="636">
        <v>1128989</v>
      </c>
      <c r="CS34" s="637"/>
      <c r="CT34" s="637"/>
      <c r="CU34" s="637"/>
      <c r="CV34" s="637"/>
      <c r="CW34" s="637"/>
      <c r="CX34" s="637"/>
      <c r="CY34" s="638"/>
      <c r="CZ34" s="641">
        <v>26.9</v>
      </c>
      <c r="DA34" s="667"/>
      <c r="DB34" s="667"/>
      <c r="DC34" s="671"/>
      <c r="DD34" s="645">
        <v>466089</v>
      </c>
      <c r="DE34" s="637"/>
      <c r="DF34" s="637"/>
      <c r="DG34" s="637"/>
      <c r="DH34" s="637"/>
      <c r="DI34" s="637"/>
      <c r="DJ34" s="637"/>
      <c r="DK34" s="638"/>
      <c r="DL34" s="645">
        <v>371171</v>
      </c>
      <c r="DM34" s="637"/>
      <c r="DN34" s="637"/>
      <c r="DO34" s="637"/>
      <c r="DP34" s="637"/>
      <c r="DQ34" s="637"/>
      <c r="DR34" s="637"/>
      <c r="DS34" s="637"/>
      <c r="DT34" s="637"/>
      <c r="DU34" s="637"/>
      <c r="DV34" s="638"/>
      <c r="DW34" s="641">
        <v>19.399999999999999</v>
      </c>
      <c r="DX34" s="667"/>
      <c r="DY34" s="667"/>
      <c r="DZ34" s="667"/>
      <c r="EA34" s="667"/>
      <c r="EB34" s="667"/>
      <c r="EC34" s="668"/>
    </row>
    <row r="35" spans="2:133" ht="11.25" customHeight="1" x14ac:dyDescent="0.2">
      <c r="B35" s="633" t="s">
        <v>326</v>
      </c>
      <c r="C35" s="634"/>
      <c r="D35" s="634"/>
      <c r="E35" s="634"/>
      <c r="F35" s="634"/>
      <c r="G35" s="634"/>
      <c r="H35" s="634"/>
      <c r="I35" s="634"/>
      <c r="J35" s="634"/>
      <c r="K35" s="634"/>
      <c r="L35" s="634"/>
      <c r="M35" s="634"/>
      <c r="N35" s="634"/>
      <c r="O35" s="634"/>
      <c r="P35" s="634"/>
      <c r="Q35" s="635"/>
      <c r="R35" s="636">
        <v>941</v>
      </c>
      <c r="S35" s="637"/>
      <c r="T35" s="637"/>
      <c r="U35" s="637"/>
      <c r="V35" s="637"/>
      <c r="W35" s="637"/>
      <c r="X35" s="637"/>
      <c r="Y35" s="638"/>
      <c r="Z35" s="639">
        <v>0</v>
      </c>
      <c r="AA35" s="639"/>
      <c r="AB35" s="639"/>
      <c r="AC35" s="639"/>
      <c r="AD35" s="640" t="s">
        <v>131</v>
      </c>
      <c r="AE35" s="640"/>
      <c r="AF35" s="640"/>
      <c r="AG35" s="640"/>
      <c r="AH35" s="640"/>
      <c r="AI35" s="640"/>
      <c r="AJ35" s="640"/>
      <c r="AK35" s="640"/>
      <c r="AL35" s="641" t="s">
        <v>131</v>
      </c>
      <c r="AM35" s="642"/>
      <c r="AN35" s="642"/>
      <c r="AO35" s="643"/>
      <c r="AP35" s="216"/>
      <c r="AQ35" s="618" t="s">
        <v>327</v>
      </c>
      <c r="AR35" s="619"/>
      <c r="AS35" s="619"/>
      <c r="AT35" s="619"/>
      <c r="AU35" s="619"/>
      <c r="AV35" s="619"/>
      <c r="AW35" s="619"/>
      <c r="AX35" s="619"/>
      <c r="AY35" s="619"/>
      <c r="AZ35" s="619"/>
      <c r="BA35" s="619"/>
      <c r="BB35" s="619"/>
      <c r="BC35" s="619"/>
      <c r="BD35" s="619"/>
      <c r="BE35" s="619"/>
      <c r="BF35" s="620"/>
      <c r="BG35" s="618" t="s">
        <v>328</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329</v>
      </c>
      <c r="CE35" s="634"/>
      <c r="CF35" s="634"/>
      <c r="CG35" s="634"/>
      <c r="CH35" s="634"/>
      <c r="CI35" s="634"/>
      <c r="CJ35" s="634"/>
      <c r="CK35" s="634"/>
      <c r="CL35" s="634"/>
      <c r="CM35" s="634"/>
      <c r="CN35" s="634"/>
      <c r="CO35" s="634"/>
      <c r="CP35" s="634"/>
      <c r="CQ35" s="635"/>
      <c r="CR35" s="636">
        <v>58685</v>
      </c>
      <c r="CS35" s="669"/>
      <c r="CT35" s="669"/>
      <c r="CU35" s="669"/>
      <c r="CV35" s="669"/>
      <c r="CW35" s="669"/>
      <c r="CX35" s="669"/>
      <c r="CY35" s="670"/>
      <c r="CZ35" s="641">
        <v>1.4</v>
      </c>
      <c r="DA35" s="667"/>
      <c r="DB35" s="667"/>
      <c r="DC35" s="671"/>
      <c r="DD35" s="645">
        <v>58685</v>
      </c>
      <c r="DE35" s="669"/>
      <c r="DF35" s="669"/>
      <c r="DG35" s="669"/>
      <c r="DH35" s="669"/>
      <c r="DI35" s="669"/>
      <c r="DJ35" s="669"/>
      <c r="DK35" s="670"/>
      <c r="DL35" s="645">
        <v>58685</v>
      </c>
      <c r="DM35" s="669"/>
      <c r="DN35" s="669"/>
      <c r="DO35" s="669"/>
      <c r="DP35" s="669"/>
      <c r="DQ35" s="669"/>
      <c r="DR35" s="669"/>
      <c r="DS35" s="669"/>
      <c r="DT35" s="669"/>
      <c r="DU35" s="669"/>
      <c r="DV35" s="670"/>
      <c r="DW35" s="641">
        <v>3.1</v>
      </c>
      <c r="DX35" s="667"/>
      <c r="DY35" s="667"/>
      <c r="DZ35" s="667"/>
      <c r="EA35" s="667"/>
      <c r="EB35" s="667"/>
      <c r="EC35" s="668"/>
    </row>
    <row r="36" spans="2:133" ht="11.25" customHeight="1" x14ac:dyDescent="0.2">
      <c r="B36" s="633" t="s">
        <v>330</v>
      </c>
      <c r="C36" s="634"/>
      <c r="D36" s="634"/>
      <c r="E36" s="634"/>
      <c r="F36" s="634"/>
      <c r="G36" s="634"/>
      <c r="H36" s="634"/>
      <c r="I36" s="634"/>
      <c r="J36" s="634"/>
      <c r="K36" s="634"/>
      <c r="L36" s="634"/>
      <c r="M36" s="634"/>
      <c r="N36" s="634"/>
      <c r="O36" s="634"/>
      <c r="P36" s="634"/>
      <c r="Q36" s="635"/>
      <c r="R36" s="636">
        <v>196883</v>
      </c>
      <c r="S36" s="637"/>
      <c r="T36" s="637"/>
      <c r="U36" s="637"/>
      <c r="V36" s="637"/>
      <c r="W36" s="637"/>
      <c r="X36" s="637"/>
      <c r="Y36" s="638"/>
      <c r="Z36" s="639">
        <v>4.5</v>
      </c>
      <c r="AA36" s="639"/>
      <c r="AB36" s="639"/>
      <c r="AC36" s="639"/>
      <c r="AD36" s="640" t="s">
        <v>131</v>
      </c>
      <c r="AE36" s="640"/>
      <c r="AF36" s="640"/>
      <c r="AG36" s="640"/>
      <c r="AH36" s="640"/>
      <c r="AI36" s="640"/>
      <c r="AJ36" s="640"/>
      <c r="AK36" s="640"/>
      <c r="AL36" s="641" t="s">
        <v>131</v>
      </c>
      <c r="AM36" s="642"/>
      <c r="AN36" s="642"/>
      <c r="AO36" s="643"/>
      <c r="AP36" s="216"/>
      <c r="AQ36" s="702" t="s">
        <v>331</v>
      </c>
      <c r="AR36" s="703"/>
      <c r="AS36" s="703"/>
      <c r="AT36" s="703"/>
      <c r="AU36" s="703"/>
      <c r="AV36" s="703"/>
      <c r="AW36" s="703"/>
      <c r="AX36" s="703"/>
      <c r="AY36" s="704"/>
      <c r="AZ36" s="625">
        <v>395311</v>
      </c>
      <c r="BA36" s="626"/>
      <c r="BB36" s="626"/>
      <c r="BC36" s="626"/>
      <c r="BD36" s="626"/>
      <c r="BE36" s="626"/>
      <c r="BF36" s="698"/>
      <c r="BG36" s="622" t="s">
        <v>332</v>
      </c>
      <c r="BH36" s="623"/>
      <c r="BI36" s="623"/>
      <c r="BJ36" s="623"/>
      <c r="BK36" s="623"/>
      <c r="BL36" s="623"/>
      <c r="BM36" s="623"/>
      <c r="BN36" s="623"/>
      <c r="BO36" s="623"/>
      <c r="BP36" s="623"/>
      <c r="BQ36" s="623"/>
      <c r="BR36" s="623"/>
      <c r="BS36" s="623"/>
      <c r="BT36" s="623"/>
      <c r="BU36" s="624"/>
      <c r="BV36" s="625">
        <v>15595</v>
      </c>
      <c r="BW36" s="626"/>
      <c r="BX36" s="626"/>
      <c r="BY36" s="626"/>
      <c r="BZ36" s="626"/>
      <c r="CA36" s="626"/>
      <c r="CB36" s="698"/>
      <c r="CD36" s="633" t="s">
        <v>333</v>
      </c>
      <c r="CE36" s="634"/>
      <c r="CF36" s="634"/>
      <c r="CG36" s="634"/>
      <c r="CH36" s="634"/>
      <c r="CI36" s="634"/>
      <c r="CJ36" s="634"/>
      <c r="CK36" s="634"/>
      <c r="CL36" s="634"/>
      <c r="CM36" s="634"/>
      <c r="CN36" s="634"/>
      <c r="CO36" s="634"/>
      <c r="CP36" s="634"/>
      <c r="CQ36" s="635"/>
      <c r="CR36" s="636">
        <v>362091</v>
      </c>
      <c r="CS36" s="637"/>
      <c r="CT36" s="637"/>
      <c r="CU36" s="637"/>
      <c r="CV36" s="637"/>
      <c r="CW36" s="637"/>
      <c r="CX36" s="637"/>
      <c r="CY36" s="638"/>
      <c r="CZ36" s="641">
        <v>8.6</v>
      </c>
      <c r="DA36" s="667"/>
      <c r="DB36" s="667"/>
      <c r="DC36" s="671"/>
      <c r="DD36" s="645">
        <v>154491</v>
      </c>
      <c r="DE36" s="637"/>
      <c r="DF36" s="637"/>
      <c r="DG36" s="637"/>
      <c r="DH36" s="637"/>
      <c r="DI36" s="637"/>
      <c r="DJ36" s="637"/>
      <c r="DK36" s="638"/>
      <c r="DL36" s="645">
        <v>92947</v>
      </c>
      <c r="DM36" s="637"/>
      <c r="DN36" s="637"/>
      <c r="DO36" s="637"/>
      <c r="DP36" s="637"/>
      <c r="DQ36" s="637"/>
      <c r="DR36" s="637"/>
      <c r="DS36" s="637"/>
      <c r="DT36" s="637"/>
      <c r="DU36" s="637"/>
      <c r="DV36" s="638"/>
      <c r="DW36" s="641">
        <v>4.9000000000000004</v>
      </c>
      <c r="DX36" s="667"/>
      <c r="DY36" s="667"/>
      <c r="DZ36" s="667"/>
      <c r="EA36" s="667"/>
      <c r="EB36" s="667"/>
      <c r="EC36" s="668"/>
    </row>
    <row r="37" spans="2:133" ht="11.25" customHeight="1" x14ac:dyDescent="0.2">
      <c r="B37" s="633" t="s">
        <v>334</v>
      </c>
      <c r="C37" s="634"/>
      <c r="D37" s="634"/>
      <c r="E37" s="634"/>
      <c r="F37" s="634"/>
      <c r="G37" s="634"/>
      <c r="H37" s="634"/>
      <c r="I37" s="634"/>
      <c r="J37" s="634"/>
      <c r="K37" s="634"/>
      <c r="L37" s="634"/>
      <c r="M37" s="634"/>
      <c r="N37" s="634"/>
      <c r="O37" s="634"/>
      <c r="P37" s="634"/>
      <c r="Q37" s="635"/>
      <c r="R37" s="636">
        <v>39265</v>
      </c>
      <c r="S37" s="637"/>
      <c r="T37" s="637"/>
      <c r="U37" s="637"/>
      <c r="V37" s="637"/>
      <c r="W37" s="637"/>
      <c r="X37" s="637"/>
      <c r="Y37" s="638"/>
      <c r="Z37" s="639">
        <v>0.9</v>
      </c>
      <c r="AA37" s="639"/>
      <c r="AB37" s="639"/>
      <c r="AC37" s="639"/>
      <c r="AD37" s="640">
        <v>65</v>
      </c>
      <c r="AE37" s="640"/>
      <c r="AF37" s="640"/>
      <c r="AG37" s="640"/>
      <c r="AH37" s="640"/>
      <c r="AI37" s="640"/>
      <c r="AJ37" s="640"/>
      <c r="AK37" s="640"/>
      <c r="AL37" s="641">
        <v>0</v>
      </c>
      <c r="AM37" s="642"/>
      <c r="AN37" s="642"/>
      <c r="AO37" s="643"/>
      <c r="AQ37" s="699" t="s">
        <v>335</v>
      </c>
      <c r="AR37" s="700"/>
      <c r="AS37" s="700"/>
      <c r="AT37" s="700"/>
      <c r="AU37" s="700"/>
      <c r="AV37" s="700"/>
      <c r="AW37" s="700"/>
      <c r="AX37" s="700"/>
      <c r="AY37" s="701"/>
      <c r="AZ37" s="636">
        <v>106003</v>
      </c>
      <c r="BA37" s="637"/>
      <c r="BB37" s="637"/>
      <c r="BC37" s="637"/>
      <c r="BD37" s="669"/>
      <c r="BE37" s="669"/>
      <c r="BF37" s="691"/>
      <c r="BG37" s="633" t="s">
        <v>336</v>
      </c>
      <c r="BH37" s="634"/>
      <c r="BI37" s="634"/>
      <c r="BJ37" s="634"/>
      <c r="BK37" s="634"/>
      <c r="BL37" s="634"/>
      <c r="BM37" s="634"/>
      <c r="BN37" s="634"/>
      <c r="BO37" s="634"/>
      <c r="BP37" s="634"/>
      <c r="BQ37" s="634"/>
      <c r="BR37" s="634"/>
      <c r="BS37" s="634"/>
      <c r="BT37" s="634"/>
      <c r="BU37" s="635"/>
      <c r="BV37" s="636">
        <v>15595</v>
      </c>
      <c r="BW37" s="637"/>
      <c r="BX37" s="637"/>
      <c r="BY37" s="637"/>
      <c r="BZ37" s="637"/>
      <c r="CA37" s="637"/>
      <c r="CB37" s="646"/>
      <c r="CD37" s="633" t="s">
        <v>337</v>
      </c>
      <c r="CE37" s="634"/>
      <c r="CF37" s="634"/>
      <c r="CG37" s="634"/>
      <c r="CH37" s="634"/>
      <c r="CI37" s="634"/>
      <c r="CJ37" s="634"/>
      <c r="CK37" s="634"/>
      <c r="CL37" s="634"/>
      <c r="CM37" s="634"/>
      <c r="CN37" s="634"/>
      <c r="CO37" s="634"/>
      <c r="CP37" s="634"/>
      <c r="CQ37" s="635"/>
      <c r="CR37" s="636">
        <v>38821</v>
      </c>
      <c r="CS37" s="669"/>
      <c r="CT37" s="669"/>
      <c r="CU37" s="669"/>
      <c r="CV37" s="669"/>
      <c r="CW37" s="669"/>
      <c r="CX37" s="669"/>
      <c r="CY37" s="670"/>
      <c r="CZ37" s="641">
        <v>0.9</v>
      </c>
      <c r="DA37" s="667"/>
      <c r="DB37" s="667"/>
      <c r="DC37" s="671"/>
      <c r="DD37" s="645">
        <v>15089</v>
      </c>
      <c r="DE37" s="669"/>
      <c r="DF37" s="669"/>
      <c r="DG37" s="669"/>
      <c r="DH37" s="669"/>
      <c r="DI37" s="669"/>
      <c r="DJ37" s="669"/>
      <c r="DK37" s="670"/>
      <c r="DL37" s="645">
        <v>15089</v>
      </c>
      <c r="DM37" s="669"/>
      <c r="DN37" s="669"/>
      <c r="DO37" s="669"/>
      <c r="DP37" s="669"/>
      <c r="DQ37" s="669"/>
      <c r="DR37" s="669"/>
      <c r="DS37" s="669"/>
      <c r="DT37" s="669"/>
      <c r="DU37" s="669"/>
      <c r="DV37" s="670"/>
      <c r="DW37" s="641">
        <v>0.8</v>
      </c>
      <c r="DX37" s="667"/>
      <c r="DY37" s="667"/>
      <c r="DZ37" s="667"/>
      <c r="EA37" s="667"/>
      <c r="EB37" s="667"/>
      <c r="EC37" s="668"/>
    </row>
    <row r="38" spans="2:133" ht="11.25" customHeight="1" x14ac:dyDescent="0.2">
      <c r="B38" s="633" t="s">
        <v>338</v>
      </c>
      <c r="C38" s="634"/>
      <c r="D38" s="634"/>
      <c r="E38" s="634"/>
      <c r="F38" s="634"/>
      <c r="G38" s="634"/>
      <c r="H38" s="634"/>
      <c r="I38" s="634"/>
      <c r="J38" s="634"/>
      <c r="K38" s="634"/>
      <c r="L38" s="634"/>
      <c r="M38" s="634"/>
      <c r="N38" s="634"/>
      <c r="O38" s="634"/>
      <c r="P38" s="634"/>
      <c r="Q38" s="635"/>
      <c r="R38" s="636">
        <v>17922</v>
      </c>
      <c r="S38" s="637"/>
      <c r="T38" s="637"/>
      <c r="U38" s="637"/>
      <c r="V38" s="637"/>
      <c r="W38" s="637"/>
      <c r="X38" s="637"/>
      <c r="Y38" s="638"/>
      <c r="Z38" s="639">
        <v>0.4</v>
      </c>
      <c r="AA38" s="639"/>
      <c r="AB38" s="639"/>
      <c r="AC38" s="639"/>
      <c r="AD38" s="640" t="s">
        <v>131</v>
      </c>
      <c r="AE38" s="640"/>
      <c r="AF38" s="640"/>
      <c r="AG38" s="640"/>
      <c r="AH38" s="640"/>
      <c r="AI38" s="640"/>
      <c r="AJ38" s="640"/>
      <c r="AK38" s="640"/>
      <c r="AL38" s="641" t="s">
        <v>131</v>
      </c>
      <c r="AM38" s="642"/>
      <c r="AN38" s="642"/>
      <c r="AO38" s="643"/>
      <c r="AQ38" s="699" t="s">
        <v>339</v>
      </c>
      <c r="AR38" s="700"/>
      <c r="AS38" s="700"/>
      <c r="AT38" s="700"/>
      <c r="AU38" s="700"/>
      <c r="AV38" s="700"/>
      <c r="AW38" s="700"/>
      <c r="AX38" s="700"/>
      <c r="AY38" s="701"/>
      <c r="AZ38" s="636">
        <v>67832</v>
      </c>
      <c r="BA38" s="637"/>
      <c r="BB38" s="637"/>
      <c r="BC38" s="637"/>
      <c r="BD38" s="669"/>
      <c r="BE38" s="669"/>
      <c r="BF38" s="691"/>
      <c r="BG38" s="633" t="s">
        <v>340</v>
      </c>
      <c r="BH38" s="634"/>
      <c r="BI38" s="634"/>
      <c r="BJ38" s="634"/>
      <c r="BK38" s="634"/>
      <c r="BL38" s="634"/>
      <c r="BM38" s="634"/>
      <c r="BN38" s="634"/>
      <c r="BO38" s="634"/>
      <c r="BP38" s="634"/>
      <c r="BQ38" s="634"/>
      <c r="BR38" s="634"/>
      <c r="BS38" s="634"/>
      <c r="BT38" s="634"/>
      <c r="BU38" s="635"/>
      <c r="BV38" s="636">
        <v>424</v>
      </c>
      <c r="BW38" s="637"/>
      <c r="BX38" s="637"/>
      <c r="BY38" s="637"/>
      <c r="BZ38" s="637"/>
      <c r="CA38" s="637"/>
      <c r="CB38" s="646"/>
      <c r="CD38" s="633" t="s">
        <v>341</v>
      </c>
      <c r="CE38" s="634"/>
      <c r="CF38" s="634"/>
      <c r="CG38" s="634"/>
      <c r="CH38" s="634"/>
      <c r="CI38" s="634"/>
      <c r="CJ38" s="634"/>
      <c r="CK38" s="634"/>
      <c r="CL38" s="634"/>
      <c r="CM38" s="634"/>
      <c r="CN38" s="634"/>
      <c r="CO38" s="634"/>
      <c r="CP38" s="634"/>
      <c r="CQ38" s="635"/>
      <c r="CR38" s="636">
        <v>327479</v>
      </c>
      <c r="CS38" s="637"/>
      <c r="CT38" s="637"/>
      <c r="CU38" s="637"/>
      <c r="CV38" s="637"/>
      <c r="CW38" s="637"/>
      <c r="CX38" s="637"/>
      <c r="CY38" s="638"/>
      <c r="CZ38" s="641">
        <v>7.8</v>
      </c>
      <c r="DA38" s="667"/>
      <c r="DB38" s="667"/>
      <c r="DC38" s="671"/>
      <c r="DD38" s="645">
        <v>198113</v>
      </c>
      <c r="DE38" s="637"/>
      <c r="DF38" s="637"/>
      <c r="DG38" s="637"/>
      <c r="DH38" s="637"/>
      <c r="DI38" s="637"/>
      <c r="DJ38" s="637"/>
      <c r="DK38" s="638"/>
      <c r="DL38" s="645">
        <v>104313</v>
      </c>
      <c r="DM38" s="637"/>
      <c r="DN38" s="637"/>
      <c r="DO38" s="637"/>
      <c r="DP38" s="637"/>
      <c r="DQ38" s="637"/>
      <c r="DR38" s="637"/>
      <c r="DS38" s="637"/>
      <c r="DT38" s="637"/>
      <c r="DU38" s="637"/>
      <c r="DV38" s="638"/>
      <c r="DW38" s="641">
        <v>5.5</v>
      </c>
      <c r="DX38" s="667"/>
      <c r="DY38" s="667"/>
      <c r="DZ38" s="667"/>
      <c r="EA38" s="667"/>
      <c r="EB38" s="667"/>
      <c r="EC38" s="668"/>
    </row>
    <row r="39" spans="2:133" ht="11.25" customHeight="1" x14ac:dyDescent="0.2">
      <c r="B39" s="633" t="s">
        <v>342</v>
      </c>
      <c r="C39" s="634"/>
      <c r="D39" s="634"/>
      <c r="E39" s="634"/>
      <c r="F39" s="634"/>
      <c r="G39" s="634"/>
      <c r="H39" s="634"/>
      <c r="I39" s="634"/>
      <c r="J39" s="634"/>
      <c r="K39" s="634"/>
      <c r="L39" s="634"/>
      <c r="M39" s="634"/>
      <c r="N39" s="634"/>
      <c r="O39" s="634"/>
      <c r="P39" s="634"/>
      <c r="Q39" s="635"/>
      <c r="R39" s="636" t="s">
        <v>131</v>
      </c>
      <c r="S39" s="637"/>
      <c r="T39" s="637"/>
      <c r="U39" s="637"/>
      <c r="V39" s="637"/>
      <c r="W39" s="637"/>
      <c r="X39" s="637"/>
      <c r="Y39" s="638"/>
      <c r="Z39" s="639" t="s">
        <v>131</v>
      </c>
      <c r="AA39" s="639"/>
      <c r="AB39" s="639"/>
      <c r="AC39" s="639"/>
      <c r="AD39" s="640" t="s">
        <v>131</v>
      </c>
      <c r="AE39" s="640"/>
      <c r="AF39" s="640"/>
      <c r="AG39" s="640"/>
      <c r="AH39" s="640"/>
      <c r="AI39" s="640"/>
      <c r="AJ39" s="640"/>
      <c r="AK39" s="640"/>
      <c r="AL39" s="641" t="s">
        <v>131</v>
      </c>
      <c r="AM39" s="642"/>
      <c r="AN39" s="642"/>
      <c r="AO39" s="643"/>
      <c r="AQ39" s="699" t="s">
        <v>343</v>
      </c>
      <c r="AR39" s="700"/>
      <c r="AS39" s="700"/>
      <c r="AT39" s="700"/>
      <c r="AU39" s="700"/>
      <c r="AV39" s="700"/>
      <c r="AW39" s="700"/>
      <c r="AX39" s="700"/>
      <c r="AY39" s="701"/>
      <c r="AZ39" s="636" t="s">
        <v>237</v>
      </c>
      <c r="BA39" s="637"/>
      <c r="BB39" s="637"/>
      <c r="BC39" s="637"/>
      <c r="BD39" s="669"/>
      <c r="BE39" s="669"/>
      <c r="BF39" s="691"/>
      <c r="BG39" s="633" t="s">
        <v>344</v>
      </c>
      <c r="BH39" s="634"/>
      <c r="BI39" s="634"/>
      <c r="BJ39" s="634"/>
      <c r="BK39" s="634"/>
      <c r="BL39" s="634"/>
      <c r="BM39" s="634"/>
      <c r="BN39" s="634"/>
      <c r="BO39" s="634"/>
      <c r="BP39" s="634"/>
      <c r="BQ39" s="634"/>
      <c r="BR39" s="634"/>
      <c r="BS39" s="634"/>
      <c r="BT39" s="634"/>
      <c r="BU39" s="635"/>
      <c r="BV39" s="636">
        <v>558</v>
      </c>
      <c r="BW39" s="637"/>
      <c r="BX39" s="637"/>
      <c r="BY39" s="637"/>
      <c r="BZ39" s="637"/>
      <c r="CA39" s="637"/>
      <c r="CB39" s="646"/>
      <c r="CD39" s="633" t="s">
        <v>345</v>
      </c>
      <c r="CE39" s="634"/>
      <c r="CF39" s="634"/>
      <c r="CG39" s="634"/>
      <c r="CH39" s="634"/>
      <c r="CI39" s="634"/>
      <c r="CJ39" s="634"/>
      <c r="CK39" s="634"/>
      <c r="CL39" s="634"/>
      <c r="CM39" s="634"/>
      <c r="CN39" s="634"/>
      <c r="CO39" s="634"/>
      <c r="CP39" s="634"/>
      <c r="CQ39" s="635"/>
      <c r="CR39" s="636">
        <v>136841</v>
      </c>
      <c r="CS39" s="669"/>
      <c r="CT39" s="669"/>
      <c r="CU39" s="669"/>
      <c r="CV39" s="669"/>
      <c r="CW39" s="669"/>
      <c r="CX39" s="669"/>
      <c r="CY39" s="670"/>
      <c r="CZ39" s="641">
        <v>3.3</v>
      </c>
      <c r="DA39" s="667"/>
      <c r="DB39" s="667"/>
      <c r="DC39" s="671"/>
      <c r="DD39" s="645">
        <v>136207</v>
      </c>
      <c r="DE39" s="669"/>
      <c r="DF39" s="669"/>
      <c r="DG39" s="669"/>
      <c r="DH39" s="669"/>
      <c r="DI39" s="669"/>
      <c r="DJ39" s="669"/>
      <c r="DK39" s="670"/>
      <c r="DL39" s="645" t="s">
        <v>131</v>
      </c>
      <c r="DM39" s="669"/>
      <c r="DN39" s="669"/>
      <c r="DO39" s="669"/>
      <c r="DP39" s="669"/>
      <c r="DQ39" s="669"/>
      <c r="DR39" s="669"/>
      <c r="DS39" s="669"/>
      <c r="DT39" s="669"/>
      <c r="DU39" s="669"/>
      <c r="DV39" s="670"/>
      <c r="DW39" s="641" t="s">
        <v>131</v>
      </c>
      <c r="DX39" s="667"/>
      <c r="DY39" s="667"/>
      <c r="DZ39" s="667"/>
      <c r="EA39" s="667"/>
      <c r="EB39" s="667"/>
      <c r="EC39" s="668"/>
    </row>
    <row r="40" spans="2:133" ht="11.25" customHeight="1" x14ac:dyDescent="0.2">
      <c r="B40" s="633" t="s">
        <v>346</v>
      </c>
      <c r="C40" s="634"/>
      <c r="D40" s="634"/>
      <c r="E40" s="634"/>
      <c r="F40" s="634"/>
      <c r="G40" s="634"/>
      <c r="H40" s="634"/>
      <c r="I40" s="634"/>
      <c r="J40" s="634"/>
      <c r="K40" s="634"/>
      <c r="L40" s="634"/>
      <c r="M40" s="634"/>
      <c r="N40" s="634"/>
      <c r="O40" s="634"/>
      <c r="P40" s="634"/>
      <c r="Q40" s="635"/>
      <c r="R40" s="636">
        <v>17922</v>
      </c>
      <c r="S40" s="637"/>
      <c r="T40" s="637"/>
      <c r="U40" s="637"/>
      <c r="V40" s="637"/>
      <c r="W40" s="637"/>
      <c r="X40" s="637"/>
      <c r="Y40" s="638"/>
      <c r="Z40" s="639">
        <v>0.4</v>
      </c>
      <c r="AA40" s="639"/>
      <c r="AB40" s="639"/>
      <c r="AC40" s="639"/>
      <c r="AD40" s="640" t="s">
        <v>237</v>
      </c>
      <c r="AE40" s="640"/>
      <c r="AF40" s="640"/>
      <c r="AG40" s="640"/>
      <c r="AH40" s="640"/>
      <c r="AI40" s="640"/>
      <c r="AJ40" s="640"/>
      <c r="AK40" s="640"/>
      <c r="AL40" s="641" t="s">
        <v>131</v>
      </c>
      <c r="AM40" s="642"/>
      <c r="AN40" s="642"/>
      <c r="AO40" s="643"/>
      <c r="AQ40" s="699" t="s">
        <v>347</v>
      </c>
      <c r="AR40" s="700"/>
      <c r="AS40" s="700"/>
      <c r="AT40" s="700"/>
      <c r="AU40" s="700"/>
      <c r="AV40" s="700"/>
      <c r="AW40" s="700"/>
      <c r="AX40" s="700"/>
      <c r="AY40" s="701"/>
      <c r="AZ40" s="636" t="s">
        <v>131</v>
      </c>
      <c r="BA40" s="637"/>
      <c r="BB40" s="637"/>
      <c r="BC40" s="637"/>
      <c r="BD40" s="669"/>
      <c r="BE40" s="669"/>
      <c r="BF40" s="691"/>
      <c r="BG40" s="684" t="s">
        <v>348</v>
      </c>
      <c r="BH40" s="685"/>
      <c r="BI40" s="685"/>
      <c r="BJ40" s="685"/>
      <c r="BK40" s="685"/>
      <c r="BL40" s="217"/>
      <c r="BM40" s="634" t="s">
        <v>349</v>
      </c>
      <c r="BN40" s="634"/>
      <c r="BO40" s="634"/>
      <c r="BP40" s="634"/>
      <c r="BQ40" s="634"/>
      <c r="BR40" s="634"/>
      <c r="BS40" s="634"/>
      <c r="BT40" s="634"/>
      <c r="BU40" s="635"/>
      <c r="BV40" s="636">
        <v>114</v>
      </c>
      <c r="BW40" s="637"/>
      <c r="BX40" s="637"/>
      <c r="BY40" s="637"/>
      <c r="BZ40" s="637"/>
      <c r="CA40" s="637"/>
      <c r="CB40" s="646"/>
      <c r="CD40" s="633" t="s">
        <v>350</v>
      </c>
      <c r="CE40" s="634"/>
      <c r="CF40" s="634"/>
      <c r="CG40" s="634"/>
      <c r="CH40" s="634"/>
      <c r="CI40" s="634"/>
      <c r="CJ40" s="634"/>
      <c r="CK40" s="634"/>
      <c r="CL40" s="634"/>
      <c r="CM40" s="634"/>
      <c r="CN40" s="634"/>
      <c r="CO40" s="634"/>
      <c r="CP40" s="634"/>
      <c r="CQ40" s="635"/>
      <c r="CR40" s="636">
        <v>7900</v>
      </c>
      <c r="CS40" s="637"/>
      <c r="CT40" s="637"/>
      <c r="CU40" s="637"/>
      <c r="CV40" s="637"/>
      <c r="CW40" s="637"/>
      <c r="CX40" s="637"/>
      <c r="CY40" s="638"/>
      <c r="CZ40" s="641">
        <v>0.2</v>
      </c>
      <c r="DA40" s="667"/>
      <c r="DB40" s="667"/>
      <c r="DC40" s="671"/>
      <c r="DD40" s="645">
        <v>3070</v>
      </c>
      <c r="DE40" s="637"/>
      <c r="DF40" s="637"/>
      <c r="DG40" s="637"/>
      <c r="DH40" s="637"/>
      <c r="DI40" s="637"/>
      <c r="DJ40" s="637"/>
      <c r="DK40" s="638"/>
      <c r="DL40" s="645">
        <v>3070</v>
      </c>
      <c r="DM40" s="637"/>
      <c r="DN40" s="637"/>
      <c r="DO40" s="637"/>
      <c r="DP40" s="637"/>
      <c r="DQ40" s="637"/>
      <c r="DR40" s="637"/>
      <c r="DS40" s="637"/>
      <c r="DT40" s="637"/>
      <c r="DU40" s="637"/>
      <c r="DV40" s="638"/>
      <c r="DW40" s="641">
        <v>0.2</v>
      </c>
      <c r="DX40" s="667"/>
      <c r="DY40" s="667"/>
      <c r="DZ40" s="667"/>
      <c r="EA40" s="667"/>
      <c r="EB40" s="667"/>
      <c r="EC40" s="668"/>
    </row>
    <row r="41" spans="2:133" ht="11.25" customHeight="1" x14ac:dyDescent="0.2">
      <c r="B41" s="657" t="s">
        <v>351</v>
      </c>
      <c r="C41" s="658"/>
      <c r="D41" s="658"/>
      <c r="E41" s="658"/>
      <c r="F41" s="658"/>
      <c r="G41" s="658"/>
      <c r="H41" s="658"/>
      <c r="I41" s="658"/>
      <c r="J41" s="658"/>
      <c r="K41" s="658"/>
      <c r="L41" s="658"/>
      <c r="M41" s="658"/>
      <c r="N41" s="658"/>
      <c r="O41" s="658"/>
      <c r="P41" s="658"/>
      <c r="Q41" s="659"/>
      <c r="R41" s="708">
        <v>4366332</v>
      </c>
      <c r="S41" s="709"/>
      <c r="T41" s="709"/>
      <c r="U41" s="709"/>
      <c r="V41" s="709"/>
      <c r="W41" s="709"/>
      <c r="X41" s="709"/>
      <c r="Y41" s="713"/>
      <c r="Z41" s="714">
        <v>100</v>
      </c>
      <c r="AA41" s="714"/>
      <c r="AB41" s="714"/>
      <c r="AC41" s="714"/>
      <c r="AD41" s="715">
        <v>1893872</v>
      </c>
      <c r="AE41" s="715"/>
      <c r="AF41" s="715"/>
      <c r="AG41" s="715"/>
      <c r="AH41" s="715"/>
      <c r="AI41" s="715"/>
      <c r="AJ41" s="715"/>
      <c r="AK41" s="715"/>
      <c r="AL41" s="716">
        <v>100</v>
      </c>
      <c r="AM41" s="696"/>
      <c r="AN41" s="696"/>
      <c r="AO41" s="717"/>
      <c r="AQ41" s="699" t="s">
        <v>352</v>
      </c>
      <c r="AR41" s="700"/>
      <c r="AS41" s="700"/>
      <c r="AT41" s="700"/>
      <c r="AU41" s="700"/>
      <c r="AV41" s="700"/>
      <c r="AW41" s="700"/>
      <c r="AX41" s="700"/>
      <c r="AY41" s="701"/>
      <c r="AZ41" s="636">
        <v>126377</v>
      </c>
      <c r="BA41" s="637"/>
      <c r="BB41" s="637"/>
      <c r="BC41" s="637"/>
      <c r="BD41" s="669"/>
      <c r="BE41" s="669"/>
      <c r="BF41" s="691"/>
      <c r="BG41" s="684"/>
      <c r="BH41" s="685"/>
      <c r="BI41" s="685"/>
      <c r="BJ41" s="685"/>
      <c r="BK41" s="685"/>
      <c r="BL41" s="217"/>
      <c r="BM41" s="634" t="s">
        <v>353</v>
      </c>
      <c r="BN41" s="634"/>
      <c r="BO41" s="634"/>
      <c r="BP41" s="634"/>
      <c r="BQ41" s="634"/>
      <c r="BR41" s="634"/>
      <c r="BS41" s="634"/>
      <c r="BT41" s="634"/>
      <c r="BU41" s="635"/>
      <c r="BV41" s="636" t="s">
        <v>131</v>
      </c>
      <c r="BW41" s="637"/>
      <c r="BX41" s="637"/>
      <c r="BY41" s="637"/>
      <c r="BZ41" s="637"/>
      <c r="CA41" s="637"/>
      <c r="CB41" s="646"/>
      <c r="CD41" s="633" t="s">
        <v>354</v>
      </c>
      <c r="CE41" s="634"/>
      <c r="CF41" s="634"/>
      <c r="CG41" s="634"/>
      <c r="CH41" s="634"/>
      <c r="CI41" s="634"/>
      <c r="CJ41" s="634"/>
      <c r="CK41" s="634"/>
      <c r="CL41" s="634"/>
      <c r="CM41" s="634"/>
      <c r="CN41" s="634"/>
      <c r="CO41" s="634"/>
      <c r="CP41" s="634"/>
      <c r="CQ41" s="635"/>
      <c r="CR41" s="636" t="s">
        <v>131</v>
      </c>
      <c r="CS41" s="669"/>
      <c r="CT41" s="669"/>
      <c r="CU41" s="669"/>
      <c r="CV41" s="669"/>
      <c r="CW41" s="669"/>
      <c r="CX41" s="669"/>
      <c r="CY41" s="670"/>
      <c r="CZ41" s="641" t="s">
        <v>131</v>
      </c>
      <c r="DA41" s="667"/>
      <c r="DB41" s="667"/>
      <c r="DC41" s="671"/>
      <c r="DD41" s="645" t="s">
        <v>131</v>
      </c>
      <c r="DE41" s="669"/>
      <c r="DF41" s="669"/>
      <c r="DG41" s="669"/>
      <c r="DH41" s="669"/>
      <c r="DI41" s="669"/>
      <c r="DJ41" s="669"/>
      <c r="DK41" s="670"/>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355</v>
      </c>
      <c r="AR42" s="706"/>
      <c r="AS42" s="706"/>
      <c r="AT42" s="706"/>
      <c r="AU42" s="706"/>
      <c r="AV42" s="706"/>
      <c r="AW42" s="706"/>
      <c r="AX42" s="706"/>
      <c r="AY42" s="707"/>
      <c r="AZ42" s="708">
        <v>95099</v>
      </c>
      <c r="BA42" s="709"/>
      <c r="BB42" s="709"/>
      <c r="BC42" s="709"/>
      <c r="BD42" s="695"/>
      <c r="BE42" s="695"/>
      <c r="BF42" s="697"/>
      <c r="BG42" s="686"/>
      <c r="BH42" s="687"/>
      <c r="BI42" s="687"/>
      <c r="BJ42" s="687"/>
      <c r="BK42" s="687"/>
      <c r="BL42" s="218"/>
      <c r="BM42" s="658" t="s">
        <v>356</v>
      </c>
      <c r="BN42" s="658"/>
      <c r="BO42" s="658"/>
      <c r="BP42" s="658"/>
      <c r="BQ42" s="658"/>
      <c r="BR42" s="658"/>
      <c r="BS42" s="658"/>
      <c r="BT42" s="658"/>
      <c r="BU42" s="659"/>
      <c r="BV42" s="708">
        <v>411</v>
      </c>
      <c r="BW42" s="709"/>
      <c r="BX42" s="709"/>
      <c r="BY42" s="709"/>
      <c r="BZ42" s="709"/>
      <c r="CA42" s="709"/>
      <c r="CB42" s="718"/>
      <c r="CD42" s="633" t="s">
        <v>357</v>
      </c>
      <c r="CE42" s="634"/>
      <c r="CF42" s="634"/>
      <c r="CG42" s="634"/>
      <c r="CH42" s="634"/>
      <c r="CI42" s="634"/>
      <c r="CJ42" s="634"/>
      <c r="CK42" s="634"/>
      <c r="CL42" s="634"/>
      <c r="CM42" s="634"/>
      <c r="CN42" s="634"/>
      <c r="CO42" s="634"/>
      <c r="CP42" s="634"/>
      <c r="CQ42" s="635"/>
      <c r="CR42" s="636">
        <v>992816</v>
      </c>
      <c r="CS42" s="669"/>
      <c r="CT42" s="669"/>
      <c r="CU42" s="669"/>
      <c r="CV42" s="669"/>
      <c r="CW42" s="669"/>
      <c r="CX42" s="669"/>
      <c r="CY42" s="670"/>
      <c r="CZ42" s="641">
        <v>23.7</v>
      </c>
      <c r="DA42" s="667"/>
      <c r="DB42" s="667"/>
      <c r="DC42" s="671"/>
      <c r="DD42" s="645">
        <v>345260</v>
      </c>
      <c r="DE42" s="669"/>
      <c r="DF42" s="669"/>
      <c r="DG42" s="669"/>
      <c r="DH42" s="669"/>
      <c r="DI42" s="669"/>
      <c r="DJ42" s="669"/>
      <c r="DK42" s="670"/>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358</v>
      </c>
      <c r="CD43" s="633" t="s">
        <v>359</v>
      </c>
      <c r="CE43" s="634"/>
      <c r="CF43" s="634"/>
      <c r="CG43" s="634"/>
      <c r="CH43" s="634"/>
      <c r="CI43" s="634"/>
      <c r="CJ43" s="634"/>
      <c r="CK43" s="634"/>
      <c r="CL43" s="634"/>
      <c r="CM43" s="634"/>
      <c r="CN43" s="634"/>
      <c r="CO43" s="634"/>
      <c r="CP43" s="634"/>
      <c r="CQ43" s="635"/>
      <c r="CR43" s="636">
        <v>38849</v>
      </c>
      <c r="CS43" s="669"/>
      <c r="CT43" s="669"/>
      <c r="CU43" s="669"/>
      <c r="CV43" s="669"/>
      <c r="CW43" s="669"/>
      <c r="CX43" s="669"/>
      <c r="CY43" s="670"/>
      <c r="CZ43" s="641">
        <v>0.9</v>
      </c>
      <c r="DA43" s="667"/>
      <c r="DB43" s="667"/>
      <c r="DC43" s="671"/>
      <c r="DD43" s="645">
        <v>38849</v>
      </c>
      <c r="DE43" s="669"/>
      <c r="DF43" s="669"/>
      <c r="DG43" s="669"/>
      <c r="DH43" s="669"/>
      <c r="DI43" s="669"/>
      <c r="DJ43" s="669"/>
      <c r="DK43" s="670"/>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360</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308</v>
      </c>
      <c r="CE44" s="673"/>
      <c r="CF44" s="633" t="s">
        <v>361</v>
      </c>
      <c r="CG44" s="634"/>
      <c r="CH44" s="634"/>
      <c r="CI44" s="634"/>
      <c r="CJ44" s="634"/>
      <c r="CK44" s="634"/>
      <c r="CL44" s="634"/>
      <c r="CM44" s="634"/>
      <c r="CN44" s="634"/>
      <c r="CO44" s="634"/>
      <c r="CP44" s="634"/>
      <c r="CQ44" s="635"/>
      <c r="CR44" s="636">
        <v>973973</v>
      </c>
      <c r="CS44" s="637"/>
      <c r="CT44" s="637"/>
      <c r="CU44" s="637"/>
      <c r="CV44" s="637"/>
      <c r="CW44" s="637"/>
      <c r="CX44" s="637"/>
      <c r="CY44" s="638"/>
      <c r="CZ44" s="641">
        <v>23.2</v>
      </c>
      <c r="DA44" s="642"/>
      <c r="DB44" s="642"/>
      <c r="DC44" s="648"/>
      <c r="DD44" s="645">
        <v>340537</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362</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363</v>
      </c>
      <c r="CG45" s="634"/>
      <c r="CH45" s="634"/>
      <c r="CI45" s="634"/>
      <c r="CJ45" s="634"/>
      <c r="CK45" s="634"/>
      <c r="CL45" s="634"/>
      <c r="CM45" s="634"/>
      <c r="CN45" s="634"/>
      <c r="CO45" s="634"/>
      <c r="CP45" s="634"/>
      <c r="CQ45" s="635"/>
      <c r="CR45" s="636">
        <v>124188</v>
      </c>
      <c r="CS45" s="669"/>
      <c r="CT45" s="669"/>
      <c r="CU45" s="669"/>
      <c r="CV45" s="669"/>
      <c r="CW45" s="669"/>
      <c r="CX45" s="669"/>
      <c r="CY45" s="670"/>
      <c r="CZ45" s="641">
        <v>3</v>
      </c>
      <c r="DA45" s="667"/>
      <c r="DB45" s="667"/>
      <c r="DC45" s="671"/>
      <c r="DD45" s="645">
        <v>7248</v>
      </c>
      <c r="DE45" s="669"/>
      <c r="DF45" s="669"/>
      <c r="DG45" s="669"/>
      <c r="DH45" s="669"/>
      <c r="DI45" s="669"/>
      <c r="DJ45" s="669"/>
      <c r="DK45" s="670"/>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364</v>
      </c>
      <c r="CG46" s="634"/>
      <c r="CH46" s="634"/>
      <c r="CI46" s="634"/>
      <c r="CJ46" s="634"/>
      <c r="CK46" s="634"/>
      <c r="CL46" s="634"/>
      <c r="CM46" s="634"/>
      <c r="CN46" s="634"/>
      <c r="CO46" s="634"/>
      <c r="CP46" s="634"/>
      <c r="CQ46" s="635"/>
      <c r="CR46" s="636">
        <v>849785</v>
      </c>
      <c r="CS46" s="637"/>
      <c r="CT46" s="637"/>
      <c r="CU46" s="637"/>
      <c r="CV46" s="637"/>
      <c r="CW46" s="637"/>
      <c r="CX46" s="637"/>
      <c r="CY46" s="638"/>
      <c r="CZ46" s="641">
        <v>20.3</v>
      </c>
      <c r="DA46" s="642"/>
      <c r="DB46" s="642"/>
      <c r="DC46" s="648"/>
      <c r="DD46" s="645">
        <v>333289</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365</v>
      </c>
      <c r="CG47" s="634"/>
      <c r="CH47" s="634"/>
      <c r="CI47" s="634"/>
      <c r="CJ47" s="634"/>
      <c r="CK47" s="634"/>
      <c r="CL47" s="634"/>
      <c r="CM47" s="634"/>
      <c r="CN47" s="634"/>
      <c r="CO47" s="634"/>
      <c r="CP47" s="634"/>
      <c r="CQ47" s="635"/>
      <c r="CR47" s="636">
        <v>18843</v>
      </c>
      <c r="CS47" s="669"/>
      <c r="CT47" s="669"/>
      <c r="CU47" s="669"/>
      <c r="CV47" s="669"/>
      <c r="CW47" s="669"/>
      <c r="CX47" s="669"/>
      <c r="CY47" s="670"/>
      <c r="CZ47" s="641">
        <v>0.4</v>
      </c>
      <c r="DA47" s="667"/>
      <c r="DB47" s="667"/>
      <c r="DC47" s="671"/>
      <c r="DD47" s="645">
        <v>4723</v>
      </c>
      <c r="DE47" s="669"/>
      <c r="DF47" s="669"/>
      <c r="DG47" s="669"/>
      <c r="DH47" s="669"/>
      <c r="DI47" s="669"/>
      <c r="DJ47" s="669"/>
      <c r="DK47" s="670"/>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366</v>
      </c>
      <c r="CG48" s="634"/>
      <c r="CH48" s="634"/>
      <c r="CI48" s="634"/>
      <c r="CJ48" s="634"/>
      <c r="CK48" s="634"/>
      <c r="CL48" s="634"/>
      <c r="CM48" s="634"/>
      <c r="CN48" s="634"/>
      <c r="CO48" s="634"/>
      <c r="CP48" s="634"/>
      <c r="CQ48" s="635"/>
      <c r="CR48" s="636" t="s">
        <v>237</v>
      </c>
      <c r="CS48" s="637"/>
      <c r="CT48" s="637"/>
      <c r="CU48" s="637"/>
      <c r="CV48" s="637"/>
      <c r="CW48" s="637"/>
      <c r="CX48" s="637"/>
      <c r="CY48" s="638"/>
      <c r="CZ48" s="641" t="s">
        <v>131</v>
      </c>
      <c r="DA48" s="642"/>
      <c r="DB48" s="642"/>
      <c r="DC48" s="648"/>
      <c r="DD48" s="645" t="s">
        <v>237</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367</v>
      </c>
      <c r="CE49" s="658"/>
      <c r="CF49" s="658"/>
      <c r="CG49" s="658"/>
      <c r="CH49" s="658"/>
      <c r="CI49" s="658"/>
      <c r="CJ49" s="658"/>
      <c r="CK49" s="658"/>
      <c r="CL49" s="658"/>
      <c r="CM49" s="658"/>
      <c r="CN49" s="658"/>
      <c r="CO49" s="658"/>
      <c r="CP49" s="658"/>
      <c r="CQ49" s="659"/>
      <c r="CR49" s="708">
        <v>4192024</v>
      </c>
      <c r="CS49" s="695"/>
      <c r="CT49" s="695"/>
      <c r="CU49" s="695"/>
      <c r="CV49" s="695"/>
      <c r="CW49" s="695"/>
      <c r="CX49" s="695"/>
      <c r="CY49" s="724"/>
      <c r="CZ49" s="716">
        <v>100</v>
      </c>
      <c r="DA49" s="725"/>
      <c r="DB49" s="725"/>
      <c r="DC49" s="726"/>
      <c r="DD49" s="727">
        <v>2319180</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Z0D60oID4mQxupNXD//1hrZYbXA52hLewgUBKzLLAvmr2B+M+hnu+rHpe5VayWrd7PmsYY3QGyfuRigHDVz+Q==" saltValue="evSFk6eHs9ZS/F8AEN4PR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368</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369</v>
      </c>
      <c r="DK2" s="736"/>
      <c r="DL2" s="736"/>
      <c r="DM2" s="736"/>
      <c r="DN2" s="736"/>
      <c r="DO2" s="737"/>
      <c r="DP2" s="222"/>
      <c r="DQ2" s="735" t="s">
        <v>370</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371</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372</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373</v>
      </c>
      <c r="B5" s="741"/>
      <c r="C5" s="741"/>
      <c r="D5" s="741"/>
      <c r="E5" s="741"/>
      <c r="F5" s="741"/>
      <c r="G5" s="741"/>
      <c r="H5" s="741"/>
      <c r="I5" s="741"/>
      <c r="J5" s="741"/>
      <c r="K5" s="741"/>
      <c r="L5" s="741"/>
      <c r="M5" s="741"/>
      <c r="N5" s="741"/>
      <c r="O5" s="741"/>
      <c r="P5" s="742"/>
      <c r="Q5" s="746" t="s">
        <v>374</v>
      </c>
      <c r="R5" s="747"/>
      <c r="S5" s="747"/>
      <c r="T5" s="747"/>
      <c r="U5" s="748"/>
      <c r="V5" s="746" t="s">
        <v>375</v>
      </c>
      <c r="W5" s="747"/>
      <c r="X5" s="747"/>
      <c r="Y5" s="747"/>
      <c r="Z5" s="748"/>
      <c r="AA5" s="746" t="s">
        <v>376</v>
      </c>
      <c r="AB5" s="747"/>
      <c r="AC5" s="747"/>
      <c r="AD5" s="747"/>
      <c r="AE5" s="747"/>
      <c r="AF5" s="752" t="s">
        <v>377</v>
      </c>
      <c r="AG5" s="747"/>
      <c r="AH5" s="747"/>
      <c r="AI5" s="747"/>
      <c r="AJ5" s="753"/>
      <c r="AK5" s="747" t="s">
        <v>378</v>
      </c>
      <c r="AL5" s="747"/>
      <c r="AM5" s="747"/>
      <c r="AN5" s="747"/>
      <c r="AO5" s="748"/>
      <c r="AP5" s="746" t="s">
        <v>379</v>
      </c>
      <c r="AQ5" s="747"/>
      <c r="AR5" s="747"/>
      <c r="AS5" s="747"/>
      <c r="AT5" s="748"/>
      <c r="AU5" s="746" t="s">
        <v>380</v>
      </c>
      <c r="AV5" s="747"/>
      <c r="AW5" s="747"/>
      <c r="AX5" s="747"/>
      <c r="AY5" s="753"/>
      <c r="AZ5" s="226"/>
      <c r="BA5" s="226"/>
      <c r="BB5" s="226"/>
      <c r="BC5" s="226"/>
      <c r="BD5" s="226"/>
      <c r="BE5" s="227"/>
      <c r="BF5" s="227"/>
      <c r="BG5" s="227"/>
      <c r="BH5" s="227"/>
      <c r="BI5" s="227"/>
      <c r="BJ5" s="227"/>
      <c r="BK5" s="227"/>
      <c r="BL5" s="227"/>
      <c r="BM5" s="227"/>
      <c r="BN5" s="227"/>
      <c r="BO5" s="227"/>
      <c r="BP5" s="227"/>
      <c r="BQ5" s="740" t="s">
        <v>381</v>
      </c>
      <c r="BR5" s="741"/>
      <c r="BS5" s="741"/>
      <c r="BT5" s="741"/>
      <c r="BU5" s="741"/>
      <c r="BV5" s="741"/>
      <c r="BW5" s="741"/>
      <c r="BX5" s="741"/>
      <c r="BY5" s="741"/>
      <c r="BZ5" s="741"/>
      <c r="CA5" s="741"/>
      <c r="CB5" s="741"/>
      <c r="CC5" s="741"/>
      <c r="CD5" s="741"/>
      <c r="CE5" s="741"/>
      <c r="CF5" s="741"/>
      <c r="CG5" s="742"/>
      <c r="CH5" s="746" t="s">
        <v>382</v>
      </c>
      <c r="CI5" s="747"/>
      <c r="CJ5" s="747"/>
      <c r="CK5" s="747"/>
      <c r="CL5" s="748"/>
      <c r="CM5" s="746" t="s">
        <v>383</v>
      </c>
      <c r="CN5" s="747"/>
      <c r="CO5" s="747"/>
      <c r="CP5" s="747"/>
      <c r="CQ5" s="748"/>
      <c r="CR5" s="746" t="s">
        <v>384</v>
      </c>
      <c r="CS5" s="747"/>
      <c r="CT5" s="747"/>
      <c r="CU5" s="747"/>
      <c r="CV5" s="748"/>
      <c r="CW5" s="746" t="s">
        <v>385</v>
      </c>
      <c r="CX5" s="747"/>
      <c r="CY5" s="747"/>
      <c r="CZ5" s="747"/>
      <c r="DA5" s="748"/>
      <c r="DB5" s="746" t="s">
        <v>386</v>
      </c>
      <c r="DC5" s="747"/>
      <c r="DD5" s="747"/>
      <c r="DE5" s="747"/>
      <c r="DF5" s="748"/>
      <c r="DG5" s="791" t="s">
        <v>387</v>
      </c>
      <c r="DH5" s="792"/>
      <c r="DI5" s="792"/>
      <c r="DJ5" s="792"/>
      <c r="DK5" s="793"/>
      <c r="DL5" s="791" t="s">
        <v>388</v>
      </c>
      <c r="DM5" s="792"/>
      <c r="DN5" s="792"/>
      <c r="DO5" s="792"/>
      <c r="DP5" s="793"/>
      <c r="DQ5" s="746" t="s">
        <v>389</v>
      </c>
      <c r="DR5" s="747"/>
      <c r="DS5" s="747"/>
      <c r="DT5" s="747"/>
      <c r="DU5" s="748"/>
      <c r="DV5" s="746" t="s">
        <v>380</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94"/>
      <c r="DH6" s="795"/>
      <c r="DI6" s="795"/>
      <c r="DJ6" s="795"/>
      <c r="DK6" s="796"/>
      <c r="DL6" s="794"/>
      <c r="DM6" s="795"/>
      <c r="DN6" s="795"/>
      <c r="DO6" s="795"/>
      <c r="DP6" s="796"/>
      <c r="DQ6" s="749"/>
      <c r="DR6" s="750"/>
      <c r="DS6" s="750"/>
      <c r="DT6" s="750"/>
      <c r="DU6" s="751"/>
      <c r="DV6" s="749"/>
      <c r="DW6" s="750"/>
      <c r="DX6" s="750"/>
      <c r="DY6" s="750"/>
      <c r="DZ6" s="755"/>
      <c r="EA6" s="228"/>
    </row>
    <row r="7" spans="1:131" s="229" customFormat="1" ht="26.25" customHeight="1" thickTop="1" x14ac:dyDescent="0.2">
      <c r="A7" s="230">
        <v>1</v>
      </c>
      <c r="B7" s="777" t="s">
        <v>390</v>
      </c>
      <c r="C7" s="778"/>
      <c r="D7" s="778"/>
      <c r="E7" s="778"/>
      <c r="F7" s="778"/>
      <c r="G7" s="778"/>
      <c r="H7" s="778"/>
      <c r="I7" s="778"/>
      <c r="J7" s="778"/>
      <c r="K7" s="778"/>
      <c r="L7" s="778"/>
      <c r="M7" s="778"/>
      <c r="N7" s="778"/>
      <c r="O7" s="778"/>
      <c r="P7" s="779"/>
      <c r="Q7" s="780">
        <v>4366</v>
      </c>
      <c r="R7" s="781"/>
      <c r="S7" s="781"/>
      <c r="T7" s="781"/>
      <c r="U7" s="781"/>
      <c r="V7" s="781">
        <v>4192</v>
      </c>
      <c r="W7" s="781"/>
      <c r="X7" s="781"/>
      <c r="Y7" s="781"/>
      <c r="Z7" s="781"/>
      <c r="AA7" s="781">
        <v>174</v>
      </c>
      <c r="AB7" s="781"/>
      <c r="AC7" s="781"/>
      <c r="AD7" s="781"/>
      <c r="AE7" s="782"/>
      <c r="AF7" s="783">
        <v>174</v>
      </c>
      <c r="AG7" s="784"/>
      <c r="AH7" s="784"/>
      <c r="AI7" s="784"/>
      <c r="AJ7" s="785"/>
      <c r="AK7" s="786">
        <v>0</v>
      </c>
      <c r="AL7" s="787"/>
      <c r="AM7" s="787"/>
      <c r="AN7" s="787"/>
      <c r="AO7" s="787"/>
      <c r="AP7" s="787">
        <v>3388</v>
      </c>
      <c r="AQ7" s="787"/>
      <c r="AR7" s="787"/>
      <c r="AS7" s="787"/>
      <c r="AT7" s="787"/>
      <c r="AU7" s="788"/>
      <c r="AV7" s="788"/>
      <c r="AW7" s="788"/>
      <c r="AX7" s="788"/>
      <c r="AY7" s="789"/>
      <c r="AZ7" s="226"/>
      <c r="BA7" s="226"/>
      <c r="BB7" s="226"/>
      <c r="BC7" s="226"/>
      <c r="BD7" s="226"/>
      <c r="BE7" s="227"/>
      <c r="BF7" s="227"/>
      <c r="BG7" s="227"/>
      <c r="BH7" s="227"/>
      <c r="BI7" s="227"/>
      <c r="BJ7" s="227"/>
      <c r="BK7" s="227"/>
      <c r="BL7" s="227"/>
      <c r="BM7" s="227"/>
      <c r="BN7" s="227"/>
      <c r="BO7" s="227"/>
      <c r="BP7" s="227"/>
      <c r="BQ7" s="230">
        <v>1</v>
      </c>
      <c r="BR7" s="231"/>
      <c r="BS7" s="763"/>
      <c r="BT7" s="764"/>
      <c r="BU7" s="764"/>
      <c r="BV7" s="764"/>
      <c r="BW7" s="764"/>
      <c r="BX7" s="764"/>
      <c r="BY7" s="764"/>
      <c r="BZ7" s="764"/>
      <c r="CA7" s="764"/>
      <c r="CB7" s="764"/>
      <c r="CC7" s="764"/>
      <c r="CD7" s="764"/>
      <c r="CE7" s="764"/>
      <c r="CF7" s="764"/>
      <c r="CG7" s="790"/>
      <c r="CH7" s="760"/>
      <c r="CI7" s="761"/>
      <c r="CJ7" s="761"/>
      <c r="CK7" s="761"/>
      <c r="CL7" s="762"/>
      <c r="CM7" s="760"/>
      <c r="CN7" s="761"/>
      <c r="CO7" s="761"/>
      <c r="CP7" s="761"/>
      <c r="CQ7" s="762"/>
      <c r="CR7" s="760"/>
      <c r="CS7" s="761"/>
      <c r="CT7" s="761"/>
      <c r="CU7" s="761"/>
      <c r="CV7" s="762"/>
      <c r="CW7" s="760"/>
      <c r="CX7" s="761"/>
      <c r="CY7" s="761"/>
      <c r="CZ7" s="761"/>
      <c r="DA7" s="762"/>
      <c r="DB7" s="760"/>
      <c r="DC7" s="761"/>
      <c r="DD7" s="761"/>
      <c r="DE7" s="761"/>
      <c r="DF7" s="762"/>
      <c r="DG7" s="760"/>
      <c r="DH7" s="761"/>
      <c r="DI7" s="761"/>
      <c r="DJ7" s="761"/>
      <c r="DK7" s="762"/>
      <c r="DL7" s="760"/>
      <c r="DM7" s="761"/>
      <c r="DN7" s="761"/>
      <c r="DO7" s="761"/>
      <c r="DP7" s="762"/>
      <c r="DQ7" s="760"/>
      <c r="DR7" s="761"/>
      <c r="DS7" s="761"/>
      <c r="DT7" s="761"/>
      <c r="DU7" s="762"/>
      <c r="DV7" s="763"/>
      <c r="DW7" s="764"/>
      <c r="DX7" s="764"/>
      <c r="DY7" s="764"/>
      <c r="DZ7" s="765"/>
      <c r="EA7" s="228"/>
    </row>
    <row r="8" spans="1:131" s="229" customFormat="1" ht="26.25" customHeight="1" x14ac:dyDescent="0.2">
      <c r="A8" s="232">
        <v>2</v>
      </c>
      <c r="B8" s="766"/>
      <c r="C8" s="767"/>
      <c r="D8" s="767"/>
      <c r="E8" s="767"/>
      <c r="F8" s="767"/>
      <c r="G8" s="767"/>
      <c r="H8" s="767"/>
      <c r="I8" s="767"/>
      <c r="J8" s="767"/>
      <c r="K8" s="767"/>
      <c r="L8" s="767"/>
      <c r="M8" s="767"/>
      <c r="N8" s="767"/>
      <c r="O8" s="767"/>
      <c r="P8" s="768"/>
      <c r="Q8" s="769"/>
      <c r="R8" s="770"/>
      <c r="S8" s="770"/>
      <c r="T8" s="770"/>
      <c r="U8" s="770"/>
      <c r="V8" s="770"/>
      <c r="W8" s="770"/>
      <c r="X8" s="770"/>
      <c r="Y8" s="770"/>
      <c r="Z8" s="770"/>
      <c r="AA8" s="770"/>
      <c r="AB8" s="770"/>
      <c r="AC8" s="770"/>
      <c r="AD8" s="770"/>
      <c r="AE8" s="771"/>
      <c r="AF8" s="772"/>
      <c r="AG8" s="773"/>
      <c r="AH8" s="773"/>
      <c r="AI8" s="773"/>
      <c r="AJ8" s="774"/>
      <c r="AK8" s="775"/>
      <c r="AL8" s="776"/>
      <c r="AM8" s="776"/>
      <c r="AN8" s="776"/>
      <c r="AO8" s="776"/>
      <c r="AP8" s="776"/>
      <c r="AQ8" s="776"/>
      <c r="AR8" s="776"/>
      <c r="AS8" s="776"/>
      <c r="AT8" s="776"/>
      <c r="AU8" s="797"/>
      <c r="AV8" s="797"/>
      <c r="AW8" s="797"/>
      <c r="AX8" s="797"/>
      <c r="AY8" s="798"/>
      <c r="AZ8" s="226"/>
      <c r="BA8" s="226"/>
      <c r="BB8" s="226"/>
      <c r="BC8" s="226"/>
      <c r="BD8" s="226"/>
      <c r="BE8" s="227"/>
      <c r="BF8" s="227"/>
      <c r="BG8" s="227"/>
      <c r="BH8" s="227"/>
      <c r="BI8" s="227"/>
      <c r="BJ8" s="227"/>
      <c r="BK8" s="227"/>
      <c r="BL8" s="227"/>
      <c r="BM8" s="227"/>
      <c r="BN8" s="227"/>
      <c r="BO8" s="227"/>
      <c r="BP8" s="227"/>
      <c r="BQ8" s="232">
        <v>2</v>
      </c>
      <c r="BR8" s="233"/>
      <c r="BS8" s="799"/>
      <c r="BT8" s="800"/>
      <c r="BU8" s="800"/>
      <c r="BV8" s="800"/>
      <c r="BW8" s="800"/>
      <c r="BX8" s="800"/>
      <c r="BY8" s="800"/>
      <c r="BZ8" s="800"/>
      <c r="CA8" s="800"/>
      <c r="CB8" s="800"/>
      <c r="CC8" s="800"/>
      <c r="CD8" s="800"/>
      <c r="CE8" s="800"/>
      <c r="CF8" s="800"/>
      <c r="CG8" s="801"/>
      <c r="CH8" s="802"/>
      <c r="CI8" s="803"/>
      <c r="CJ8" s="803"/>
      <c r="CK8" s="803"/>
      <c r="CL8" s="804"/>
      <c r="CM8" s="802"/>
      <c r="CN8" s="803"/>
      <c r="CO8" s="803"/>
      <c r="CP8" s="803"/>
      <c r="CQ8" s="804"/>
      <c r="CR8" s="802"/>
      <c r="CS8" s="803"/>
      <c r="CT8" s="803"/>
      <c r="CU8" s="803"/>
      <c r="CV8" s="804"/>
      <c r="CW8" s="802"/>
      <c r="CX8" s="803"/>
      <c r="CY8" s="803"/>
      <c r="CZ8" s="803"/>
      <c r="DA8" s="804"/>
      <c r="DB8" s="802"/>
      <c r="DC8" s="803"/>
      <c r="DD8" s="803"/>
      <c r="DE8" s="803"/>
      <c r="DF8" s="804"/>
      <c r="DG8" s="802"/>
      <c r="DH8" s="803"/>
      <c r="DI8" s="803"/>
      <c r="DJ8" s="803"/>
      <c r="DK8" s="804"/>
      <c r="DL8" s="802"/>
      <c r="DM8" s="803"/>
      <c r="DN8" s="803"/>
      <c r="DO8" s="803"/>
      <c r="DP8" s="804"/>
      <c r="DQ8" s="802"/>
      <c r="DR8" s="803"/>
      <c r="DS8" s="803"/>
      <c r="DT8" s="803"/>
      <c r="DU8" s="804"/>
      <c r="DV8" s="799"/>
      <c r="DW8" s="800"/>
      <c r="DX8" s="800"/>
      <c r="DY8" s="800"/>
      <c r="DZ8" s="805"/>
      <c r="EA8" s="228"/>
    </row>
    <row r="9" spans="1:131" s="229" customFormat="1" ht="26.25" customHeight="1" x14ac:dyDescent="0.2">
      <c r="A9" s="232">
        <v>3</v>
      </c>
      <c r="B9" s="766"/>
      <c r="C9" s="767"/>
      <c r="D9" s="767"/>
      <c r="E9" s="767"/>
      <c r="F9" s="767"/>
      <c r="G9" s="767"/>
      <c r="H9" s="767"/>
      <c r="I9" s="767"/>
      <c r="J9" s="767"/>
      <c r="K9" s="767"/>
      <c r="L9" s="767"/>
      <c r="M9" s="767"/>
      <c r="N9" s="767"/>
      <c r="O9" s="767"/>
      <c r="P9" s="768"/>
      <c r="Q9" s="769"/>
      <c r="R9" s="770"/>
      <c r="S9" s="770"/>
      <c r="T9" s="770"/>
      <c r="U9" s="770"/>
      <c r="V9" s="770"/>
      <c r="W9" s="770"/>
      <c r="X9" s="770"/>
      <c r="Y9" s="770"/>
      <c r="Z9" s="770"/>
      <c r="AA9" s="770"/>
      <c r="AB9" s="770"/>
      <c r="AC9" s="770"/>
      <c r="AD9" s="770"/>
      <c r="AE9" s="771"/>
      <c r="AF9" s="772"/>
      <c r="AG9" s="773"/>
      <c r="AH9" s="773"/>
      <c r="AI9" s="773"/>
      <c r="AJ9" s="774"/>
      <c r="AK9" s="775"/>
      <c r="AL9" s="776"/>
      <c r="AM9" s="776"/>
      <c r="AN9" s="776"/>
      <c r="AO9" s="776"/>
      <c r="AP9" s="776"/>
      <c r="AQ9" s="776"/>
      <c r="AR9" s="776"/>
      <c r="AS9" s="776"/>
      <c r="AT9" s="776"/>
      <c r="AU9" s="797"/>
      <c r="AV9" s="797"/>
      <c r="AW9" s="797"/>
      <c r="AX9" s="797"/>
      <c r="AY9" s="798"/>
      <c r="AZ9" s="226"/>
      <c r="BA9" s="226"/>
      <c r="BB9" s="226"/>
      <c r="BC9" s="226"/>
      <c r="BD9" s="226"/>
      <c r="BE9" s="227"/>
      <c r="BF9" s="227"/>
      <c r="BG9" s="227"/>
      <c r="BH9" s="227"/>
      <c r="BI9" s="227"/>
      <c r="BJ9" s="227"/>
      <c r="BK9" s="227"/>
      <c r="BL9" s="227"/>
      <c r="BM9" s="227"/>
      <c r="BN9" s="227"/>
      <c r="BO9" s="227"/>
      <c r="BP9" s="227"/>
      <c r="BQ9" s="232">
        <v>3</v>
      </c>
      <c r="BR9" s="233"/>
      <c r="BS9" s="799"/>
      <c r="BT9" s="800"/>
      <c r="BU9" s="800"/>
      <c r="BV9" s="800"/>
      <c r="BW9" s="800"/>
      <c r="BX9" s="800"/>
      <c r="BY9" s="800"/>
      <c r="BZ9" s="800"/>
      <c r="CA9" s="800"/>
      <c r="CB9" s="800"/>
      <c r="CC9" s="800"/>
      <c r="CD9" s="800"/>
      <c r="CE9" s="800"/>
      <c r="CF9" s="800"/>
      <c r="CG9" s="801"/>
      <c r="CH9" s="802"/>
      <c r="CI9" s="803"/>
      <c r="CJ9" s="803"/>
      <c r="CK9" s="803"/>
      <c r="CL9" s="804"/>
      <c r="CM9" s="802"/>
      <c r="CN9" s="803"/>
      <c r="CO9" s="803"/>
      <c r="CP9" s="803"/>
      <c r="CQ9" s="804"/>
      <c r="CR9" s="802"/>
      <c r="CS9" s="803"/>
      <c r="CT9" s="803"/>
      <c r="CU9" s="803"/>
      <c r="CV9" s="804"/>
      <c r="CW9" s="802"/>
      <c r="CX9" s="803"/>
      <c r="CY9" s="803"/>
      <c r="CZ9" s="803"/>
      <c r="DA9" s="804"/>
      <c r="DB9" s="802"/>
      <c r="DC9" s="803"/>
      <c r="DD9" s="803"/>
      <c r="DE9" s="803"/>
      <c r="DF9" s="804"/>
      <c r="DG9" s="802"/>
      <c r="DH9" s="803"/>
      <c r="DI9" s="803"/>
      <c r="DJ9" s="803"/>
      <c r="DK9" s="804"/>
      <c r="DL9" s="802"/>
      <c r="DM9" s="803"/>
      <c r="DN9" s="803"/>
      <c r="DO9" s="803"/>
      <c r="DP9" s="804"/>
      <c r="DQ9" s="802"/>
      <c r="DR9" s="803"/>
      <c r="DS9" s="803"/>
      <c r="DT9" s="803"/>
      <c r="DU9" s="804"/>
      <c r="DV9" s="799"/>
      <c r="DW9" s="800"/>
      <c r="DX9" s="800"/>
      <c r="DY9" s="800"/>
      <c r="DZ9" s="805"/>
      <c r="EA9" s="228"/>
    </row>
    <row r="10" spans="1:131" s="229" customFormat="1" ht="26.25" customHeight="1" x14ac:dyDescent="0.2">
      <c r="A10" s="232">
        <v>4</v>
      </c>
      <c r="B10" s="766"/>
      <c r="C10" s="767"/>
      <c r="D10" s="767"/>
      <c r="E10" s="767"/>
      <c r="F10" s="767"/>
      <c r="G10" s="767"/>
      <c r="H10" s="767"/>
      <c r="I10" s="767"/>
      <c r="J10" s="767"/>
      <c r="K10" s="767"/>
      <c r="L10" s="767"/>
      <c r="M10" s="767"/>
      <c r="N10" s="767"/>
      <c r="O10" s="767"/>
      <c r="P10" s="768"/>
      <c r="Q10" s="769"/>
      <c r="R10" s="770"/>
      <c r="S10" s="770"/>
      <c r="T10" s="770"/>
      <c r="U10" s="770"/>
      <c r="V10" s="770"/>
      <c r="W10" s="770"/>
      <c r="X10" s="770"/>
      <c r="Y10" s="770"/>
      <c r="Z10" s="770"/>
      <c r="AA10" s="770"/>
      <c r="AB10" s="770"/>
      <c r="AC10" s="770"/>
      <c r="AD10" s="770"/>
      <c r="AE10" s="771"/>
      <c r="AF10" s="772"/>
      <c r="AG10" s="773"/>
      <c r="AH10" s="773"/>
      <c r="AI10" s="773"/>
      <c r="AJ10" s="774"/>
      <c r="AK10" s="775"/>
      <c r="AL10" s="776"/>
      <c r="AM10" s="776"/>
      <c r="AN10" s="776"/>
      <c r="AO10" s="776"/>
      <c r="AP10" s="776"/>
      <c r="AQ10" s="776"/>
      <c r="AR10" s="776"/>
      <c r="AS10" s="776"/>
      <c r="AT10" s="776"/>
      <c r="AU10" s="797"/>
      <c r="AV10" s="797"/>
      <c r="AW10" s="797"/>
      <c r="AX10" s="797"/>
      <c r="AY10" s="798"/>
      <c r="AZ10" s="226"/>
      <c r="BA10" s="226"/>
      <c r="BB10" s="226"/>
      <c r="BC10" s="226"/>
      <c r="BD10" s="226"/>
      <c r="BE10" s="227"/>
      <c r="BF10" s="227"/>
      <c r="BG10" s="227"/>
      <c r="BH10" s="227"/>
      <c r="BI10" s="227"/>
      <c r="BJ10" s="227"/>
      <c r="BK10" s="227"/>
      <c r="BL10" s="227"/>
      <c r="BM10" s="227"/>
      <c r="BN10" s="227"/>
      <c r="BO10" s="227"/>
      <c r="BP10" s="227"/>
      <c r="BQ10" s="232">
        <v>4</v>
      </c>
      <c r="BR10" s="233"/>
      <c r="BS10" s="799"/>
      <c r="BT10" s="800"/>
      <c r="BU10" s="800"/>
      <c r="BV10" s="800"/>
      <c r="BW10" s="800"/>
      <c r="BX10" s="800"/>
      <c r="BY10" s="800"/>
      <c r="BZ10" s="800"/>
      <c r="CA10" s="800"/>
      <c r="CB10" s="800"/>
      <c r="CC10" s="800"/>
      <c r="CD10" s="800"/>
      <c r="CE10" s="800"/>
      <c r="CF10" s="800"/>
      <c r="CG10" s="801"/>
      <c r="CH10" s="802"/>
      <c r="CI10" s="803"/>
      <c r="CJ10" s="803"/>
      <c r="CK10" s="803"/>
      <c r="CL10" s="804"/>
      <c r="CM10" s="802"/>
      <c r="CN10" s="803"/>
      <c r="CO10" s="803"/>
      <c r="CP10" s="803"/>
      <c r="CQ10" s="804"/>
      <c r="CR10" s="802"/>
      <c r="CS10" s="803"/>
      <c r="CT10" s="803"/>
      <c r="CU10" s="803"/>
      <c r="CV10" s="804"/>
      <c r="CW10" s="802"/>
      <c r="CX10" s="803"/>
      <c r="CY10" s="803"/>
      <c r="CZ10" s="803"/>
      <c r="DA10" s="804"/>
      <c r="DB10" s="802"/>
      <c r="DC10" s="803"/>
      <c r="DD10" s="803"/>
      <c r="DE10" s="803"/>
      <c r="DF10" s="804"/>
      <c r="DG10" s="802"/>
      <c r="DH10" s="803"/>
      <c r="DI10" s="803"/>
      <c r="DJ10" s="803"/>
      <c r="DK10" s="804"/>
      <c r="DL10" s="802"/>
      <c r="DM10" s="803"/>
      <c r="DN10" s="803"/>
      <c r="DO10" s="803"/>
      <c r="DP10" s="804"/>
      <c r="DQ10" s="802"/>
      <c r="DR10" s="803"/>
      <c r="DS10" s="803"/>
      <c r="DT10" s="803"/>
      <c r="DU10" s="804"/>
      <c r="DV10" s="799"/>
      <c r="DW10" s="800"/>
      <c r="DX10" s="800"/>
      <c r="DY10" s="800"/>
      <c r="DZ10" s="805"/>
      <c r="EA10" s="228"/>
    </row>
    <row r="11" spans="1:131" s="229" customFormat="1" ht="26.25" customHeight="1" x14ac:dyDescent="0.2">
      <c r="A11" s="232">
        <v>5</v>
      </c>
      <c r="B11" s="766"/>
      <c r="C11" s="767"/>
      <c r="D11" s="767"/>
      <c r="E11" s="767"/>
      <c r="F11" s="767"/>
      <c r="G11" s="767"/>
      <c r="H11" s="767"/>
      <c r="I11" s="767"/>
      <c r="J11" s="767"/>
      <c r="K11" s="767"/>
      <c r="L11" s="767"/>
      <c r="M11" s="767"/>
      <c r="N11" s="767"/>
      <c r="O11" s="767"/>
      <c r="P11" s="768"/>
      <c r="Q11" s="769"/>
      <c r="R11" s="770"/>
      <c r="S11" s="770"/>
      <c r="T11" s="770"/>
      <c r="U11" s="770"/>
      <c r="V11" s="770"/>
      <c r="W11" s="770"/>
      <c r="X11" s="770"/>
      <c r="Y11" s="770"/>
      <c r="Z11" s="770"/>
      <c r="AA11" s="770"/>
      <c r="AB11" s="770"/>
      <c r="AC11" s="770"/>
      <c r="AD11" s="770"/>
      <c r="AE11" s="771"/>
      <c r="AF11" s="772"/>
      <c r="AG11" s="773"/>
      <c r="AH11" s="773"/>
      <c r="AI11" s="773"/>
      <c r="AJ11" s="774"/>
      <c r="AK11" s="775"/>
      <c r="AL11" s="776"/>
      <c r="AM11" s="776"/>
      <c r="AN11" s="776"/>
      <c r="AO11" s="776"/>
      <c r="AP11" s="776"/>
      <c r="AQ11" s="776"/>
      <c r="AR11" s="776"/>
      <c r="AS11" s="776"/>
      <c r="AT11" s="776"/>
      <c r="AU11" s="797"/>
      <c r="AV11" s="797"/>
      <c r="AW11" s="797"/>
      <c r="AX11" s="797"/>
      <c r="AY11" s="798"/>
      <c r="AZ11" s="226"/>
      <c r="BA11" s="226"/>
      <c r="BB11" s="226"/>
      <c r="BC11" s="226"/>
      <c r="BD11" s="226"/>
      <c r="BE11" s="227"/>
      <c r="BF11" s="227"/>
      <c r="BG11" s="227"/>
      <c r="BH11" s="227"/>
      <c r="BI11" s="227"/>
      <c r="BJ11" s="227"/>
      <c r="BK11" s="227"/>
      <c r="BL11" s="227"/>
      <c r="BM11" s="227"/>
      <c r="BN11" s="227"/>
      <c r="BO11" s="227"/>
      <c r="BP11" s="227"/>
      <c r="BQ11" s="232">
        <v>5</v>
      </c>
      <c r="BR11" s="233"/>
      <c r="BS11" s="799"/>
      <c r="BT11" s="800"/>
      <c r="BU11" s="800"/>
      <c r="BV11" s="800"/>
      <c r="BW11" s="800"/>
      <c r="BX11" s="800"/>
      <c r="BY11" s="800"/>
      <c r="BZ11" s="800"/>
      <c r="CA11" s="800"/>
      <c r="CB11" s="800"/>
      <c r="CC11" s="800"/>
      <c r="CD11" s="800"/>
      <c r="CE11" s="800"/>
      <c r="CF11" s="800"/>
      <c r="CG11" s="801"/>
      <c r="CH11" s="802"/>
      <c r="CI11" s="803"/>
      <c r="CJ11" s="803"/>
      <c r="CK11" s="803"/>
      <c r="CL11" s="804"/>
      <c r="CM11" s="802"/>
      <c r="CN11" s="803"/>
      <c r="CO11" s="803"/>
      <c r="CP11" s="803"/>
      <c r="CQ11" s="804"/>
      <c r="CR11" s="802"/>
      <c r="CS11" s="803"/>
      <c r="CT11" s="803"/>
      <c r="CU11" s="803"/>
      <c r="CV11" s="804"/>
      <c r="CW11" s="802"/>
      <c r="CX11" s="803"/>
      <c r="CY11" s="803"/>
      <c r="CZ11" s="803"/>
      <c r="DA11" s="804"/>
      <c r="DB11" s="802"/>
      <c r="DC11" s="803"/>
      <c r="DD11" s="803"/>
      <c r="DE11" s="803"/>
      <c r="DF11" s="804"/>
      <c r="DG11" s="802"/>
      <c r="DH11" s="803"/>
      <c r="DI11" s="803"/>
      <c r="DJ11" s="803"/>
      <c r="DK11" s="804"/>
      <c r="DL11" s="802"/>
      <c r="DM11" s="803"/>
      <c r="DN11" s="803"/>
      <c r="DO11" s="803"/>
      <c r="DP11" s="804"/>
      <c r="DQ11" s="802"/>
      <c r="DR11" s="803"/>
      <c r="DS11" s="803"/>
      <c r="DT11" s="803"/>
      <c r="DU11" s="804"/>
      <c r="DV11" s="799"/>
      <c r="DW11" s="800"/>
      <c r="DX11" s="800"/>
      <c r="DY11" s="800"/>
      <c r="DZ11" s="805"/>
      <c r="EA11" s="228"/>
    </row>
    <row r="12" spans="1:131" s="229" customFormat="1" ht="26.25" customHeight="1" x14ac:dyDescent="0.2">
      <c r="A12" s="232">
        <v>6</v>
      </c>
      <c r="B12" s="766"/>
      <c r="C12" s="767"/>
      <c r="D12" s="767"/>
      <c r="E12" s="767"/>
      <c r="F12" s="767"/>
      <c r="G12" s="767"/>
      <c r="H12" s="767"/>
      <c r="I12" s="767"/>
      <c r="J12" s="767"/>
      <c r="K12" s="767"/>
      <c r="L12" s="767"/>
      <c r="M12" s="767"/>
      <c r="N12" s="767"/>
      <c r="O12" s="767"/>
      <c r="P12" s="768"/>
      <c r="Q12" s="769"/>
      <c r="R12" s="770"/>
      <c r="S12" s="770"/>
      <c r="T12" s="770"/>
      <c r="U12" s="770"/>
      <c r="V12" s="770"/>
      <c r="W12" s="770"/>
      <c r="X12" s="770"/>
      <c r="Y12" s="770"/>
      <c r="Z12" s="770"/>
      <c r="AA12" s="770"/>
      <c r="AB12" s="770"/>
      <c r="AC12" s="770"/>
      <c r="AD12" s="770"/>
      <c r="AE12" s="771"/>
      <c r="AF12" s="772"/>
      <c r="AG12" s="773"/>
      <c r="AH12" s="773"/>
      <c r="AI12" s="773"/>
      <c r="AJ12" s="774"/>
      <c r="AK12" s="775"/>
      <c r="AL12" s="776"/>
      <c r="AM12" s="776"/>
      <c r="AN12" s="776"/>
      <c r="AO12" s="776"/>
      <c r="AP12" s="776"/>
      <c r="AQ12" s="776"/>
      <c r="AR12" s="776"/>
      <c r="AS12" s="776"/>
      <c r="AT12" s="776"/>
      <c r="AU12" s="797"/>
      <c r="AV12" s="797"/>
      <c r="AW12" s="797"/>
      <c r="AX12" s="797"/>
      <c r="AY12" s="798"/>
      <c r="AZ12" s="226"/>
      <c r="BA12" s="226"/>
      <c r="BB12" s="226"/>
      <c r="BC12" s="226"/>
      <c r="BD12" s="226"/>
      <c r="BE12" s="227"/>
      <c r="BF12" s="227"/>
      <c r="BG12" s="227"/>
      <c r="BH12" s="227"/>
      <c r="BI12" s="227"/>
      <c r="BJ12" s="227"/>
      <c r="BK12" s="227"/>
      <c r="BL12" s="227"/>
      <c r="BM12" s="227"/>
      <c r="BN12" s="227"/>
      <c r="BO12" s="227"/>
      <c r="BP12" s="227"/>
      <c r="BQ12" s="232">
        <v>6</v>
      </c>
      <c r="BR12" s="233"/>
      <c r="BS12" s="799"/>
      <c r="BT12" s="800"/>
      <c r="BU12" s="800"/>
      <c r="BV12" s="800"/>
      <c r="BW12" s="800"/>
      <c r="BX12" s="800"/>
      <c r="BY12" s="800"/>
      <c r="BZ12" s="800"/>
      <c r="CA12" s="800"/>
      <c r="CB12" s="800"/>
      <c r="CC12" s="800"/>
      <c r="CD12" s="800"/>
      <c r="CE12" s="800"/>
      <c r="CF12" s="800"/>
      <c r="CG12" s="801"/>
      <c r="CH12" s="802"/>
      <c r="CI12" s="803"/>
      <c r="CJ12" s="803"/>
      <c r="CK12" s="803"/>
      <c r="CL12" s="804"/>
      <c r="CM12" s="802"/>
      <c r="CN12" s="803"/>
      <c r="CO12" s="803"/>
      <c r="CP12" s="803"/>
      <c r="CQ12" s="804"/>
      <c r="CR12" s="802"/>
      <c r="CS12" s="803"/>
      <c r="CT12" s="803"/>
      <c r="CU12" s="803"/>
      <c r="CV12" s="804"/>
      <c r="CW12" s="802"/>
      <c r="CX12" s="803"/>
      <c r="CY12" s="803"/>
      <c r="CZ12" s="803"/>
      <c r="DA12" s="804"/>
      <c r="DB12" s="802"/>
      <c r="DC12" s="803"/>
      <c r="DD12" s="803"/>
      <c r="DE12" s="803"/>
      <c r="DF12" s="804"/>
      <c r="DG12" s="802"/>
      <c r="DH12" s="803"/>
      <c r="DI12" s="803"/>
      <c r="DJ12" s="803"/>
      <c r="DK12" s="804"/>
      <c r="DL12" s="802"/>
      <c r="DM12" s="803"/>
      <c r="DN12" s="803"/>
      <c r="DO12" s="803"/>
      <c r="DP12" s="804"/>
      <c r="DQ12" s="802"/>
      <c r="DR12" s="803"/>
      <c r="DS12" s="803"/>
      <c r="DT12" s="803"/>
      <c r="DU12" s="804"/>
      <c r="DV12" s="799"/>
      <c r="DW12" s="800"/>
      <c r="DX12" s="800"/>
      <c r="DY12" s="800"/>
      <c r="DZ12" s="805"/>
      <c r="EA12" s="228"/>
    </row>
    <row r="13" spans="1:131" s="229" customFormat="1" ht="26.25" customHeight="1" x14ac:dyDescent="0.2">
      <c r="A13" s="232">
        <v>7</v>
      </c>
      <c r="B13" s="766"/>
      <c r="C13" s="767"/>
      <c r="D13" s="767"/>
      <c r="E13" s="767"/>
      <c r="F13" s="767"/>
      <c r="G13" s="767"/>
      <c r="H13" s="767"/>
      <c r="I13" s="767"/>
      <c r="J13" s="767"/>
      <c r="K13" s="767"/>
      <c r="L13" s="767"/>
      <c r="M13" s="767"/>
      <c r="N13" s="767"/>
      <c r="O13" s="767"/>
      <c r="P13" s="768"/>
      <c r="Q13" s="769"/>
      <c r="R13" s="770"/>
      <c r="S13" s="770"/>
      <c r="T13" s="770"/>
      <c r="U13" s="770"/>
      <c r="V13" s="770"/>
      <c r="W13" s="770"/>
      <c r="X13" s="770"/>
      <c r="Y13" s="770"/>
      <c r="Z13" s="770"/>
      <c r="AA13" s="770"/>
      <c r="AB13" s="770"/>
      <c r="AC13" s="770"/>
      <c r="AD13" s="770"/>
      <c r="AE13" s="771"/>
      <c r="AF13" s="772"/>
      <c r="AG13" s="773"/>
      <c r="AH13" s="773"/>
      <c r="AI13" s="773"/>
      <c r="AJ13" s="774"/>
      <c r="AK13" s="775"/>
      <c r="AL13" s="776"/>
      <c r="AM13" s="776"/>
      <c r="AN13" s="776"/>
      <c r="AO13" s="776"/>
      <c r="AP13" s="776"/>
      <c r="AQ13" s="776"/>
      <c r="AR13" s="776"/>
      <c r="AS13" s="776"/>
      <c r="AT13" s="776"/>
      <c r="AU13" s="797"/>
      <c r="AV13" s="797"/>
      <c r="AW13" s="797"/>
      <c r="AX13" s="797"/>
      <c r="AY13" s="798"/>
      <c r="AZ13" s="226"/>
      <c r="BA13" s="226"/>
      <c r="BB13" s="226"/>
      <c r="BC13" s="226"/>
      <c r="BD13" s="226"/>
      <c r="BE13" s="227"/>
      <c r="BF13" s="227"/>
      <c r="BG13" s="227"/>
      <c r="BH13" s="227"/>
      <c r="BI13" s="227"/>
      <c r="BJ13" s="227"/>
      <c r="BK13" s="227"/>
      <c r="BL13" s="227"/>
      <c r="BM13" s="227"/>
      <c r="BN13" s="227"/>
      <c r="BO13" s="227"/>
      <c r="BP13" s="227"/>
      <c r="BQ13" s="232">
        <v>7</v>
      </c>
      <c r="BR13" s="233"/>
      <c r="BS13" s="799"/>
      <c r="BT13" s="800"/>
      <c r="BU13" s="800"/>
      <c r="BV13" s="800"/>
      <c r="BW13" s="800"/>
      <c r="BX13" s="800"/>
      <c r="BY13" s="800"/>
      <c r="BZ13" s="800"/>
      <c r="CA13" s="800"/>
      <c r="CB13" s="800"/>
      <c r="CC13" s="800"/>
      <c r="CD13" s="800"/>
      <c r="CE13" s="800"/>
      <c r="CF13" s="800"/>
      <c r="CG13" s="801"/>
      <c r="CH13" s="802"/>
      <c r="CI13" s="803"/>
      <c r="CJ13" s="803"/>
      <c r="CK13" s="803"/>
      <c r="CL13" s="804"/>
      <c r="CM13" s="802"/>
      <c r="CN13" s="803"/>
      <c r="CO13" s="803"/>
      <c r="CP13" s="803"/>
      <c r="CQ13" s="804"/>
      <c r="CR13" s="802"/>
      <c r="CS13" s="803"/>
      <c r="CT13" s="803"/>
      <c r="CU13" s="803"/>
      <c r="CV13" s="804"/>
      <c r="CW13" s="802"/>
      <c r="CX13" s="803"/>
      <c r="CY13" s="803"/>
      <c r="CZ13" s="803"/>
      <c r="DA13" s="804"/>
      <c r="DB13" s="802"/>
      <c r="DC13" s="803"/>
      <c r="DD13" s="803"/>
      <c r="DE13" s="803"/>
      <c r="DF13" s="804"/>
      <c r="DG13" s="802"/>
      <c r="DH13" s="803"/>
      <c r="DI13" s="803"/>
      <c r="DJ13" s="803"/>
      <c r="DK13" s="804"/>
      <c r="DL13" s="802"/>
      <c r="DM13" s="803"/>
      <c r="DN13" s="803"/>
      <c r="DO13" s="803"/>
      <c r="DP13" s="804"/>
      <c r="DQ13" s="802"/>
      <c r="DR13" s="803"/>
      <c r="DS13" s="803"/>
      <c r="DT13" s="803"/>
      <c r="DU13" s="804"/>
      <c r="DV13" s="799"/>
      <c r="DW13" s="800"/>
      <c r="DX13" s="800"/>
      <c r="DY13" s="800"/>
      <c r="DZ13" s="805"/>
      <c r="EA13" s="228"/>
    </row>
    <row r="14" spans="1:131" s="229" customFormat="1" ht="26.25" customHeight="1" x14ac:dyDescent="0.2">
      <c r="A14" s="232">
        <v>8</v>
      </c>
      <c r="B14" s="766"/>
      <c r="C14" s="767"/>
      <c r="D14" s="767"/>
      <c r="E14" s="767"/>
      <c r="F14" s="767"/>
      <c r="G14" s="767"/>
      <c r="H14" s="767"/>
      <c r="I14" s="767"/>
      <c r="J14" s="767"/>
      <c r="K14" s="767"/>
      <c r="L14" s="767"/>
      <c r="M14" s="767"/>
      <c r="N14" s="767"/>
      <c r="O14" s="767"/>
      <c r="P14" s="768"/>
      <c r="Q14" s="769"/>
      <c r="R14" s="770"/>
      <c r="S14" s="770"/>
      <c r="T14" s="770"/>
      <c r="U14" s="770"/>
      <c r="V14" s="770"/>
      <c r="W14" s="770"/>
      <c r="X14" s="770"/>
      <c r="Y14" s="770"/>
      <c r="Z14" s="770"/>
      <c r="AA14" s="770"/>
      <c r="AB14" s="770"/>
      <c r="AC14" s="770"/>
      <c r="AD14" s="770"/>
      <c r="AE14" s="771"/>
      <c r="AF14" s="772"/>
      <c r="AG14" s="773"/>
      <c r="AH14" s="773"/>
      <c r="AI14" s="773"/>
      <c r="AJ14" s="774"/>
      <c r="AK14" s="775"/>
      <c r="AL14" s="776"/>
      <c r="AM14" s="776"/>
      <c r="AN14" s="776"/>
      <c r="AO14" s="776"/>
      <c r="AP14" s="776"/>
      <c r="AQ14" s="776"/>
      <c r="AR14" s="776"/>
      <c r="AS14" s="776"/>
      <c r="AT14" s="776"/>
      <c r="AU14" s="797"/>
      <c r="AV14" s="797"/>
      <c r="AW14" s="797"/>
      <c r="AX14" s="797"/>
      <c r="AY14" s="798"/>
      <c r="AZ14" s="226"/>
      <c r="BA14" s="226"/>
      <c r="BB14" s="226"/>
      <c r="BC14" s="226"/>
      <c r="BD14" s="226"/>
      <c r="BE14" s="227"/>
      <c r="BF14" s="227"/>
      <c r="BG14" s="227"/>
      <c r="BH14" s="227"/>
      <c r="BI14" s="227"/>
      <c r="BJ14" s="227"/>
      <c r="BK14" s="227"/>
      <c r="BL14" s="227"/>
      <c r="BM14" s="227"/>
      <c r="BN14" s="227"/>
      <c r="BO14" s="227"/>
      <c r="BP14" s="227"/>
      <c r="BQ14" s="232">
        <v>8</v>
      </c>
      <c r="BR14" s="233"/>
      <c r="BS14" s="799"/>
      <c r="BT14" s="800"/>
      <c r="BU14" s="800"/>
      <c r="BV14" s="800"/>
      <c r="BW14" s="800"/>
      <c r="BX14" s="800"/>
      <c r="BY14" s="800"/>
      <c r="BZ14" s="800"/>
      <c r="CA14" s="800"/>
      <c r="CB14" s="800"/>
      <c r="CC14" s="800"/>
      <c r="CD14" s="800"/>
      <c r="CE14" s="800"/>
      <c r="CF14" s="800"/>
      <c r="CG14" s="801"/>
      <c r="CH14" s="802"/>
      <c r="CI14" s="803"/>
      <c r="CJ14" s="803"/>
      <c r="CK14" s="803"/>
      <c r="CL14" s="804"/>
      <c r="CM14" s="802"/>
      <c r="CN14" s="803"/>
      <c r="CO14" s="803"/>
      <c r="CP14" s="803"/>
      <c r="CQ14" s="804"/>
      <c r="CR14" s="802"/>
      <c r="CS14" s="803"/>
      <c r="CT14" s="803"/>
      <c r="CU14" s="803"/>
      <c r="CV14" s="804"/>
      <c r="CW14" s="802"/>
      <c r="CX14" s="803"/>
      <c r="CY14" s="803"/>
      <c r="CZ14" s="803"/>
      <c r="DA14" s="804"/>
      <c r="DB14" s="802"/>
      <c r="DC14" s="803"/>
      <c r="DD14" s="803"/>
      <c r="DE14" s="803"/>
      <c r="DF14" s="804"/>
      <c r="DG14" s="802"/>
      <c r="DH14" s="803"/>
      <c r="DI14" s="803"/>
      <c r="DJ14" s="803"/>
      <c r="DK14" s="804"/>
      <c r="DL14" s="802"/>
      <c r="DM14" s="803"/>
      <c r="DN14" s="803"/>
      <c r="DO14" s="803"/>
      <c r="DP14" s="804"/>
      <c r="DQ14" s="802"/>
      <c r="DR14" s="803"/>
      <c r="DS14" s="803"/>
      <c r="DT14" s="803"/>
      <c r="DU14" s="804"/>
      <c r="DV14" s="799"/>
      <c r="DW14" s="800"/>
      <c r="DX14" s="800"/>
      <c r="DY14" s="800"/>
      <c r="DZ14" s="805"/>
      <c r="EA14" s="228"/>
    </row>
    <row r="15" spans="1:131" s="229" customFormat="1" ht="26.25" customHeight="1" x14ac:dyDescent="0.2">
      <c r="A15" s="232">
        <v>9</v>
      </c>
      <c r="B15" s="766"/>
      <c r="C15" s="767"/>
      <c r="D15" s="767"/>
      <c r="E15" s="767"/>
      <c r="F15" s="767"/>
      <c r="G15" s="767"/>
      <c r="H15" s="767"/>
      <c r="I15" s="767"/>
      <c r="J15" s="767"/>
      <c r="K15" s="767"/>
      <c r="L15" s="767"/>
      <c r="M15" s="767"/>
      <c r="N15" s="767"/>
      <c r="O15" s="767"/>
      <c r="P15" s="768"/>
      <c r="Q15" s="769"/>
      <c r="R15" s="770"/>
      <c r="S15" s="770"/>
      <c r="T15" s="770"/>
      <c r="U15" s="770"/>
      <c r="V15" s="770"/>
      <c r="W15" s="770"/>
      <c r="X15" s="770"/>
      <c r="Y15" s="770"/>
      <c r="Z15" s="770"/>
      <c r="AA15" s="770"/>
      <c r="AB15" s="770"/>
      <c r="AC15" s="770"/>
      <c r="AD15" s="770"/>
      <c r="AE15" s="771"/>
      <c r="AF15" s="772"/>
      <c r="AG15" s="773"/>
      <c r="AH15" s="773"/>
      <c r="AI15" s="773"/>
      <c r="AJ15" s="774"/>
      <c r="AK15" s="775"/>
      <c r="AL15" s="776"/>
      <c r="AM15" s="776"/>
      <c r="AN15" s="776"/>
      <c r="AO15" s="776"/>
      <c r="AP15" s="776"/>
      <c r="AQ15" s="776"/>
      <c r="AR15" s="776"/>
      <c r="AS15" s="776"/>
      <c r="AT15" s="776"/>
      <c r="AU15" s="797"/>
      <c r="AV15" s="797"/>
      <c r="AW15" s="797"/>
      <c r="AX15" s="797"/>
      <c r="AY15" s="798"/>
      <c r="AZ15" s="226"/>
      <c r="BA15" s="226"/>
      <c r="BB15" s="226"/>
      <c r="BC15" s="226"/>
      <c r="BD15" s="226"/>
      <c r="BE15" s="227"/>
      <c r="BF15" s="227"/>
      <c r="BG15" s="227"/>
      <c r="BH15" s="227"/>
      <c r="BI15" s="227"/>
      <c r="BJ15" s="227"/>
      <c r="BK15" s="227"/>
      <c r="BL15" s="227"/>
      <c r="BM15" s="227"/>
      <c r="BN15" s="227"/>
      <c r="BO15" s="227"/>
      <c r="BP15" s="227"/>
      <c r="BQ15" s="232">
        <v>9</v>
      </c>
      <c r="BR15" s="233"/>
      <c r="BS15" s="799"/>
      <c r="BT15" s="800"/>
      <c r="BU15" s="800"/>
      <c r="BV15" s="800"/>
      <c r="BW15" s="800"/>
      <c r="BX15" s="800"/>
      <c r="BY15" s="800"/>
      <c r="BZ15" s="800"/>
      <c r="CA15" s="800"/>
      <c r="CB15" s="800"/>
      <c r="CC15" s="800"/>
      <c r="CD15" s="800"/>
      <c r="CE15" s="800"/>
      <c r="CF15" s="800"/>
      <c r="CG15" s="801"/>
      <c r="CH15" s="802"/>
      <c r="CI15" s="803"/>
      <c r="CJ15" s="803"/>
      <c r="CK15" s="803"/>
      <c r="CL15" s="804"/>
      <c r="CM15" s="802"/>
      <c r="CN15" s="803"/>
      <c r="CO15" s="803"/>
      <c r="CP15" s="803"/>
      <c r="CQ15" s="804"/>
      <c r="CR15" s="802"/>
      <c r="CS15" s="803"/>
      <c r="CT15" s="803"/>
      <c r="CU15" s="803"/>
      <c r="CV15" s="804"/>
      <c r="CW15" s="802"/>
      <c r="CX15" s="803"/>
      <c r="CY15" s="803"/>
      <c r="CZ15" s="803"/>
      <c r="DA15" s="804"/>
      <c r="DB15" s="802"/>
      <c r="DC15" s="803"/>
      <c r="DD15" s="803"/>
      <c r="DE15" s="803"/>
      <c r="DF15" s="804"/>
      <c r="DG15" s="802"/>
      <c r="DH15" s="803"/>
      <c r="DI15" s="803"/>
      <c r="DJ15" s="803"/>
      <c r="DK15" s="804"/>
      <c r="DL15" s="802"/>
      <c r="DM15" s="803"/>
      <c r="DN15" s="803"/>
      <c r="DO15" s="803"/>
      <c r="DP15" s="804"/>
      <c r="DQ15" s="802"/>
      <c r="DR15" s="803"/>
      <c r="DS15" s="803"/>
      <c r="DT15" s="803"/>
      <c r="DU15" s="804"/>
      <c r="DV15" s="799"/>
      <c r="DW15" s="800"/>
      <c r="DX15" s="800"/>
      <c r="DY15" s="800"/>
      <c r="DZ15" s="805"/>
      <c r="EA15" s="228"/>
    </row>
    <row r="16" spans="1:131" s="229" customFormat="1" ht="26.25" customHeight="1" x14ac:dyDescent="0.2">
      <c r="A16" s="232">
        <v>10</v>
      </c>
      <c r="B16" s="766"/>
      <c r="C16" s="767"/>
      <c r="D16" s="767"/>
      <c r="E16" s="767"/>
      <c r="F16" s="767"/>
      <c r="G16" s="767"/>
      <c r="H16" s="767"/>
      <c r="I16" s="767"/>
      <c r="J16" s="767"/>
      <c r="K16" s="767"/>
      <c r="L16" s="767"/>
      <c r="M16" s="767"/>
      <c r="N16" s="767"/>
      <c r="O16" s="767"/>
      <c r="P16" s="768"/>
      <c r="Q16" s="769"/>
      <c r="R16" s="770"/>
      <c r="S16" s="770"/>
      <c r="T16" s="770"/>
      <c r="U16" s="770"/>
      <c r="V16" s="770"/>
      <c r="W16" s="770"/>
      <c r="X16" s="770"/>
      <c r="Y16" s="770"/>
      <c r="Z16" s="770"/>
      <c r="AA16" s="770"/>
      <c r="AB16" s="770"/>
      <c r="AC16" s="770"/>
      <c r="AD16" s="770"/>
      <c r="AE16" s="771"/>
      <c r="AF16" s="772"/>
      <c r="AG16" s="773"/>
      <c r="AH16" s="773"/>
      <c r="AI16" s="773"/>
      <c r="AJ16" s="774"/>
      <c r="AK16" s="775"/>
      <c r="AL16" s="776"/>
      <c r="AM16" s="776"/>
      <c r="AN16" s="776"/>
      <c r="AO16" s="776"/>
      <c r="AP16" s="776"/>
      <c r="AQ16" s="776"/>
      <c r="AR16" s="776"/>
      <c r="AS16" s="776"/>
      <c r="AT16" s="776"/>
      <c r="AU16" s="797"/>
      <c r="AV16" s="797"/>
      <c r="AW16" s="797"/>
      <c r="AX16" s="797"/>
      <c r="AY16" s="798"/>
      <c r="AZ16" s="226"/>
      <c r="BA16" s="226"/>
      <c r="BB16" s="226"/>
      <c r="BC16" s="226"/>
      <c r="BD16" s="226"/>
      <c r="BE16" s="227"/>
      <c r="BF16" s="227"/>
      <c r="BG16" s="227"/>
      <c r="BH16" s="227"/>
      <c r="BI16" s="227"/>
      <c r="BJ16" s="227"/>
      <c r="BK16" s="227"/>
      <c r="BL16" s="227"/>
      <c r="BM16" s="227"/>
      <c r="BN16" s="227"/>
      <c r="BO16" s="227"/>
      <c r="BP16" s="227"/>
      <c r="BQ16" s="232">
        <v>10</v>
      </c>
      <c r="BR16" s="233"/>
      <c r="BS16" s="799"/>
      <c r="BT16" s="800"/>
      <c r="BU16" s="800"/>
      <c r="BV16" s="800"/>
      <c r="BW16" s="800"/>
      <c r="BX16" s="800"/>
      <c r="BY16" s="800"/>
      <c r="BZ16" s="800"/>
      <c r="CA16" s="800"/>
      <c r="CB16" s="800"/>
      <c r="CC16" s="800"/>
      <c r="CD16" s="800"/>
      <c r="CE16" s="800"/>
      <c r="CF16" s="800"/>
      <c r="CG16" s="801"/>
      <c r="CH16" s="802"/>
      <c r="CI16" s="803"/>
      <c r="CJ16" s="803"/>
      <c r="CK16" s="803"/>
      <c r="CL16" s="804"/>
      <c r="CM16" s="802"/>
      <c r="CN16" s="803"/>
      <c r="CO16" s="803"/>
      <c r="CP16" s="803"/>
      <c r="CQ16" s="804"/>
      <c r="CR16" s="802"/>
      <c r="CS16" s="803"/>
      <c r="CT16" s="803"/>
      <c r="CU16" s="803"/>
      <c r="CV16" s="804"/>
      <c r="CW16" s="802"/>
      <c r="CX16" s="803"/>
      <c r="CY16" s="803"/>
      <c r="CZ16" s="803"/>
      <c r="DA16" s="804"/>
      <c r="DB16" s="802"/>
      <c r="DC16" s="803"/>
      <c r="DD16" s="803"/>
      <c r="DE16" s="803"/>
      <c r="DF16" s="804"/>
      <c r="DG16" s="802"/>
      <c r="DH16" s="803"/>
      <c r="DI16" s="803"/>
      <c r="DJ16" s="803"/>
      <c r="DK16" s="804"/>
      <c r="DL16" s="802"/>
      <c r="DM16" s="803"/>
      <c r="DN16" s="803"/>
      <c r="DO16" s="803"/>
      <c r="DP16" s="804"/>
      <c r="DQ16" s="802"/>
      <c r="DR16" s="803"/>
      <c r="DS16" s="803"/>
      <c r="DT16" s="803"/>
      <c r="DU16" s="804"/>
      <c r="DV16" s="799"/>
      <c r="DW16" s="800"/>
      <c r="DX16" s="800"/>
      <c r="DY16" s="800"/>
      <c r="DZ16" s="805"/>
      <c r="EA16" s="228"/>
    </row>
    <row r="17" spans="1:131" s="229" customFormat="1" ht="26.25" customHeight="1" x14ac:dyDescent="0.2">
      <c r="A17" s="232">
        <v>11</v>
      </c>
      <c r="B17" s="766"/>
      <c r="C17" s="767"/>
      <c r="D17" s="767"/>
      <c r="E17" s="767"/>
      <c r="F17" s="767"/>
      <c r="G17" s="767"/>
      <c r="H17" s="767"/>
      <c r="I17" s="767"/>
      <c r="J17" s="767"/>
      <c r="K17" s="767"/>
      <c r="L17" s="767"/>
      <c r="M17" s="767"/>
      <c r="N17" s="767"/>
      <c r="O17" s="767"/>
      <c r="P17" s="768"/>
      <c r="Q17" s="769"/>
      <c r="R17" s="770"/>
      <c r="S17" s="770"/>
      <c r="T17" s="770"/>
      <c r="U17" s="770"/>
      <c r="V17" s="770"/>
      <c r="W17" s="770"/>
      <c r="X17" s="770"/>
      <c r="Y17" s="770"/>
      <c r="Z17" s="770"/>
      <c r="AA17" s="770"/>
      <c r="AB17" s="770"/>
      <c r="AC17" s="770"/>
      <c r="AD17" s="770"/>
      <c r="AE17" s="771"/>
      <c r="AF17" s="772"/>
      <c r="AG17" s="773"/>
      <c r="AH17" s="773"/>
      <c r="AI17" s="773"/>
      <c r="AJ17" s="774"/>
      <c r="AK17" s="775"/>
      <c r="AL17" s="776"/>
      <c r="AM17" s="776"/>
      <c r="AN17" s="776"/>
      <c r="AO17" s="776"/>
      <c r="AP17" s="776"/>
      <c r="AQ17" s="776"/>
      <c r="AR17" s="776"/>
      <c r="AS17" s="776"/>
      <c r="AT17" s="776"/>
      <c r="AU17" s="797"/>
      <c r="AV17" s="797"/>
      <c r="AW17" s="797"/>
      <c r="AX17" s="797"/>
      <c r="AY17" s="798"/>
      <c r="AZ17" s="226"/>
      <c r="BA17" s="226"/>
      <c r="BB17" s="226"/>
      <c r="BC17" s="226"/>
      <c r="BD17" s="226"/>
      <c r="BE17" s="227"/>
      <c r="BF17" s="227"/>
      <c r="BG17" s="227"/>
      <c r="BH17" s="227"/>
      <c r="BI17" s="227"/>
      <c r="BJ17" s="227"/>
      <c r="BK17" s="227"/>
      <c r="BL17" s="227"/>
      <c r="BM17" s="227"/>
      <c r="BN17" s="227"/>
      <c r="BO17" s="227"/>
      <c r="BP17" s="227"/>
      <c r="BQ17" s="232">
        <v>11</v>
      </c>
      <c r="BR17" s="233"/>
      <c r="BS17" s="799"/>
      <c r="BT17" s="800"/>
      <c r="BU17" s="800"/>
      <c r="BV17" s="800"/>
      <c r="BW17" s="800"/>
      <c r="BX17" s="800"/>
      <c r="BY17" s="800"/>
      <c r="BZ17" s="800"/>
      <c r="CA17" s="800"/>
      <c r="CB17" s="800"/>
      <c r="CC17" s="800"/>
      <c r="CD17" s="800"/>
      <c r="CE17" s="800"/>
      <c r="CF17" s="800"/>
      <c r="CG17" s="801"/>
      <c r="CH17" s="802"/>
      <c r="CI17" s="803"/>
      <c r="CJ17" s="803"/>
      <c r="CK17" s="803"/>
      <c r="CL17" s="804"/>
      <c r="CM17" s="802"/>
      <c r="CN17" s="803"/>
      <c r="CO17" s="803"/>
      <c r="CP17" s="803"/>
      <c r="CQ17" s="804"/>
      <c r="CR17" s="802"/>
      <c r="CS17" s="803"/>
      <c r="CT17" s="803"/>
      <c r="CU17" s="803"/>
      <c r="CV17" s="804"/>
      <c r="CW17" s="802"/>
      <c r="CX17" s="803"/>
      <c r="CY17" s="803"/>
      <c r="CZ17" s="803"/>
      <c r="DA17" s="804"/>
      <c r="DB17" s="802"/>
      <c r="DC17" s="803"/>
      <c r="DD17" s="803"/>
      <c r="DE17" s="803"/>
      <c r="DF17" s="804"/>
      <c r="DG17" s="802"/>
      <c r="DH17" s="803"/>
      <c r="DI17" s="803"/>
      <c r="DJ17" s="803"/>
      <c r="DK17" s="804"/>
      <c r="DL17" s="802"/>
      <c r="DM17" s="803"/>
      <c r="DN17" s="803"/>
      <c r="DO17" s="803"/>
      <c r="DP17" s="804"/>
      <c r="DQ17" s="802"/>
      <c r="DR17" s="803"/>
      <c r="DS17" s="803"/>
      <c r="DT17" s="803"/>
      <c r="DU17" s="804"/>
      <c r="DV17" s="799"/>
      <c r="DW17" s="800"/>
      <c r="DX17" s="800"/>
      <c r="DY17" s="800"/>
      <c r="DZ17" s="805"/>
      <c r="EA17" s="228"/>
    </row>
    <row r="18" spans="1:131" s="229" customFormat="1" ht="26.25" customHeight="1" x14ac:dyDescent="0.2">
      <c r="A18" s="232">
        <v>12</v>
      </c>
      <c r="B18" s="766"/>
      <c r="C18" s="767"/>
      <c r="D18" s="767"/>
      <c r="E18" s="767"/>
      <c r="F18" s="767"/>
      <c r="G18" s="767"/>
      <c r="H18" s="767"/>
      <c r="I18" s="767"/>
      <c r="J18" s="767"/>
      <c r="K18" s="767"/>
      <c r="L18" s="767"/>
      <c r="M18" s="767"/>
      <c r="N18" s="767"/>
      <c r="O18" s="767"/>
      <c r="P18" s="768"/>
      <c r="Q18" s="769"/>
      <c r="R18" s="770"/>
      <c r="S18" s="770"/>
      <c r="T18" s="770"/>
      <c r="U18" s="770"/>
      <c r="V18" s="770"/>
      <c r="W18" s="770"/>
      <c r="X18" s="770"/>
      <c r="Y18" s="770"/>
      <c r="Z18" s="770"/>
      <c r="AA18" s="770"/>
      <c r="AB18" s="770"/>
      <c r="AC18" s="770"/>
      <c r="AD18" s="770"/>
      <c r="AE18" s="771"/>
      <c r="AF18" s="772"/>
      <c r="AG18" s="773"/>
      <c r="AH18" s="773"/>
      <c r="AI18" s="773"/>
      <c r="AJ18" s="774"/>
      <c r="AK18" s="775"/>
      <c r="AL18" s="776"/>
      <c r="AM18" s="776"/>
      <c r="AN18" s="776"/>
      <c r="AO18" s="776"/>
      <c r="AP18" s="776"/>
      <c r="AQ18" s="776"/>
      <c r="AR18" s="776"/>
      <c r="AS18" s="776"/>
      <c r="AT18" s="776"/>
      <c r="AU18" s="797"/>
      <c r="AV18" s="797"/>
      <c r="AW18" s="797"/>
      <c r="AX18" s="797"/>
      <c r="AY18" s="798"/>
      <c r="AZ18" s="226"/>
      <c r="BA18" s="226"/>
      <c r="BB18" s="226"/>
      <c r="BC18" s="226"/>
      <c r="BD18" s="226"/>
      <c r="BE18" s="227"/>
      <c r="BF18" s="227"/>
      <c r="BG18" s="227"/>
      <c r="BH18" s="227"/>
      <c r="BI18" s="227"/>
      <c r="BJ18" s="227"/>
      <c r="BK18" s="227"/>
      <c r="BL18" s="227"/>
      <c r="BM18" s="227"/>
      <c r="BN18" s="227"/>
      <c r="BO18" s="227"/>
      <c r="BP18" s="227"/>
      <c r="BQ18" s="232">
        <v>12</v>
      </c>
      <c r="BR18" s="233"/>
      <c r="BS18" s="799"/>
      <c r="BT18" s="800"/>
      <c r="BU18" s="800"/>
      <c r="BV18" s="800"/>
      <c r="BW18" s="800"/>
      <c r="BX18" s="800"/>
      <c r="BY18" s="800"/>
      <c r="BZ18" s="800"/>
      <c r="CA18" s="800"/>
      <c r="CB18" s="800"/>
      <c r="CC18" s="800"/>
      <c r="CD18" s="800"/>
      <c r="CE18" s="800"/>
      <c r="CF18" s="800"/>
      <c r="CG18" s="801"/>
      <c r="CH18" s="802"/>
      <c r="CI18" s="803"/>
      <c r="CJ18" s="803"/>
      <c r="CK18" s="803"/>
      <c r="CL18" s="804"/>
      <c r="CM18" s="802"/>
      <c r="CN18" s="803"/>
      <c r="CO18" s="803"/>
      <c r="CP18" s="803"/>
      <c r="CQ18" s="804"/>
      <c r="CR18" s="802"/>
      <c r="CS18" s="803"/>
      <c r="CT18" s="803"/>
      <c r="CU18" s="803"/>
      <c r="CV18" s="804"/>
      <c r="CW18" s="802"/>
      <c r="CX18" s="803"/>
      <c r="CY18" s="803"/>
      <c r="CZ18" s="803"/>
      <c r="DA18" s="804"/>
      <c r="DB18" s="802"/>
      <c r="DC18" s="803"/>
      <c r="DD18" s="803"/>
      <c r="DE18" s="803"/>
      <c r="DF18" s="804"/>
      <c r="DG18" s="802"/>
      <c r="DH18" s="803"/>
      <c r="DI18" s="803"/>
      <c r="DJ18" s="803"/>
      <c r="DK18" s="804"/>
      <c r="DL18" s="802"/>
      <c r="DM18" s="803"/>
      <c r="DN18" s="803"/>
      <c r="DO18" s="803"/>
      <c r="DP18" s="804"/>
      <c r="DQ18" s="802"/>
      <c r="DR18" s="803"/>
      <c r="DS18" s="803"/>
      <c r="DT18" s="803"/>
      <c r="DU18" s="804"/>
      <c r="DV18" s="799"/>
      <c r="DW18" s="800"/>
      <c r="DX18" s="800"/>
      <c r="DY18" s="800"/>
      <c r="DZ18" s="805"/>
      <c r="EA18" s="228"/>
    </row>
    <row r="19" spans="1:131" s="229" customFormat="1" ht="26.25" customHeight="1" x14ac:dyDescent="0.2">
      <c r="A19" s="232">
        <v>13</v>
      </c>
      <c r="B19" s="766"/>
      <c r="C19" s="767"/>
      <c r="D19" s="767"/>
      <c r="E19" s="767"/>
      <c r="F19" s="767"/>
      <c r="G19" s="767"/>
      <c r="H19" s="767"/>
      <c r="I19" s="767"/>
      <c r="J19" s="767"/>
      <c r="K19" s="767"/>
      <c r="L19" s="767"/>
      <c r="M19" s="767"/>
      <c r="N19" s="767"/>
      <c r="O19" s="767"/>
      <c r="P19" s="768"/>
      <c r="Q19" s="769"/>
      <c r="R19" s="770"/>
      <c r="S19" s="770"/>
      <c r="T19" s="770"/>
      <c r="U19" s="770"/>
      <c r="V19" s="770"/>
      <c r="W19" s="770"/>
      <c r="X19" s="770"/>
      <c r="Y19" s="770"/>
      <c r="Z19" s="770"/>
      <c r="AA19" s="770"/>
      <c r="AB19" s="770"/>
      <c r="AC19" s="770"/>
      <c r="AD19" s="770"/>
      <c r="AE19" s="771"/>
      <c r="AF19" s="772"/>
      <c r="AG19" s="773"/>
      <c r="AH19" s="773"/>
      <c r="AI19" s="773"/>
      <c r="AJ19" s="774"/>
      <c r="AK19" s="775"/>
      <c r="AL19" s="776"/>
      <c r="AM19" s="776"/>
      <c r="AN19" s="776"/>
      <c r="AO19" s="776"/>
      <c r="AP19" s="776"/>
      <c r="AQ19" s="776"/>
      <c r="AR19" s="776"/>
      <c r="AS19" s="776"/>
      <c r="AT19" s="776"/>
      <c r="AU19" s="797"/>
      <c r="AV19" s="797"/>
      <c r="AW19" s="797"/>
      <c r="AX19" s="797"/>
      <c r="AY19" s="798"/>
      <c r="AZ19" s="226"/>
      <c r="BA19" s="226"/>
      <c r="BB19" s="226"/>
      <c r="BC19" s="226"/>
      <c r="BD19" s="226"/>
      <c r="BE19" s="227"/>
      <c r="BF19" s="227"/>
      <c r="BG19" s="227"/>
      <c r="BH19" s="227"/>
      <c r="BI19" s="227"/>
      <c r="BJ19" s="227"/>
      <c r="BK19" s="227"/>
      <c r="BL19" s="227"/>
      <c r="BM19" s="227"/>
      <c r="BN19" s="227"/>
      <c r="BO19" s="227"/>
      <c r="BP19" s="227"/>
      <c r="BQ19" s="232">
        <v>13</v>
      </c>
      <c r="BR19" s="233"/>
      <c r="BS19" s="799"/>
      <c r="BT19" s="800"/>
      <c r="BU19" s="800"/>
      <c r="BV19" s="800"/>
      <c r="BW19" s="800"/>
      <c r="BX19" s="800"/>
      <c r="BY19" s="800"/>
      <c r="BZ19" s="800"/>
      <c r="CA19" s="800"/>
      <c r="CB19" s="800"/>
      <c r="CC19" s="800"/>
      <c r="CD19" s="800"/>
      <c r="CE19" s="800"/>
      <c r="CF19" s="800"/>
      <c r="CG19" s="801"/>
      <c r="CH19" s="802"/>
      <c r="CI19" s="803"/>
      <c r="CJ19" s="803"/>
      <c r="CK19" s="803"/>
      <c r="CL19" s="804"/>
      <c r="CM19" s="802"/>
      <c r="CN19" s="803"/>
      <c r="CO19" s="803"/>
      <c r="CP19" s="803"/>
      <c r="CQ19" s="804"/>
      <c r="CR19" s="802"/>
      <c r="CS19" s="803"/>
      <c r="CT19" s="803"/>
      <c r="CU19" s="803"/>
      <c r="CV19" s="804"/>
      <c r="CW19" s="802"/>
      <c r="CX19" s="803"/>
      <c r="CY19" s="803"/>
      <c r="CZ19" s="803"/>
      <c r="DA19" s="804"/>
      <c r="DB19" s="802"/>
      <c r="DC19" s="803"/>
      <c r="DD19" s="803"/>
      <c r="DE19" s="803"/>
      <c r="DF19" s="804"/>
      <c r="DG19" s="802"/>
      <c r="DH19" s="803"/>
      <c r="DI19" s="803"/>
      <c r="DJ19" s="803"/>
      <c r="DK19" s="804"/>
      <c r="DL19" s="802"/>
      <c r="DM19" s="803"/>
      <c r="DN19" s="803"/>
      <c r="DO19" s="803"/>
      <c r="DP19" s="804"/>
      <c r="DQ19" s="802"/>
      <c r="DR19" s="803"/>
      <c r="DS19" s="803"/>
      <c r="DT19" s="803"/>
      <c r="DU19" s="804"/>
      <c r="DV19" s="799"/>
      <c r="DW19" s="800"/>
      <c r="DX19" s="800"/>
      <c r="DY19" s="800"/>
      <c r="DZ19" s="805"/>
      <c r="EA19" s="228"/>
    </row>
    <row r="20" spans="1:131" s="229" customFormat="1" ht="26.25" customHeight="1" x14ac:dyDescent="0.2">
      <c r="A20" s="232">
        <v>14</v>
      </c>
      <c r="B20" s="766"/>
      <c r="C20" s="767"/>
      <c r="D20" s="767"/>
      <c r="E20" s="767"/>
      <c r="F20" s="767"/>
      <c r="G20" s="767"/>
      <c r="H20" s="767"/>
      <c r="I20" s="767"/>
      <c r="J20" s="767"/>
      <c r="K20" s="767"/>
      <c r="L20" s="767"/>
      <c r="M20" s="767"/>
      <c r="N20" s="767"/>
      <c r="O20" s="767"/>
      <c r="P20" s="768"/>
      <c r="Q20" s="769"/>
      <c r="R20" s="770"/>
      <c r="S20" s="770"/>
      <c r="T20" s="770"/>
      <c r="U20" s="770"/>
      <c r="V20" s="770"/>
      <c r="W20" s="770"/>
      <c r="X20" s="770"/>
      <c r="Y20" s="770"/>
      <c r="Z20" s="770"/>
      <c r="AA20" s="770"/>
      <c r="AB20" s="770"/>
      <c r="AC20" s="770"/>
      <c r="AD20" s="770"/>
      <c r="AE20" s="771"/>
      <c r="AF20" s="772"/>
      <c r="AG20" s="773"/>
      <c r="AH20" s="773"/>
      <c r="AI20" s="773"/>
      <c r="AJ20" s="774"/>
      <c r="AK20" s="775"/>
      <c r="AL20" s="776"/>
      <c r="AM20" s="776"/>
      <c r="AN20" s="776"/>
      <c r="AO20" s="776"/>
      <c r="AP20" s="776"/>
      <c r="AQ20" s="776"/>
      <c r="AR20" s="776"/>
      <c r="AS20" s="776"/>
      <c r="AT20" s="776"/>
      <c r="AU20" s="797"/>
      <c r="AV20" s="797"/>
      <c r="AW20" s="797"/>
      <c r="AX20" s="797"/>
      <c r="AY20" s="798"/>
      <c r="AZ20" s="226"/>
      <c r="BA20" s="226"/>
      <c r="BB20" s="226"/>
      <c r="BC20" s="226"/>
      <c r="BD20" s="226"/>
      <c r="BE20" s="227"/>
      <c r="BF20" s="227"/>
      <c r="BG20" s="227"/>
      <c r="BH20" s="227"/>
      <c r="BI20" s="227"/>
      <c r="BJ20" s="227"/>
      <c r="BK20" s="227"/>
      <c r="BL20" s="227"/>
      <c r="BM20" s="227"/>
      <c r="BN20" s="227"/>
      <c r="BO20" s="227"/>
      <c r="BP20" s="227"/>
      <c r="BQ20" s="232">
        <v>14</v>
      </c>
      <c r="BR20" s="233"/>
      <c r="BS20" s="799"/>
      <c r="BT20" s="800"/>
      <c r="BU20" s="800"/>
      <c r="BV20" s="800"/>
      <c r="BW20" s="800"/>
      <c r="BX20" s="800"/>
      <c r="BY20" s="800"/>
      <c r="BZ20" s="800"/>
      <c r="CA20" s="800"/>
      <c r="CB20" s="800"/>
      <c r="CC20" s="800"/>
      <c r="CD20" s="800"/>
      <c r="CE20" s="800"/>
      <c r="CF20" s="800"/>
      <c r="CG20" s="801"/>
      <c r="CH20" s="802"/>
      <c r="CI20" s="803"/>
      <c r="CJ20" s="803"/>
      <c r="CK20" s="803"/>
      <c r="CL20" s="804"/>
      <c r="CM20" s="802"/>
      <c r="CN20" s="803"/>
      <c r="CO20" s="803"/>
      <c r="CP20" s="803"/>
      <c r="CQ20" s="804"/>
      <c r="CR20" s="802"/>
      <c r="CS20" s="803"/>
      <c r="CT20" s="803"/>
      <c r="CU20" s="803"/>
      <c r="CV20" s="804"/>
      <c r="CW20" s="802"/>
      <c r="CX20" s="803"/>
      <c r="CY20" s="803"/>
      <c r="CZ20" s="803"/>
      <c r="DA20" s="804"/>
      <c r="DB20" s="802"/>
      <c r="DC20" s="803"/>
      <c r="DD20" s="803"/>
      <c r="DE20" s="803"/>
      <c r="DF20" s="804"/>
      <c r="DG20" s="802"/>
      <c r="DH20" s="803"/>
      <c r="DI20" s="803"/>
      <c r="DJ20" s="803"/>
      <c r="DK20" s="804"/>
      <c r="DL20" s="802"/>
      <c r="DM20" s="803"/>
      <c r="DN20" s="803"/>
      <c r="DO20" s="803"/>
      <c r="DP20" s="804"/>
      <c r="DQ20" s="802"/>
      <c r="DR20" s="803"/>
      <c r="DS20" s="803"/>
      <c r="DT20" s="803"/>
      <c r="DU20" s="804"/>
      <c r="DV20" s="799"/>
      <c r="DW20" s="800"/>
      <c r="DX20" s="800"/>
      <c r="DY20" s="800"/>
      <c r="DZ20" s="805"/>
      <c r="EA20" s="228"/>
    </row>
    <row r="21" spans="1:131" s="229" customFormat="1" ht="26.25" customHeight="1" thickBot="1" x14ac:dyDescent="0.25">
      <c r="A21" s="232">
        <v>15</v>
      </c>
      <c r="B21" s="766"/>
      <c r="C21" s="767"/>
      <c r="D21" s="767"/>
      <c r="E21" s="767"/>
      <c r="F21" s="767"/>
      <c r="G21" s="767"/>
      <c r="H21" s="767"/>
      <c r="I21" s="767"/>
      <c r="J21" s="767"/>
      <c r="K21" s="767"/>
      <c r="L21" s="767"/>
      <c r="M21" s="767"/>
      <c r="N21" s="767"/>
      <c r="O21" s="767"/>
      <c r="P21" s="768"/>
      <c r="Q21" s="769"/>
      <c r="R21" s="770"/>
      <c r="S21" s="770"/>
      <c r="T21" s="770"/>
      <c r="U21" s="770"/>
      <c r="V21" s="770"/>
      <c r="W21" s="770"/>
      <c r="X21" s="770"/>
      <c r="Y21" s="770"/>
      <c r="Z21" s="770"/>
      <c r="AA21" s="770"/>
      <c r="AB21" s="770"/>
      <c r="AC21" s="770"/>
      <c r="AD21" s="770"/>
      <c r="AE21" s="771"/>
      <c r="AF21" s="772"/>
      <c r="AG21" s="773"/>
      <c r="AH21" s="773"/>
      <c r="AI21" s="773"/>
      <c r="AJ21" s="774"/>
      <c r="AK21" s="775"/>
      <c r="AL21" s="776"/>
      <c r="AM21" s="776"/>
      <c r="AN21" s="776"/>
      <c r="AO21" s="776"/>
      <c r="AP21" s="776"/>
      <c r="AQ21" s="776"/>
      <c r="AR21" s="776"/>
      <c r="AS21" s="776"/>
      <c r="AT21" s="776"/>
      <c r="AU21" s="797"/>
      <c r="AV21" s="797"/>
      <c r="AW21" s="797"/>
      <c r="AX21" s="797"/>
      <c r="AY21" s="798"/>
      <c r="AZ21" s="226"/>
      <c r="BA21" s="226"/>
      <c r="BB21" s="226"/>
      <c r="BC21" s="226"/>
      <c r="BD21" s="226"/>
      <c r="BE21" s="227"/>
      <c r="BF21" s="227"/>
      <c r="BG21" s="227"/>
      <c r="BH21" s="227"/>
      <c r="BI21" s="227"/>
      <c r="BJ21" s="227"/>
      <c r="BK21" s="227"/>
      <c r="BL21" s="227"/>
      <c r="BM21" s="227"/>
      <c r="BN21" s="227"/>
      <c r="BO21" s="227"/>
      <c r="BP21" s="227"/>
      <c r="BQ21" s="232">
        <v>15</v>
      </c>
      <c r="BR21" s="233"/>
      <c r="BS21" s="799"/>
      <c r="BT21" s="800"/>
      <c r="BU21" s="800"/>
      <c r="BV21" s="800"/>
      <c r="BW21" s="800"/>
      <c r="BX21" s="800"/>
      <c r="BY21" s="800"/>
      <c r="BZ21" s="800"/>
      <c r="CA21" s="800"/>
      <c r="CB21" s="800"/>
      <c r="CC21" s="800"/>
      <c r="CD21" s="800"/>
      <c r="CE21" s="800"/>
      <c r="CF21" s="800"/>
      <c r="CG21" s="801"/>
      <c r="CH21" s="802"/>
      <c r="CI21" s="803"/>
      <c r="CJ21" s="803"/>
      <c r="CK21" s="803"/>
      <c r="CL21" s="804"/>
      <c r="CM21" s="802"/>
      <c r="CN21" s="803"/>
      <c r="CO21" s="803"/>
      <c r="CP21" s="803"/>
      <c r="CQ21" s="804"/>
      <c r="CR21" s="802"/>
      <c r="CS21" s="803"/>
      <c r="CT21" s="803"/>
      <c r="CU21" s="803"/>
      <c r="CV21" s="804"/>
      <c r="CW21" s="802"/>
      <c r="CX21" s="803"/>
      <c r="CY21" s="803"/>
      <c r="CZ21" s="803"/>
      <c r="DA21" s="804"/>
      <c r="DB21" s="802"/>
      <c r="DC21" s="803"/>
      <c r="DD21" s="803"/>
      <c r="DE21" s="803"/>
      <c r="DF21" s="804"/>
      <c r="DG21" s="802"/>
      <c r="DH21" s="803"/>
      <c r="DI21" s="803"/>
      <c r="DJ21" s="803"/>
      <c r="DK21" s="804"/>
      <c r="DL21" s="802"/>
      <c r="DM21" s="803"/>
      <c r="DN21" s="803"/>
      <c r="DO21" s="803"/>
      <c r="DP21" s="804"/>
      <c r="DQ21" s="802"/>
      <c r="DR21" s="803"/>
      <c r="DS21" s="803"/>
      <c r="DT21" s="803"/>
      <c r="DU21" s="804"/>
      <c r="DV21" s="799"/>
      <c r="DW21" s="800"/>
      <c r="DX21" s="800"/>
      <c r="DY21" s="800"/>
      <c r="DZ21" s="805"/>
      <c r="EA21" s="228"/>
    </row>
    <row r="22" spans="1:131" s="229" customFormat="1" ht="26.25" customHeight="1" x14ac:dyDescent="0.2">
      <c r="A22" s="232">
        <v>16</v>
      </c>
      <c r="B22" s="766"/>
      <c r="C22" s="767"/>
      <c r="D22" s="767"/>
      <c r="E22" s="767"/>
      <c r="F22" s="767"/>
      <c r="G22" s="767"/>
      <c r="H22" s="767"/>
      <c r="I22" s="767"/>
      <c r="J22" s="767"/>
      <c r="K22" s="767"/>
      <c r="L22" s="767"/>
      <c r="M22" s="767"/>
      <c r="N22" s="767"/>
      <c r="O22" s="767"/>
      <c r="P22" s="768"/>
      <c r="Q22" s="816"/>
      <c r="R22" s="817"/>
      <c r="S22" s="817"/>
      <c r="T22" s="817"/>
      <c r="U22" s="817"/>
      <c r="V22" s="817"/>
      <c r="W22" s="817"/>
      <c r="X22" s="817"/>
      <c r="Y22" s="817"/>
      <c r="Z22" s="817"/>
      <c r="AA22" s="817"/>
      <c r="AB22" s="817"/>
      <c r="AC22" s="817"/>
      <c r="AD22" s="817"/>
      <c r="AE22" s="818"/>
      <c r="AF22" s="772"/>
      <c r="AG22" s="773"/>
      <c r="AH22" s="773"/>
      <c r="AI22" s="773"/>
      <c r="AJ22" s="774"/>
      <c r="AK22" s="819"/>
      <c r="AL22" s="820"/>
      <c r="AM22" s="820"/>
      <c r="AN22" s="820"/>
      <c r="AO22" s="820"/>
      <c r="AP22" s="820"/>
      <c r="AQ22" s="820"/>
      <c r="AR22" s="820"/>
      <c r="AS22" s="820"/>
      <c r="AT22" s="820"/>
      <c r="AU22" s="821"/>
      <c r="AV22" s="821"/>
      <c r="AW22" s="821"/>
      <c r="AX22" s="821"/>
      <c r="AY22" s="822"/>
      <c r="AZ22" s="823" t="s">
        <v>391</v>
      </c>
      <c r="BA22" s="823"/>
      <c r="BB22" s="823"/>
      <c r="BC22" s="823"/>
      <c r="BD22" s="824"/>
      <c r="BE22" s="227"/>
      <c r="BF22" s="227"/>
      <c r="BG22" s="227"/>
      <c r="BH22" s="227"/>
      <c r="BI22" s="227"/>
      <c r="BJ22" s="227"/>
      <c r="BK22" s="227"/>
      <c r="BL22" s="227"/>
      <c r="BM22" s="227"/>
      <c r="BN22" s="227"/>
      <c r="BO22" s="227"/>
      <c r="BP22" s="227"/>
      <c r="BQ22" s="232">
        <v>16</v>
      </c>
      <c r="BR22" s="233"/>
      <c r="BS22" s="799"/>
      <c r="BT22" s="800"/>
      <c r="BU22" s="800"/>
      <c r="BV22" s="800"/>
      <c r="BW22" s="800"/>
      <c r="BX22" s="800"/>
      <c r="BY22" s="800"/>
      <c r="BZ22" s="800"/>
      <c r="CA22" s="800"/>
      <c r="CB22" s="800"/>
      <c r="CC22" s="800"/>
      <c r="CD22" s="800"/>
      <c r="CE22" s="800"/>
      <c r="CF22" s="800"/>
      <c r="CG22" s="801"/>
      <c r="CH22" s="802"/>
      <c r="CI22" s="803"/>
      <c r="CJ22" s="803"/>
      <c r="CK22" s="803"/>
      <c r="CL22" s="804"/>
      <c r="CM22" s="802"/>
      <c r="CN22" s="803"/>
      <c r="CO22" s="803"/>
      <c r="CP22" s="803"/>
      <c r="CQ22" s="804"/>
      <c r="CR22" s="802"/>
      <c r="CS22" s="803"/>
      <c r="CT22" s="803"/>
      <c r="CU22" s="803"/>
      <c r="CV22" s="804"/>
      <c r="CW22" s="802"/>
      <c r="CX22" s="803"/>
      <c r="CY22" s="803"/>
      <c r="CZ22" s="803"/>
      <c r="DA22" s="804"/>
      <c r="DB22" s="802"/>
      <c r="DC22" s="803"/>
      <c r="DD22" s="803"/>
      <c r="DE22" s="803"/>
      <c r="DF22" s="804"/>
      <c r="DG22" s="802"/>
      <c r="DH22" s="803"/>
      <c r="DI22" s="803"/>
      <c r="DJ22" s="803"/>
      <c r="DK22" s="804"/>
      <c r="DL22" s="802"/>
      <c r="DM22" s="803"/>
      <c r="DN22" s="803"/>
      <c r="DO22" s="803"/>
      <c r="DP22" s="804"/>
      <c r="DQ22" s="802"/>
      <c r="DR22" s="803"/>
      <c r="DS22" s="803"/>
      <c r="DT22" s="803"/>
      <c r="DU22" s="804"/>
      <c r="DV22" s="799"/>
      <c r="DW22" s="800"/>
      <c r="DX22" s="800"/>
      <c r="DY22" s="800"/>
      <c r="DZ22" s="805"/>
      <c r="EA22" s="228"/>
    </row>
    <row r="23" spans="1:131" s="229" customFormat="1" ht="26.25" customHeight="1" thickBot="1" x14ac:dyDescent="0.25">
      <c r="A23" s="234" t="s">
        <v>392</v>
      </c>
      <c r="B23" s="806" t="s">
        <v>393</v>
      </c>
      <c r="C23" s="807"/>
      <c r="D23" s="807"/>
      <c r="E23" s="807"/>
      <c r="F23" s="807"/>
      <c r="G23" s="807"/>
      <c r="H23" s="807"/>
      <c r="I23" s="807"/>
      <c r="J23" s="807"/>
      <c r="K23" s="807"/>
      <c r="L23" s="807"/>
      <c r="M23" s="807"/>
      <c r="N23" s="807"/>
      <c r="O23" s="807"/>
      <c r="P23" s="808"/>
      <c r="Q23" s="809">
        <v>4366</v>
      </c>
      <c r="R23" s="810"/>
      <c r="S23" s="810"/>
      <c r="T23" s="810"/>
      <c r="U23" s="810"/>
      <c r="V23" s="810">
        <v>4192</v>
      </c>
      <c r="W23" s="810"/>
      <c r="X23" s="810"/>
      <c r="Y23" s="810"/>
      <c r="Z23" s="810"/>
      <c r="AA23" s="810">
        <v>174</v>
      </c>
      <c r="AB23" s="810"/>
      <c r="AC23" s="810"/>
      <c r="AD23" s="810"/>
      <c r="AE23" s="811"/>
      <c r="AF23" s="812">
        <v>174</v>
      </c>
      <c r="AG23" s="810"/>
      <c r="AH23" s="810"/>
      <c r="AI23" s="810"/>
      <c r="AJ23" s="813"/>
      <c r="AK23" s="814"/>
      <c r="AL23" s="815"/>
      <c r="AM23" s="815"/>
      <c r="AN23" s="815"/>
      <c r="AO23" s="815"/>
      <c r="AP23" s="810">
        <v>3388</v>
      </c>
      <c r="AQ23" s="810"/>
      <c r="AR23" s="810"/>
      <c r="AS23" s="810"/>
      <c r="AT23" s="810"/>
      <c r="AU23" s="826"/>
      <c r="AV23" s="826"/>
      <c r="AW23" s="826"/>
      <c r="AX23" s="826"/>
      <c r="AY23" s="827"/>
      <c r="AZ23" s="828" t="s">
        <v>131</v>
      </c>
      <c r="BA23" s="829"/>
      <c r="BB23" s="829"/>
      <c r="BC23" s="829"/>
      <c r="BD23" s="830"/>
      <c r="BE23" s="227"/>
      <c r="BF23" s="227"/>
      <c r="BG23" s="227"/>
      <c r="BH23" s="227"/>
      <c r="BI23" s="227"/>
      <c r="BJ23" s="227"/>
      <c r="BK23" s="227"/>
      <c r="BL23" s="227"/>
      <c r="BM23" s="227"/>
      <c r="BN23" s="227"/>
      <c r="BO23" s="227"/>
      <c r="BP23" s="227"/>
      <c r="BQ23" s="232">
        <v>17</v>
      </c>
      <c r="BR23" s="233"/>
      <c r="BS23" s="799"/>
      <c r="BT23" s="800"/>
      <c r="BU23" s="800"/>
      <c r="BV23" s="800"/>
      <c r="BW23" s="800"/>
      <c r="BX23" s="800"/>
      <c r="BY23" s="800"/>
      <c r="BZ23" s="800"/>
      <c r="CA23" s="800"/>
      <c r="CB23" s="800"/>
      <c r="CC23" s="800"/>
      <c r="CD23" s="800"/>
      <c r="CE23" s="800"/>
      <c r="CF23" s="800"/>
      <c r="CG23" s="801"/>
      <c r="CH23" s="802"/>
      <c r="CI23" s="803"/>
      <c r="CJ23" s="803"/>
      <c r="CK23" s="803"/>
      <c r="CL23" s="804"/>
      <c r="CM23" s="802"/>
      <c r="CN23" s="803"/>
      <c r="CO23" s="803"/>
      <c r="CP23" s="803"/>
      <c r="CQ23" s="804"/>
      <c r="CR23" s="802"/>
      <c r="CS23" s="803"/>
      <c r="CT23" s="803"/>
      <c r="CU23" s="803"/>
      <c r="CV23" s="804"/>
      <c r="CW23" s="802"/>
      <c r="CX23" s="803"/>
      <c r="CY23" s="803"/>
      <c r="CZ23" s="803"/>
      <c r="DA23" s="804"/>
      <c r="DB23" s="802"/>
      <c r="DC23" s="803"/>
      <c r="DD23" s="803"/>
      <c r="DE23" s="803"/>
      <c r="DF23" s="804"/>
      <c r="DG23" s="802"/>
      <c r="DH23" s="803"/>
      <c r="DI23" s="803"/>
      <c r="DJ23" s="803"/>
      <c r="DK23" s="804"/>
      <c r="DL23" s="802"/>
      <c r="DM23" s="803"/>
      <c r="DN23" s="803"/>
      <c r="DO23" s="803"/>
      <c r="DP23" s="804"/>
      <c r="DQ23" s="802"/>
      <c r="DR23" s="803"/>
      <c r="DS23" s="803"/>
      <c r="DT23" s="803"/>
      <c r="DU23" s="804"/>
      <c r="DV23" s="799"/>
      <c r="DW23" s="800"/>
      <c r="DX23" s="800"/>
      <c r="DY23" s="800"/>
      <c r="DZ23" s="805"/>
      <c r="EA23" s="228"/>
    </row>
    <row r="24" spans="1:131" s="229" customFormat="1" ht="26.25" customHeight="1" x14ac:dyDescent="0.2">
      <c r="A24" s="825" t="s">
        <v>394</v>
      </c>
      <c r="B24" s="825"/>
      <c r="C24" s="825"/>
      <c r="D24" s="825"/>
      <c r="E24" s="825"/>
      <c r="F24" s="825"/>
      <c r="G24" s="825"/>
      <c r="H24" s="825"/>
      <c r="I24" s="825"/>
      <c r="J24" s="825"/>
      <c r="K24" s="825"/>
      <c r="L24" s="825"/>
      <c r="M24" s="825"/>
      <c r="N24" s="825"/>
      <c r="O24" s="825"/>
      <c r="P24" s="825"/>
      <c r="Q24" s="825"/>
      <c r="R24" s="825"/>
      <c r="S24" s="825"/>
      <c r="T24" s="825"/>
      <c r="U24" s="825"/>
      <c r="V24" s="825"/>
      <c r="W24" s="825"/>
      <c r="X24" s="825"/>
      <c r="Y24" s="825"/>
      <c r="Z24" s="825"/>
      <c r="AA24" s="825"/>
      <c r="AB24" s="825"/>
      <c r="AC24" s="825"/>
      <c r="AD24" s="825"/>
      <c r="AE24" s="825"/>
      <c r="AF24" s="825"/>
      <c r="AG24" s="825"/>
      <c r="AH24" s="825"/>
      <c r="AI24" s="825"/>
      <c r="AJ24" s="825"/>
      <c r="AK24" s="825"/>
      <c r="AL24" s="825"/>
      <c r="AM24" s="825"/>
      <c r="AN24" s="825"/>
      <c r="AO24" s="825"/>
      <c r="AP24" s="825"/>
      <c r="AQ24" s="825"/>
      <c r="AR24" s="825"/>
      <c r="AS24" s="825"/>
      <c r="AT24" s="825"/>
      <c r="AU24" s="825"/>
      <c r="AV24" s="825"/>
      <c r="AW24" s="825"/>
      <c r="AX24" s="825"/>
      <c r="AY24" s="825"/>
      <c r="AZ24" s="226"/>
      <c r="BA24" s="226"/>
      <c r="BB24" s="226"/>
      <c r="BC24" s="226"/>
      <c r="BD24" s="226"/>
      <c r="BE24" s="227"/>
      <c r="BF24" s="227"/>
      <c r="BG24" s="227"/>
      <c r="BH24" s="227"/>
      <c r="BI24" s="227"/>
      <c r="BJ24" s="227"/>
      <c r="BK24" s="227"/>
      <c r="BL24" s="227"/>
      <c r="BM24" s="227"/>
      <c r="BN24" s="227"/>
      <c r="BO24" s="227"/>
      <c r="BP24" s="227"/>
      <c r="BQ24" s="232">
        <v>18</v>
      </c>
      <c r="BR24" s="233"/>
      <c r="BS24" s="799"/>
      <c r="BT24" s="800"/>
      <c r="BU24" s="800"/>
      <c r="BV24" s="800"/>
      <c r="BW24" s="800"/>
      <c r="BX24" s="800"/>
      <c r="BY24" s="800"/>
      <c r="BZ24" s="800"/>
      <c r="CA24" s="800"/>
      <c r="CB24" s="800"/>
      <c r="CC24" s="800"/>
      <c r="CD24" s="800"/>
      <c r="CE24" s="800"/>
      <c r="CF24" s="800"/>
      <c r="CG24" s="801"/>
      <c r="CH24" s="802"/>
      <c r="CI24" s="803"/>
      <c r="CJ24" s="803"/>
      <c r="CK24" s="803"/>
      <c r="CL24" s="804"/>
      <c r="CM24" s="802"/>
      <c r="CN24" s="803"/>
      <c r="CO24" s="803"/>
      <c r="CP24" s="803"/>
      <c r="CQ24" s="804"/>
      <c r="CR24" s="802"/>
      <c r="CS24" s="803"/>
      <c r="CT24" s="803"/>
      <c r="CU24" s="803"/>
      <c r="CV24" s="804"/>
      <c r="CW24" s="802"/>
      <c r="CX24" s="803"/>
      <c r="CY24" s="803"/>
      <c r="CZ24" s="803"/>
      <c r="DA24" s="804"/>
      <c r="DB24" s="802"/>
      <c r="DC24" s="803"/>
      <c r="DD24" s="803"/>
      <c r="DE24" s="803"/>
      <c r="DF24" s="804"/>
      <c r="DG24" s="802"/>
      <c r="DH24" s="803"/>
      <c r="DI24" s="803"/>
      <c r="DJ24" s="803"/>
      <c r="DK24" s="804"/>
      <c r="DL24" s="802"/>
      <c r="DM24" s="803"/>
      <c r="DN24" s="803"/>
      <c r="DO24" s="803"/>
      <c r="DP24" s="804"/>
      <c r="DQ24" s="802"/>
      <c r="DR24" s="803"/>
      <c r="DS24" s="803"/>
      <c r="DT24" s="803"/>
      <c r="DU24" s="804"/>
      <c r="DV24" s="799"/>
      <c r="DW24" s="800"/>
      <c r="DX24" s="800"/>
      <c r="DY24" s="800"/>
      <c r="DZ24" s="805"/>
      <c r="EA24" s="228"/>
    </row>
    <row r="25" spans="1:131" ht="26.25" customHeight="1" thickBot="1" x14ac:dyDescent="0.25">
      <c r="A25" s="738" t="s">
        <v>395</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99"/>
      <c r="BT25" s="800"/>
      <c r="BU25" s="800"/>
      <c r="BV25" s="800"/>
      <c r="BW25" s="800"/>
      <c r="BX25" s="800"/>
      <c r="BY25" s="800"/>
      <c r="BZ25" s="800"/>
      <c r="CA25" s="800"/>
      <c r="CB25" s="800"/>
      <c r="CC25" s="800"/>
      <c r="CD25" s="800"/>
      <c r="CE25" s="800"/>
      <c r="CF25" s="800"/>
      <c r="CG25" s="801"/>
      <c r="CH25" s="802"/>
      <c r="CI25" s="803"/>
      <c r="CJ25" s="803"/>
      <c r="CK25" s="803"/>
      <c r="CL25" s="804"/>
      <c r="CM25" s="802"/>
      <c r="CN25" s="803"/>
      <c r="CO25" s="803"/>
      <c r="CP25" s="803"/>
      <c r="CQ25" s="804"/>
      <c r="CR25" s="802"/>
      <c r="CS25" s="803"/>
      <c r="CT25" s="803"/>
      <c r="CU25" s="803"/>
      <c r="CV25" s="804"/>
      <c r="CW25" s="802"/>
      <c r="CX25" s="803"/>
      <c r="CY25" s="803"/>
      <c r="CZ25" s="803"/>
      <c r="DA25" s="804"/>
      <c r="DB25" s="802"/>
      <c r="DC25" s="803"/>
      <c r="DD25" s="803"/>
      <c r="DE25" s="803"/>
      <c r="DF25" s="804"/>
      <c r="DG25" s="802"/>
      <c r="DH25" s="803"/>
      <c r="DI25" s="803"/>
      <c r="DJ25" s="803"/>
      <c r="DK25" s="804"/>
      <c r="DL25" s="802"/>
      <c r="DM25" s="803"/>
      <c r="DN25" s="803"/>
      <c r="DO25" s="803"/>
      <c r="DP25" s="804"/>
      <c r="DQ25" s="802"/>
      <c r="DR25" s="803"/>
      <c r="DS25" s="803"/>
      <c r="DT25" s="803"/>
      <c r="DU25" s="804"/>
      <c r="DV25" s="799"/>
      <c r="DW25" s="800"/>
      <c r="DX25" s="800"/>
      <c r="DY25" s="800"/>
      <c r="DZ25" s="805"/>
      <c r="EA25" s="224"/>
    </row>
    <row r="26" spans="1:131" ht="26.25" customHeight="1" x14ac:dyDescent="0.2">
      <c r="A26" s="740" t="s">
        <v>373</v>
      </c>
      <c r="B26" s="741"/>
      <c r="C26" s="741"/>
      <c r="D26" s="741"/>
      <c r="E26" s="741"/>
      <c r="F26" s="741"/>
      <c r="G26" s="741"/>
      <c r="H26" s="741"/>
      <c r="I26" s="741"/>
      <c r="J26" s="741"/>
      <c r="K26" s="741"/>
      <c r="L26" s="741"/>
      <c r="M26" s="741"/>
      <c r="N26" s="741"/>
      <c r="O26" s="741"/>
      <c r="P26" s="742"/>
      <c r="Q26" s="746" t="s">
        <v>396</v>
      </c>
      <c r="R26" s="747"/>
      <c r="S26" s="747"/>
      <c r="T26" s="747"/>
      <c r="U26" s="748"/>
      <c r="V26" s="746" t="s">
        <v>397</v>
      </c>
      <c r="W26" s="747"/>
      <c r="X26" s="747"/>
      <c r="Y26" s="747"/>
      <c r="Z26" s="748"/>
      <c r="AA26" s="746" t="s">
        <v>398</v>
      </c>
      <c r="AB26" s="747"/>
      <c r="AC26" s="747"/>
      <c r="AD26" s="747"/>
      <c r="AE26" s="747"/>
      <c r="AF26" s="831" t="s">
        <v>399</v>
      </c>
      <c r="AG26" s="832"/>
      <c r="AH26" s="832"/>
      <c r="AI26" s="832"/>
      <c r="AJ26" s="833"/>
      <c r="AK26" s="747" t="s">
        <v>400</v>
      </c>
      <c r="AL26" s="747"/>
      <c r="AM26" s="747"/>
      <c r="AN26" s="747"/>
      <c r="AO26" s="748"/>
      <c r="AP26" s="746" t="s">
        <v>401</v>
      </c>
      <c r="AQ26" s="747"/>
      <c r="AR26" s="747"/>
      <c r="AS26" s="747"/>
      <c r="AT26" s="748"/>
      <c r="AU26" s="746" t="s">
        <v>402</v>
      </c>
      <c r="AV26" s="747"/>
      <c r="AW26" s="747"/>
      <c r="AX26" s="747"/>
      <c r="AY26" s="748"/>
      <c r="AZ26" s="746" t="s">
        <v>403</v>
      </c>
      <c r="BA26" s="747"/>
      <c r="BB26" s="747"/>
      <c r="BC26" s="747"/>
      <c r="BD26" s="748"/>
      <c r="BE26" s="746" t="s">
        <v>380</v>
      </c>
      <c r="BF26" s="747"/>
      <c r="BG26" s="747"/>
      <c r="BH26" s="747"/>
      <c r="BI26" s="753"/>
      <c r="BJ26" s="226"/>
      <c r="BK26" s="226"/>
      <c r="BL26" s="226"/>
      <c r="BM26" s="226"/>
      <c r="BN26" s="226"/>
      <c r="BO26" s="235"/>
      <c r="BP26" s="235"/>
      <c r="BQ26" s="232">
        <v>20</v>
      </c>
      <c r="BR26" s="233"/>
      <c r="BS26" s="799"/>
      <c r="BT26" s="800"/>
      <c r="BU26" s="800"/>
      <c r="BV26" s="800"/>
      <c r="BW26" s="800"/>
      <c r="BX26" s="800"/>
      <c r="BY26" s="800"/>
      <c r="BZ26" s="800"/>
      <c r="CA26" s="800"/>
      <c r="CB26" s="800"/>
      <c r="CC26" s="800"/>
      <c r="CD26" s="800"/>
      <c r="CE26" s="800"/>
      <c r="CF26" s="800"/>
      <c r="CG26" s="801"/>
      <c r="CH26" s="802"/>
      <c r="CI26" s="803"/>
      <c r="CJ26" s="803"/>
      <c r="CK26" s="803"/>
      <c r="CL26" s="804"/>
      <c r="CM26" s="802"/>
      <c r="CN26" s="803"/>
      <c r="CO26" s="803"/>
      <c r="CP26" s="803"/>
      <c r="CQ26" s="804"/>
      <c r="CR26" s="802"/>
      <c r="CS26" s="803"/>
      <c r="CT26" s="803"/>
      <c r="CU26" s="803"/>
      <c r="CV26" s="804"/>
      <c r="CW26" s="802"/>
      <c r="CX26" s="803"/>
      <c r="CY26" s="803"/>
      <c r="CZ26" s="803"/>
      <c r="DA26" s="804"/>
      <c r="DB26" s="802"/>
      <c r="DC26" s="803"/>
      <c r="DD26" s="803"/>
      <c r="DE26" s="803"/>
      <c r="DF26" s="804"/>
      <c r="DG26" s="802"/>
      <c r="DH26" s="803"/>
      <c r="DI26" s="803"/>
      <c r="DJ26" s="803"/>
      <c r="DK26" s="804"/>
      <c r="DL26" s="802"/>
      <c r="DM26" s="803"/>
      <c r="DN26" s="803"/>
      <c r="DO26" s="803"/>
      <c r="DP26" s="804"/>
      <c r="DQ26" s="802"/>
      <c r="DR26" s="803"/>
      <c r="DS26" s="803"/>
      <c r="DT26" s="803"/>
      <c r="DU26" s="804"/>
      <c r="DV26" s="799"/>
      <c r="DW26" s="800"/>
      <c r="DX26" s="800"/>
      <c r="DY26" s="800"/>
      <c r="DZ26" s="805"/>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4"/>
      <c r="AG27" s="835"/>
      <c r="AH27" s="835"/>
      <c r="AI27" s="835"/>
      <c r="AJ27" s="836"/>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99"/>
      <c r="BT27" s="800"/>
      <c r="BU27" s="800"/>
      <c r="BV27" s="800"/>
      <c r="BW27" s="800"/>
      <c r="BX27" s="800"/>
      <c r="BY27" s="800"/>
      <c r="BZ27" s="800"/>
      <c r="CA27" s="800"/>
      <c r="CB27" s="800"/>
      <c r="CC27" s="800"/>
      <c r="CD27" s="800"/>
      <c r="CE27" s="800"/>
      <c r="CF27" s="800"/>
      <c r="CG27" s="801"/>
      <c r="CH27" s="802"/>
      <c r="CI27" s="803"/>
      <c r="CJ27" s="803"/>
      <c r="CK27" s="803"/>
      <c r="CL27" s="804"/>
      <c r="CM27" s="802"/>
      <c r="CN27" s="803"/>
      <c r="CO27" s="803"/>
      <c r="CP27" s="803"/>
      <c r="CQ27" s="804"/>
      <c r="CR27" s="802"/>
      <c r="CS27" s="803"/>
      <c r="CT27" s="803"/>
      <c r="CU27" s="803"/>
      <c r="CV27" s="804"/>
      <c r="CW27" s="802"/>
      <c r="CX27" s="803"/>
      <c r="CY27" s="803"/>
      <c r="CZ27" s="803"/>
      <c r="DA27" s="804"/>
      <c r="DB27" s="802"/>
      <c r="DC27" s="803"/>
      <c r="DD27" s="803"/>
      <c r="DE27" s="803"/>
      <c r="DF27" s="804"/>
      <c r="DG27" s="802"/>
      <c r="DH27" s="803"/>
      <c r="DI27" s="803"/>
      <c r="DJ27" s="803"/>
      <c r="DK27" s="804"/>
      <c r="DL27" s="802"/>
      <c r="DM27" s="803"/>
      <c r="DN27" s="803"/>
      <c r="DO27" s="803"/>
      <c r="DP27" s="804"/>
      <c r="DQ27" s="802"/>
      <c r="DR27" s="803"/>
      <c r="DS27" s="803"/>
      <c r="DT27" s="803"/>
      <c r="DU27" s="804"/>
      <c r="DV27" s="799"/>
      <c r="DW27" s="800"/>
      <c r="DX27" s="800"/>
      <c r="DY27" s="800"/>
      <c r="DZ27" s="805"/>
      <c r="EA27" s="224"/>
    </row>
    <row r="28" spans="1:131" ht="26.25" customHeight="1" thickTop="1" x14ac:dyDescent="0.2">
      <c r="A28" s="236">
        <v>1</v>
      </c>
      <c r="B28" s="777" t="s">
        <v>404</v>
      </c>
      <c r="C28" s="778"/>
      <c r="D28" s="778"/>
      <c r="E28" s="778"/>
      <c r="F28" s="778"/>
      <c r="G28" s="778"/>
      <c r="H28" s="778"/>
      <c r="I28" s="778"/>
      <c r="J28" s="778"/>
      <c r="K28" s="778"/>
      <c r="L28" s="778"/>
      <c r="M28" s="778"/>
      <c r="N28" s="778"/>
      <c r="O28" s="778"/>
      <c r="P28" s="779"/>
      <c r="Q28" s="839">
        <v>422</v>
      </c>
      <c r="R28" s="840"/>
      <c r="S28" s="840"/>
      <c r="T28" s="840"/>
      <c r="U28" s="840"/>
      <c r="V28" s="840">
        <v>406</v>
      </c>
      <c r="W28" s="840"/>
      <c r="X28" s="840"/>
      <c r="Y28" s="840"/>
      <c r="Z28" s="840"/>
      <c r="AA28" s="840">
        <v>16</v>
      </c>
      <c r="AB28" s="840"/>
      <c r="AC28" s="840"/>
      <c r="AD28" s="840"/>
      <c r="AE28" s="841"/>
      <c r="AF28" s="842">
        <v>16</v>
      </c>
      <c r="AG28" s="840"/>
      <c r="AH28" s="840"/>
      <c r="AI28" s="840"/>
      <c r="AJ28" s="843"/>
      <c r="AK28" s="844">
        <v>31</v>
      </c>
      <c r="AL28" s="845"/>
      <c r="AM28" s="845"/>
      <c r="AN28" s="845"/>
      <c r="AO28" s="845"/>
      <c r="AP28" s="845" t="s">
        <v>578</v>
      </c>
      <c r="AQ28" s="845"/>
      <c r="AR28" s="845"/>
      <c r="AS28" s="845"/>
      <c r="AT28" s="845"/>
      <c r="AU28" s="845" t="s">
        <v>578</v>
      </c>
      <c r="AV28" s="845"/>
      <c r="AW28" s="845"/>
      <c r="AX28" s="845"/>
      <c r="AY28" s="845"/>
      <c r="AZ28" s="846" t="s">
        <v>584</v>
      </c>
      <c r="BA28" s="846"/>
      <c r="BB28" s="846"/>
      <c r="BC28" s="846"/>
      <c r="BD28" s="846"/>
      <c r="BE28" s="837"/>
      <c r="BF28" s="837"/>
      <c r="BG28" s="837"/>
      <c r="BH28" s="837"/>
      <c r="BI28" s="838"/>
      <c r="BJ28" s="226"/>
      <c r="BK28" s="226"/>
      <c r="BL28" s="226"/>
      <c r="BM28" s="226"/>
      <c r="BN28" s="226"/>
      <c r="BO28" s="235"/>
      <c r="BP28" s="235"/>
      <c r="BQ28" s="232">
        <v>22</v>
      </c>
      <c r="BR28" s="233"/>
      <c r="BS28" s="799"/>
      <c r="BT28" s="800"/>
      <c r="BU28" s="800"/>
      <c r="BV28" s="800"/>
      <c r="BW28" s="800"/>
      <c r="BX28" s="800"/>
      <c r="BY28" s="800"/>
      <c r="BZ28" s="800"/>
      <c r="CA28" s="800"/>
      <c r="CB28" s="800"/>
      <c r="CC28" s="800"/>
      <c r="CD28" s="800"/>
      <c r="CE28" s="800"/>
      <c r="CF28" s="800"/>
      <c r="CG28" s="801"/>
      <c r="CH28" s="802"/>
      <c r="CI28" s="803"/>
      <c r="CJ28" s="803"/>
      <c r="CK28" s="803"/>
      <c r="CL28" s="804"/>
      <c r="CM28" s="802"/>
      <c r="CN28" s="803"/>
      <c r="CO28" s="803"/>
      <c r="CP28" s="803"/>
      <c r="CQ28" s="804"/>
      <c r="CR28" s="802"/>
      <c r="CS28" s="803"/>
      <c r="CT28" s="803"/>
      <c r="CU28" s="803"/>
      <c r="CV28" s="804"/>
      <c r="CW28" s="802"/>
      <c r="CX28" s="803"/>
      <c r="CY28" s="803"/>
      <c r="CZ28" s="803"/>
      <c r="DA28" s="804"/>
      <c r="DB28" s="802"/>
      <c r="DC28" s="803"/>
      <c r="DD28" s="803"/>
      <c r="DE28" s="803"/>
      <c r="DF28" s="804"/>
      <c r="DG28" s="802"/>
      <c r="DH28" s="803"/>
      <c r="DI28" s="803"/>
      <c r="DJ28" s="803"/>
      <c r="DK28" s="804"/>
      <c r="DL28" s="802"/>
      <c r="DM28" s="803"/>
      <c r="DN28" s="803"/>
      <c r="DO28" s="803"/>
      <c r="DP28" s="804"/>
      <c r="DQ28" s="802"/>
      <c r="DR28" s="803"/>
      <c r="DS28" s="803"/>
      <c r="DT28" s="803"/>
      <c r="DU28" s="804"/>
      <c r="DV28" s="799"/>
      <c r="DW28" s="800"/>
      <c r="DX28" s="800"/>
      <c r="DY28" s="800"/>
      <c r="DZ28" s="805"/>
      <c r="EA28" s="224"/>
    </row>
    <row r="29" spans="1:131" ht="26.25" customHeight="1" x14ac:dyDescent="0.2">
      <c r="A29" s="236">
        <v>2</v>
      </c>
      <c r="B29" s="766" t="s">
        <v>405</v>
      </c>
      <c r="C29" s="767"/>
      <c r="D29" s="767"/>
      <c r="E29" s="767"/>
      <c r="F29" s="767"/>
      <c r="G29" s="767"/>
      <c r="H29" s="767"/>
      <c r="I29" s="767"/>
      <c r="J29" s="767"/>
      <c r="K29" s="767"/>
      <c r="L29" s="767"/>
      <c r="M29" s="767"/>
      <c r="N29" s="767"/>
      <c r="O29" s="767"/>
      <c r="P29" s="768"/>
      <c r="Q29" s="769">
        <v>356</v>
      </c>
      <c r="R29" s="770"/>
      <c r="S29" s="770"/>
      <c r="T29" s="770"/>
      <c r="U29" s="770"/>
      <c r="V29" s="770">
        <v>345</v>
      </c>
      <c r="W29" s="770"/>
      <c r="X29" s="770"/>
      <c r="Y29" s="770"/>
      <c r="Z29" s="770"/>
      <c r="AA29" s="770">
        <v>11</v>
      </c>
      <c r="AB29" s="770"/>
      <c r="AC29" s="770"/>
      <c r="AD29" s="770"/>
      <c r="AE29" s="771"/>
      <c r="AF29" s="772">
        <v>11</v>
      </c>
      <c r="AG29" s="773"/>
      <c r="AH29" s="773"/>
      <c r="AI29" s="773"/>
      <c r="AJ29" s="774"/>
      <c r="AK29" s="758">
        <v>96</v>
      </c>
      <c r="AL29" s="847"/>
      <c r="AM29" s="847"/>
      <c r="AN29" s="847"/>
      <c r="AO29" s="847"/>
      <c r="AP29" s="847">
        <v>14</v>
      </c>
      <c r="AQ29" s="847"/>
      <c r="AR29" s="847"/>
      <c r="AS29" s="847"/>
      <c r="AT29" s="847"/>
      <c r="AU29" s="847" t="s">
        <v>578</v>
      </c>
      <c r="AV29" s="847"/>
      <c r="AW29" s="847"/>
      <c r="AX29" s="847"/>
      <c r="AY29" s="847"/>
      <c r="AZ29" s="848" t="s">
        <v>584</v>
      </c>
      <c r="BA29" s="848"/>
      <c r="BB29" s="848"/>
      <c r="BC29" s="848"/>
      <c r="BD29" s="848"/>
      <c r="BE29" s="849"/>
      <c r="BF29" s="849"/>
      <c r="BG29" s="849"/>
      <c r="BH29" s="849"/>
      <c r="BI29" s="850"/>
      <c r="BJ29" s="226"/>
      <c r="BK29" s="226"/>
      <c r="BL29" s="226"/>
      <c r="BM29" s="226"/>
      <c r="BN29" s="226"/>
      <c r="BO29" s="235"/>
      <c r="BP29" s="235"/>
      <c r="BQ29" s="232">
        <v>23</v>
      </c>
      <c r="BR29" s="233"/>
      <c r="BS29" s="799"/>
      <c r="BT29" s="800"/>
      <c r="BU29" s="800"/>
      <c r="BV29" s="800"/>
      <c r="BW29" s="800"/>
      <c r="BX29" s="800"/>
      <c r="BY29" s="800"/>
      <c r="BZ29" s="800"/>
      <c r="CA29" s="800"/>
      <c r="CB29" s="800"/>
      <c r="CC29" s="800"/>
      <c r="CD29" s="800"/>
      <c r="CE29" s="800"/>
      <c r="CF29" s="800"/>
      <c r="CG29" s="801"/>
      <c r="CH29" s="802"/>
      <c r="CI29" s="803"/>
      <c r="CJ29" s="803"/>
      <c r="CK29" s="803"/>
      <c r="CL29" s="804"/>
      <c r="CM29" s="802"/>
      <c r="CN29" s="803"/>
      <c r="CO29" s="803"/>
      <c r="CP29" s="803"/>
      <c r="CQ29" s="804"/>
      <c r="CR29" s="802"/>
      <c r="CS29" s="803"/>
      <c r="CT29" s="803"/>
      <c r="CU29" s="803"/>
      <c r="CV29" s="804"/>
      <c r="CW29" s="802"/>
      <c r="CX29" s="803"/>
      <c r="CY29" s="803"/>
      <c r="CZ29" s="803"/>
      <c r="DA29" s="804"/>
      <c r="DB29" s="802"/>
      <c r="DC29" s="803"/>
      <c r="DD29" s="803"/>
      <c r="DE29" s="803"/>
      <c r="DF29" s="804"/>
      <c r="DG29" s="802"/>
      <c r="DH29" s="803"/>
      <c r="DI29" s="803"/>
      <c r="DJ29" s="803"/>
      <c r="DK29" s="804"/>
      <c r="DL29" s="802"/>
      <c r="DM29" s="803"/>
      <c r="DN29" s="803"/>
      <c r="DO29" s="803"/>
      <c r="DP29" s="804"/>
      <c r="DQ29" s="802"/>
      <c r="DR29" s="803"/>
      <c r="DS29" s="803"/>
      <c r="DT29" s="803"/>
      <c r="DU29" s="804"/>
      <c r="DV29" s="799"/>
      <c r="DW29" s="800"/>
      <c r="DX29" s="800"/>
      <c r="DY29" s="800"/>
      <c r="DZ29" s="805"/>
      <c r="EA29" s="224"/>
    </row>
    <row r="30" spans="1:131" ht="26.25" customHeight="1" x14ac:dyDescent="0.2">
      <c r="A30" s="236">
        <v>3</v>
      </c>
      <c r="B30" s="766" t="s">
        <v>406</v>
      </c>
      <c r="C30" s="767"/>
      <c r="D30" s="767"/>
      <c r="E30" s="767"/>
      <c r="F30" s="767"/>
      <c r="G30" s="767"/>
      <c r="H30" s="767"/>
      <c r="I30" s="767"/>
      <c r="J30" s="767"/>
      <c r="K30" s="767"/>
      <c r="L30" s="767"/>
      <c r="M30" s="767"/>
      <c r="N30" s="767"/>
      <c r="O30" s="767"/>
      <c r="P30" s="768"/>
      <c r="Q30" s="769">
        <v>330</v>
      </c>
      <c r="R30" s="770"/>
      <c r="S30" s="770"/>
      <c r="T30" s="770"/>
      <c r="U30" s="770"/>
      <c r="V30" s="770">
        <v>311</v>
      </c>
      <c r="W30" s="770"/>
      <c r="X30" s="770"/>
      <c r="Y30" s="770"/>
      <c r="Z30" s="770"/>
      <c r="AA30" s="770">
        <v>19</v>
      </c>
      <c r="AB30" s="770"/>
      <c r="AC30" s="770"/>
      <c r="AD30" s="770"/>
      <c r="AE30" s="771"/>
      <c r="AF30" s="772">
        <v>19</v>
      </c>
      <c r="AG30" s="773"/>
      <c r="AH30" s="773"/>
      <c r="AI30" s="773"/>
      <c r="AJ30" s="774"/>
      <c r="AK30" s="758">
        <v>53</v>
      </c>
      <c r="AL30" s="847"/>
      <c r="AM30" s="847"/>
      <c r="AN30" s="847"/>
      <c r="AO30" s="847"/>
      <c r="AP30" s="847" t="s">
        <v>578</v>
      </c>
      <c r="AQ30" s="847"/>
      <c r="AR30" s="847"/>
      <c r="AS30" s="847"/>
      <c r="AT30" s="847"/>
      <c r="AU30" s="847" t="s">
        <v>578</v>
      </c>
      <c r="AV30" s="847"/>
      <c r="AW30" s="847"/>
      <c r="AX30" s="847"/>
      <c r="AY30" s="847"/>
      <c r="AZ30" s="848" t="s">
        <v>584</v>
      </c>
      <c r="BA30" s="848"/>
      <c r="BB30" s="848"/>
      <c r="BC30" s="848"/>
      <c r="BD30" s="848"/>
      <c r="BE30" s="849"/>
      <c r="BF30" s="849"/>
      <c r="BG30" s="849"/>
      <c r="BH30" s="849"/>
      <c r="BI30" s="850"/>
      <c r="BJ30" s="226"/>
      <c r="BK30" s="226"/>
      <c r="BL30" s="226"/>
      <c r="BM30" s="226"/>
      <c r="BN30" s="226"/>
      <c r="BO30" s="235"/>
      <c r="BP30" s="235"/>
      <c r="BQ30" s="232">
        <v>24</v>
      </c>
      <c r="BR30" s="233"/>
      <c r="BS30" s="799"/>
      <c r="BT30" s="800"/>
      <c r="BU30" s="800"/>
      <c r="BV30" s="800"/>
      <c r="BW30" s="800"/>
      <c r="BX30" s="800"/>
      <c r="BY30" s="800"/>
      <c r="BZ30" s="800"/>
      <c r="CA30" s="800"/>
      <c r="CB30" s="800"/>
      <c r="CC30" s="800"/>
      <c r="CD30" s="800"/>
      <c r="CE30" s="800"/>
      <c r="CF30" s="800"/>
      <c r="CG30" s="801"/>
      <c r="CH30" s="802"/>
      <c r="CI30" s="803"/>
      <c r="CJ30" s="803"/>
      <c r="CK30" s="803"/>
      <c r="CL30" s="804"/>
      <c r="CM30" s="802"/>
      <c r="CN30" s="803"/>
      <c r="CO30" s="803"/>
      <c r="CP30" s="803"/>
      <c r="CQ30" s="804"/>
      <c r="CR30" s="802"/>
      <c r="CS30" s="803"/>
      <c r="CT30" s="803"/>
      <c r="CU30" s="803"/>
      <c r="CV30" s="804"/>
      <c r="CW30" s="802"/>
      <c r="CX30" s="803"/>
      <c r="CY30" s="803"/>
      <c r="CZ30" s="803"/>
      <c r="DA30" s="804"/>
      <c r="DB30" s="802"/>
      <c r="DC30" s="803"/>
      <c r="DD30" s="803"/>
      <c r="DE30" s="803"/>
      <c r="DF30" s="804"/>
      <c r="DG30" s="802"/>
      <c r="DH30" s="803"/>
      <c r="DI30" s="803"/>
      <c r="DJ30" s="803"/>
      <c r="DK30" s="804"/>
      <c r="DL30" s="802"/>
      <c r="DM30" s="803"/>
      <c r="DN30" s="803"/>
      <c r="DO30" s="803"/>
      <c r="DP30" s="804"/>
      <c r="DQ30" s="802"/>
      <c r="DR30" s="803"/>
      <c r="DS30" s="803"/>
      <c r="DT30" s="803"/>
      <c r="DU30" s="804"/>
      <c r="DV30" s="799"/>
      <c r="DW30" s="800"/>
      <c r="DX30" s="800"/>
      <c r="DY30" s="800"/>
      <c r="DZ30" s="805"/>
      <c r="EA30" s="224"/>
    </row>
    <row r="31" spans="1:131" ht="26.25" customHeight="1" x14ac:dyDescent="0.2">
      <c r="A31" s="236">
        <v>4</v>
      </c>
      <c r="B31" s="766" t="s">
        <v>407</v>
      </c>
      <c r="C31" s="767"/>
      <c r="D31" s="767"/>
      <c r="E31" s="767"/>
      <c r="F31" s="767"/>
      <c r="G31" s="767"/>
      <c r="H31" s="767"/>
      <c r="I31" s="767"/>
      <c r="J31" s="767"/>
      <c r="K31" s="767"/>
      <c r="L31" s="767"/>
      <c r="M31" s="767"/>
      <c r="N31" s="767"/>
      <c r="O31" s="767"/>
      <c r="P31" s="768"/>
      <c r="Q31" s="769">
        <v>90</v>
      </c>
      <c r="R31" s="770"/>
      <c r="S31" s="770"/>
      <c r="T31" s="770"/>
      <c r="U31" s="770"/>
      <c r="V31" s="770">
        <v>87</v>
      </c>
      <c r="W31" s="770"/>
      <c r="X31" s="770"/>
      <c r="Y31" s="770"/>
      <c r="Z31" s="770"/>
      <c r="AA31" s="770">
        <v>3</v>
      </c>
      <c r="AB31" s="770"/>
      <c r="AC31" s="770"/>
      <c r="AD31" s="770"/>
      <c r="AE31" s="771"/>
      <c r="AF31" s="772">
        <v>3</v>
      </c>
      <c r="AG31" s="773"/>
      <c r="AH31" s="773"/>
      <c r="AI31" s="773"/>
      <c r="AJ31" s="774"/>
      <c r="AK31" s="758">
        <v>44</v>
      </c>
      <c r="AL31" s="847"/>
      <c r="AM31" s="847"/>
      <c r="AN31" s="847"/>
      <c r="AO31" s="847"/>
      <c r="AP31" s="847" t="s">
        <v>578</v>
      </c>
      <c r="AQ31" s="847"/>
      <c r="AR31" s="847"/>
      <c r="AS31" s="847"/>
      <c r="AT31" s="847"/>
      <c r="AU31" s="847" t="s">
        <v>578</v>
      </c>
      <c r="AV31" s="847"/>
      <c r="AW31" s="847"/>
      <c r="AX31" s="847"/>
      <c r="AY31" s="847"/>
      <c r="AZ31" s="848" t="s">
        <v>584</v>
      </c>
      <c r="BA31" s="848"/>
      <c r="BB31" s="848"/>
      <c r="BC31" s="848"/>
      <c r="BD31" s="848"/>
      <c r="BE31" s="849"/>
      <c r="BF31" s="849"/>
      <c r="BG31" s="849"/>
      <c r="BH31" s="849"/>
      <c r="BI31" s="850"/>
      <c r="BJ31" s="226"/>
      <c r="BK31" s="226"/>
      <c r="BL31" s="226"/>
      <c r="BM31" s="226"/>
      <c r="BN31" s="226"/>
      <c r="BO31" s="235"/>
      <c r="BP31" s="235"/>
      <c r="BQ31" s="232">
        <v>25</v>
      </c>
      <c r="BR31" s="233"/>
      <c r="BS31" s="799"/>
      <c r="BT31" s="800"/>
      <c r="BU31" s="800"/>
      <c r="BV31" s="800"/>
      <c r="BW31" s="800"/>
      <c r="BX31" s="800"/>
      <c r="BY31" s="800"/>
      <c r="BZ31" s="800"/>
      <c r="CA31" s="800"/>
      <c r="CB31" s="800"/>
      <c r="CC31" s="800"/>
      <c r="CD31" s="800"/>
      <c r="CE31" s="800"/>
      <c r="CF31" s="800"/>
      <c r="CG31" s="801"/>
      <c r="CH31" s="802"/>
      <c r="CI31" s="803"/>
      <c r="CJ31" s="803"/>
      <c r="CK31" s="803"/>
      <c r="CL31" s="804"/>
      <c r="CM31" s="802"/>
      <c r="CN31" s="803"/>
      <c r="CO31" s="803"/>
      <c r="CP31" s="803"/>
      <c r="CQ31" s="804"/>
      <c r="CR31" s="802"/>
      <c r="CS31" s="803"/>
      <c r="CT31" s="803"/>
      <c r="CU31" s="803"/>
      <c r="CV31" s="804"/>
      <c r="CW31" s="802"/>
      <c r="CX31" s="803"/>
      <c r="CY31" s="803"/>
      <c r="CZ31" s="803"/>
      <c r="DA31" s="804"/>
      <c r="DB31" s="802"/>
      <c r="DC31" s="803"/>
      <c r="DD31" s="803"/>
      <c r="DE31" s="803"/>
      <c r="DF31" s="804"/>
      <c r="DG31" s="802"/>
      <c r="DH31" s="803"/>
      <c r="DI31" s="803"/>
      <c r="DJ31" s="803"/>
      <c r="DK31" s="804"/>
      <c r="DL31" s="802"/>
      <c r="DM31" s="803"/>
      <c r="DN31" s="803"/>
      <c r="DO31" s="803"/>
      <c r="DP31" s="804"/>
      <c r="DQ31" s="802"/>
      <c r="DR31" s="803"/>
      <c r="DS31" s="803"/>
      <c r="DT31" s="803"/>
      <c r="DU31" s="804"/>
      <c r="DV31" s="799"/>
      <c r="DW31" s="800"/>
      <c r="DX31" s="800"/>
      <c r="DY31" s="800"/>
      <c r="DZ31" s="805"/>
      <c r="EA31" s="224"/>
    </row>
    <row r="32" spans="1:131" ht="26.25" customHeight="1" x14ac:dyDescent="0.2">
      <c r="A32" s="236">
        <v>5</v>
      </c>
      <c r="B32" s="766" t="s">
        <v>408</v>
      </c>
      <c r="C32" s="767"/>
      <c r="D32" s="767"/>
      <c r="E32" s="767"/>
      <c r="F32" s="767"/>
      <c r="G32" s="767"/>
      <c r="H32" s="767"/>
      <c r="I32" s="767"/>
      <c r="J32" s="767"/>
      <c r="K32" s="767"/>
      <c r="L32" s="767"/>
      <c r="M32" s="767"/>
      <c r="N32" s="767"/>
      <c r="O32" s="767"/>
      <c r="P32" s="768"/>
      <c r="Q32" s="769">
        <v>86</v>
      </c>
      <c r="R32" s="770"/>
      <c r="S32" s="770"/>
      <c r="T32" s="770"/>
      <c r="U32" s="770"/>
      <c r="V32" s="770">
        <v>15</v>
      </c>
      <c r="W32" s="770"/>
      <c r="X32" s="770"/>
      <c r="Y32" s="770"/>
      <c r="Z32" s="770"/>
      <c r="AA32" s="770">
        <v>71</v>
      </c>
      <c r="AB32" s="770"/>
      <c r="AC32" s="770"/>
      <c r="AD32" s="770"/>
      <c r="AE32" s="771"/>
      <c r="AF32" s="772">
        <v>71</v>
      </c>
      <c r="AG32" s="773"/>
      <c r="AH32" s="773"/>
      <c r="AI32" s="773"/>
      <c r="AJ32" s="774"/>
      <c r="AK32" s="758">
        <v>68</v>
      </c>
      <c r="AL32" s="847"/>
      <c r="AM32" s="847"/>
      <c r="AN32" s="847"/>
      <c r="AO32" s="847"/>
      <c r="AP32" s="847" t="s">
        <v>578</v>
      </c>
      <c r="AQ32" s="847"/>
      <c r="AR32" s="847"/>
      <c r="AS32" s="847"/>
      <c r="AT32" s="847"/>
      <c r="AU32" s="847" t="s">
        <v>578</v>
      </c>
      <c r="AV32" s="847"/>
      <c r="AW32" s="847"/>
      <c r="AX32" s="847"/>
      <c r="AY32" s="847"/>
      <c r="AZ32" s="848" t="s">
        <v>584</v>
      </c>
      <c r="BA32" s="848"/>
      <c r="BB32" s="848"/>
      <c r="BC32" s="848"/>
      <c r="BD32" s="848"/>
      <c r="BE32" s="849" t="s">
        <v>409</v>
      </c>
      <c r="BF32" s="849"/>
      <c r="BG32" s="849"/>
      <c r="BH32" s="849"/>
      <c r="BI32" s="850"/>
      <c r="BJ32" s="226"/>
      <c r="BK32" s="226"/>
      <c r="BL32" s="226"/>
      <c r="BM32" s="226"/>
      <c r="BN32" s="226"/>
      <c r="BO32" s="235"/>
      <c r="BP32" s="235"/>
      <c r="BQ32" s="232">
        <v>26</v>
      </c>
      <c r="BR32" s="233"/>
      <c r="BS32" s="799"/>
      <c r="BT32" s="800"/>
      <c r="BU32" s="800"/>
      <c r="BV32" s="800"/>
      <c r="BW32" s="800"/>
      <c r="BX32" s="800"/>
      <c r="BY32" s="800"/>
      <c r="BZ32" s="800"/>
      <c r="CA32" s="800"/>
      <c r="CB32" s="800"/>
      <c r="CC32" s="800"/>
      <c r="CD32" s="800"/>
      <c r="CE32" s="800"/>
      <c r="CF32" s="800"/>
      <c r="CG32" s="801"/>
      <c r="CH32" s="802"/>
      <c r="CI32" s="803"/>
      <c r="CJ32" s="803"/>
      <c r="CK32" s="803"/>
      <c r="CL32" s="804"/>
      <c r="CM32" s="802"/>
      <c r="CN32" s="803"/>
      <c r="CO32" s="803"/>
      <c r="CP32" s="803"/>
      <c r="CQ32" s="804"/>
      <c r="CR32" s="802"/>
      <c r="CS32" s="803"/>
      <c r="CT32" s="803"/>
      <c r="CU32" s="803"/>
      <c r="CV32" s="804"/>
      <c r="CW32" s="802"/>
      <c r="CX32" s="803"/>
      <c r="CY32" s="803"/>
      <c r="CZ32" s="803"/>
      <c r="DA32" s="804"/>
      <c r="DB32" s="802"/>
      <c r="DC32" s="803"/>
      <c r="DD32" s="803"/>
      <c r="DE32" s="803"/>
      <c r="DF32" s="804"/>
      <c r="DG32" s="802"/>
      <c r="DH32" s="803"/>
      <c r="DI32" s="803"/>
      <c r="DJ32" s="803"/>
      <c r="DK32" s="804"/>
      <c r="DL32" s="802"/>
      <c r="DM32" s="803"/>
      <c r="DN32" s="803"/>
      <c r="DO32" s="803"/>
      <c r="DP32" s="804"/>
      <c r="DQ32" s="802"/>
      <c r="DR32" s="803"/>
      <c r="DS32" s="803"/>
      <c r="DT32" s="803"/>
      <c r="DU32" s="804"/>
      <c r="DV32" s="799"/>
      <c r="DW32" s="800"/>
      <c r="DX32" s="800"/>
      <c r="DY32" s="800"/>
      <c r="DZ32" s="805"/>
      <c r="EA32" s="224"/>
    </row>
    <row r="33" spans="1:131" ht="26.25" customHeight="1" x14ac:dyDescent="0.2">
      <c r="A33" s="236">
        <v>6</v>
      </c>
      <c r="B33" s="766" t="s">
        <v>410</v>
      </c>
      <c r="C33" s="767"/>
      <c r="D33" s="767"/>
      <c r="E33" s="767"/>
      <c r="F33" s="767"/>
      <c r="G33" s="767"/>
      <c r="H33" s="767"/>
      <c r="I33" s="767"/>
      <c r="J33" s="767"/>
      <c r="K33" s="767"/>
      <c r="L33" s="767"/>
      <c r="M33" s="767"/>
      <c r="N33" s="767"/>
      <c r="O33" s="767"/>
      <c r="P33" s="768"/>
      <c r="Q33" s="769">
        <v>328</v>
      </c>
      <c r="R33" s="770"/>
      <c r="S33" s="770"/>
      <c r="T33" s="770"/>
      <c r="U33" s="770"/>
      <c r="V33" s="770">
        <v>326</v>
      </c>
      <c r="W33" s="770"/>
      <c r="X33" s="770"/>
      <c r="Y33" s="770"/>
      <c r="Z33" s="770"/>
      <c r="AA33" s="770">
        <v>2</v>
      </c>
      <c r="AB33" s="770"/>
      <c r="AC33" s="770"/>
      <c r="AD33" s="770"/>
      <c r="AE33" s="771"/>
      <c r="AF33" s="772">
        <v>2</v>
      </c>
      <c r="AG33" s="773"/>
      <c r="AH33" s="773"/>
      <c r="AI33" s="773"/>
      <c r="AJ33" s="774"/>
      <c r="AK33" s="758">
        <v>106</v>
      </c>
      <c r="AL33" s="847"/>
      <c r="AM33" s="847"/>
      <c r="AN33" s="847"/>
      <c r="AO33" s="847"/>
      <c r="AP33" s="847">
        <v>413</v>
      </c>
      <c r="AQ33" s="847"/>
      <c r="AR33" s="847"/>
      <c r="AS33" s="847"/>
      <c r="AT33" s="847"/>
      <c r="AU33" s="847">
        <v>220</v>
      </c>
      <c r="AV33" s="847"/>
      <c r="AW33" s="847"/>
      <c r="AX33" s="847"/>
      <c r="AY33" s="847"/>
      <c r="AZ33" s="851" t="s">
        <v>584</v>
      </c>
      <c r="BA33" s="848"/>
      <c r="BB33" s="848"/>
      <c r="BC33" s="848"/>
      <c r="BD33" s="848"/>
      <c r="BE33" s="849" t="s">
        <v>411</v>
      </c>
      <c r="BF33" s="849"/>
      <c r="BG33" s="849"/>
      <c r="BH33" s="849"/>
      <c r="BI33" s="850"/>
      <c r="BJ33" s="226"/>
      <c r="BK33" s="226"/>
      <c r="BL33" s="226"/>
      <c r="BM33" s="226"/>
      <c r="BN33" s="226"/>
      <c r="BO33" s="235"/>
      <c r="BP33" s="235"/>
      <c r="BQ33" s="232">
        <v>27</v>
      </c>
      <c r="BR33" s="233"/>
      <c r="BS33" s="799"/>
      <c r="BT33" s="800"/>
      <c r="BU33" s="800"/>
      <c r="BV33" s="800"/>
      <c r="BW33" s="800"/>
      <c r="BX33" s="800"/>
      <c r="BY33" s="800"/>
      <c r="BZ33" s="800"/>
      <c r="CA33" s="800"/>
      <c r="CB33" s="800"/>
      <c r="CC33" s="800"/>
      <c r="CD33" s="800"/>
      <c r="CE33" s="800"/>
      <c r="CF33" s="800"/>
      <c r="CG33" s="801"/>
      <c r="CH33" s="802"/>
      <c r="CI33" s="803"/>
      <c r="CJ33" s="803"/>
      <c r="CK33" s="803"/>
      <c r="CL33" s="804"/>
      <c r="CM33" s="802"/>
      <c r="CN33" s="803"/>
      <c r="CO33" s="803"/>
      <c r="CP33" s="803"/>
      <c r="CQ33" s="804"/>
      <c r="CR33" s="802"/>
      <c r="CS33" s="803"/>
      <c r="CT33" s="803"/>
      <c r="CU33" s="803"/>
      <c r="CV33" s="804"/>
      <c r="CW33" s="802"/>
      <c r="CX33" s="803"/>
      <c r="CY33" s="803"/>
      <c r="CZ33" s="803"/>
      <c r="DA33" s="804"/>
      <c r="DB33" s="802"/>
      <c r="DC33" s="803"/>
      <c r="DD33" s="803"/>
      <c r="DE33" s="803"/>
      <c r="DF33" s="804"/>
      <c r="DG33" s="802"/>
      <c r="DH33" s="803"/>
      <c r="DI33" s="803"/>
      <c r="DJ33" s="803"/>
      <c r="DK33" s="804"/>
      <c r="DL33" s="802"/>
      <c r="DM33" s="803"/>
      <c r="DN33" s="803"/>
      <c r="DO33" s="803"/>
      <c r="DP33" s="804"/>
      <c r="DQ33" s="802"/>
      <c r="DR33" s="803"/>
      <c r="DS33" s="803"/>
      <c r="DT33" s="803"/>
      <c r="DU33" s="804"/>
      <c r="DV33" s="799"/>
      <c r="DW33" s="800"/>
      <c r="DX33" s="800"/>
      <c r="DY33" s="800"/>
      <c r="DZ33" s="805"/>
      <c r="EA33" s="224"/>
    </row>
    <row r="34" spans="1:131" ht="26.25" customHeight="1" x14ac:dyDescent="0.2">
      <c r="A34" s="236">
        <v>7</v>
      </c>
      <c r="B34" s="766"/>
      <c r="C34" s="767"/>
      <c r="D34" s="767"/>
      <c r="E34" s="767"/>
      <c r="F34" s="767"/>
      <c r="G34" s="767"/>
      <c r="H34" s="767"/>
      <c r="I34" s="767"/>
      <c r="J34" s="767"/>
      <c r="K34" s="767"/>
      <c r="L34" s="767"/>
      <c r="M34" s="767"/>
      <c r="N34" s="767"/>
      <c r="O34" s="767"/>
      <c r="P34" s="768"/>
      <c r="Q34" s="769"/>
      <c r="R34" s="770"/>
      <c r="S34" s="770"/>
      <c r="T34" s="770"/>
      <c r="U34" s="770"/>
      <c r="V34" s="770"/>
      <c r="W34" s="770"/>
      <c r="X34" s="770"/>
      <c r="Y34" s="770"/>
      <c r="Z34" s="770"/>
      <c r="AA34" s="770"/>
      <c r="AB34" s="770"/>
      <c r="AC34" s="770"/>
      <c r="AD34" s="770"/>
      <c r="AE34" s="771"/>
      <c r="AF34" s="772"/>
      <c r="AG34" s="773"/>
      <c r="AH34" s="773"/>
      <c r="AI34" s="773"/>
      <c r="AJ34" s="774"/>
      <c r="AK34" s="758"/>
      <c r="AL34" s="847"/>
      <c r="AM34" s="847"/>
      <c r="AN34" s="847"/>
      <c r="AO34" s="847"/>
      <c r="AP34" s="847"/>
      <c r="AQ34" s="847"/>
      <c r="AR34" s="847"/>
      <c r="AS34" s="847"/>
      <c r="AT34" s="847"/>
      <c r="AU34" s="847"/>
      <c r="AV34" s="847"/>
      <c r="AW34" s="847"/>
      <c r="AX34" s="847"/>
      <c r="AY34" s="847"/>
      <c r="AZ34" s="848"/>
      <c r="BA34" s="848"/>
      <c r="BB34" s="848"/>
      <c r="BC34" s="848"/>
      <c r="BD34" s="848"/>
      <c r="BE34" s="849"/>
      <c r="BF34" s="849"/>
      <c r="BG34" s="849"/>
      <c r="BH34" s="849"/>
      <c r="BI34" s="850"/>
      <c r="BJ34" s="226"/>
      <c r="BK34" s="226"/>
      <c r="BL34" s="226"/>
      <c r="BM34" s="226"/>
      <c r="BN34" s="226"/>
      <c r="BO34" s="235"/>
      <c r="BP34" s="235"/>
      <c r="BQ34" s="232">
        <v>28</v>
      </c>
      <c r="BR34" s="233"/>
      <c r="BS34" s="799"/>
      <c r="BT34" s="800"/>
      <c r="BU34" s="800"/>
      <c r="BV34" s="800"/>
      <c r="BW34" s="800"/>
      <c r="BX34" s="800"/>
      <c r="BY34" s="800"/>
      <c r="BZ34" s="800"/>
      <c r="CA34" s="800"/>
      <c r="CB34" s="800"/>
      <c r="CC34" s="800"/>
      <c r="CD34" s="800"/>
      <c r="CE34" s="800"/>
      <c r="CF34" s="800"/>
      <c r="CG34" s="801"/>
      <c r="CH34" s="802"/>
      <c r="CI34" s="803"/>
      <c r="CJ34" s="803"/>
      <c r="CK34" s="803"/>
      <c r="CL34" s="804"/>
      <c r="CM34" s="802"/>
      <c r="CN34" s="803"/>
      <c r="CO34" s="803"/>
      <c r="CP34" s="803"/>
      <c r="CQ34" s="804"/>
      <c r="CR34" s="802"/>
      <c r="CS34" s="803"/>
      <c r="CT34" s="803"/>
      <c r="CU34" s="803"/>
      <c r="CV34" s="804"/>
      <c r="CW34" s="802"/>
      <c r="CX34" s="803"/>
      <c r="CY34" s="803"/>
      <c r="CZ34" s="803"/>
      <c r="DA34" s="804"/>
      <c r="DB34" s="802"/>
      <c r="DC34" s="803"/>
      <c r="DD34" s="803"/>
      <c r="DE34" s="803"/>
      <c r="DF34" s="804"/>
      <c r="DG34" s="802"/>
      <c r="DH34" s="803"/>
      <c r="DI34" s="803"/>
      <c r="DJ34" s="803"/>
      <c r="DK34" s="804"/>
      <c r="DL34" s="802"/>
      <c r="DM34" s="803"/>
      <c r="DN34" s="803"/>
      <c r="DO34" s="803"/>
      <c r="DP34" s="804"/>
      <c r="DQ34" s="802"/>
      <c r="DR34" s="803"/>
      <c r="DS34" s="803"/>
      <c r="DT34" s="803"/>
      <c r="DU34" s="804"/>
      <c r="DV34" s="799"/>
      <c r="DW34" s="800"/>
      <c r="DX34" s="800"/>
      <c r="DY34" s="800"/>
      <c r="DZ34" s="805"/>
      <c r="EA34" s="224"/>
    </row>
    <row r="35" spans="1:131" ht="26.25" customHeight="1" x14ac:dyDescent="0.2">
      <c r="A35" s="236">
        <v>8</v>
      </c>
      <c r="B35" s="766"/>
      <c r="C35" s="767"/>
      <c r="D35" s="767"/>
      <c r="E35" s="767"/>
      <c r="F35" s="767"/>
      <c r="G35" s="767"/>
      <c r="H35" s="767"/>
      <c r="I35" s="767"/>
      <c r="J35" s="767"/>
      <c r="K35" s="767"/>
      <c r="L35" s="767"/>
      <c r="M35" s="767"/>
      <c r="N35" s="767"/>
      <c r="O35" s="767"/>
      <c r="P35" s="768"/>
      <c r="Q35" s="769"/>
      <c r="R35" s="770"/>
      <c r="S35" s="770"/>
      <c r="T35" s="770"/>
      <c r="U35" s="770"/>
      <c r="V35" s="770"/>
      <c r="W35" s="770"/>
      <c r="X35" s="770"/>
      <c r="Y35" s="770"/>
      <c r="Z35" s="770"/>
      <c r="AA35" s="770"/>
      <c r="AB35" s="770"/>
      <c r="AC35" s="770"/>
      <c r="AD35" s="770"/>
      <c r="AE35" s="771"/>
      <c r="AF35" s="772"/>
      <c r="AG35" s="773"/>
      <c r="AH35" s="773"/>
      <c r="AI35" s="773"/>
      <c r="AJ35" s="774"/>
      <c r="AK35" s="758"/>
      <c r="AL35" s="847"/>
      <c r="AM35" s="847"/>
      <c r="AN35" s="847"/>
      <c r="AO35" s="847"/>
      <c r="AP35" s="847"/>
      <c r="AQ35" s="847"/>
      <c r="AR35" s="847"/>
      <c r="AS35" s="847"/>
      <c r="AT35" s="847"/>
      <c r="AU35" s="847"/>
      <c r="AV35" s="847"/>
      <c r="AW35" s="847"/>
      <c r="AX35" s="847"/>
      <c r="AY35" s="847"/>
      <c r="AZ35" s="848"/>
      <c r="BA35" s="848"/>
      <c r="BB35" s="848"/>
      <c r="BC35" s="848"/>
      <c r="BD35" s="848"/>
      <c r="BE35" s="849"/>
      <c r="BF35" s="849"/>
      <c r="BG35" s="849"/>
      <c r="BH35" s="849"/>
      <c r="BI35" s="850"/>
      <c r="BJ35" s="226"/>
      <c r="BK35" s="226"/>
      <c r="BL35" s="226"/>
      <c r="BM35" s="226"/>
      <c r="BN35" s="226"/>
      <c r="BO35" s="235"/>
      <c r="BP35" s="235"/>
      <c r="BQ35" s="232">
        <v>29</v>
      </c>
      <c r="BR35" s="233"/>
      <c r="BS35" s="799"/>
      <c r="BT35" s="800"/>
      <c r="BU35" s="800"/>
      <c r="BV35" s="800"/>
      <c r="BW35" s="800"/>
      <c r="BX35" s="800"/>
      <c r="BY35" s="800"/>
      <c r="BZ35" s="800"/>
      <c r="CA35" s="800"/>
      <c r="CB35" s="800"/>
      <c r="CC35" s="800"/>
      <c r="CD35" s="800"/>
      <c r="CE35" s="800"/>
      <c r="CF35" s="800"/>
      <c r="CG35" s="801"/>
      <c r="CH35" s="802"/>
      <c r="CI35" s="803"/>
      <c r="CJ35" s="803"/>
      <c r="CK35" s="803"/>
      <c r="CL35" s="804"/>
      <c r="CM35" s="802"/>
      <c r="CN35" s="803"/>
      <c r="CO35" s="803"/>
      <c r="CP35" s="803"/>
      <c r="CQ35" s="804"/>
      <c r="CR35" s="802"/>
      <c r="CS35" s="803"/>
      <c r="CT35" s="803"/>
      <c r="CU35" s="803"/>
      <c r="CV35" s="804"/>
      <c r="CW35" s="802"/>
      <c r="CX35" s="803"/>
      <c r="CY35" s="803"/>
      <c r="CZ35" s="803"/>
      <c r="DA35" s="804"/>
      <c r="DB35" s="802"/>
      <c r="DC35" s="803"/>
      <c r="DD35" s="803"/>
      <c r="DE35" s="803"/>
      <c r="DF35" s="804"/>
      <c r="DG35" s="802"/>
      <c r="DH35" s="803"/>
      <c r="DI35" s="803"/>
      <c r="DJ35" s="803"/>
      <c r="DK35" s="804"/>
      <c r="DL35" s="802"/>
      <c r="DM35" s="803"/>
      <c r="DN35" s="803"/>
      <c r="DO35" s="803"/>
      <c r="DP35" s="804"/>
      <c r="DQ35" s="802"/>
      <c r="DR35" s="803"/>
      <c r="DS35" s="803"/>
      <c r="DT35" s="803"/>
      <c r="DU35" s="804"/>
      <c r="DV35" s="799"/>
      <c r="DW35" s="800"/>
      <c r="DX35" s="800"/>
      <c r="DY35" s="800"/>
      <c r="DZ35" s="805"/>
      <c r="EA35" s="224"/>
    </row>
    <row r="36" spans="1:131" ht="26.25" customHeight="1" x14ac:dyDescent="0.2">
      <c r="A36" s="236">
        <v>9</v>
      </c>
      <c r="B36" s="766"/>
      <c r="C36" s="767"/>
      <c r="D36" s="767"/>
      <c r="E36" s="767"/>
      <c r="F36" s="767"/>
      <c r="G36" s="767"/>
      <c r="H36" s="767"/>
      <c r="I36" s="767"/>
      <c r="J36" s="767"/>
      <c r="K36" s="767"/>
      <c r="L36" s="767"/>
      <c r="M36" s="767"/>
      <c r="N36" s="767"/>
      <c r="O36" s="767"/>
      <c r="P36" s="768"/>
      <c r="Q36" s="769"/>
      <c r="R36" s="770"/>
      <c r="S36" s="770"/>
      <c r="T36" s="770"/>
      <c r="U36" s="770"/>
      <c r="V36" s="770"/>
      <c r="W36" s="770"/>
      <c r="X36" s="770"/>
      <c r="Y36" s="770"/>
      <c r="Z36" s="770"/>
      <c r="AA36" s="770"/>
      <c r="AB36" s="770"/>
      <c r="AC36" s="770"/>
      <c r="AD36" s="770"/>
      <c r="AE36" s="771"/>
      <c r="AF36" s="772"/>
      <c r="AG36" s="773"/>
      <c r="AH36" s="773"/>
      <c r="AI36" s="773"/>
      <c r="AJ36" s="774"/>
      <c r="AK36" s="758"/>
      <c r="AL36" s="847"/>
      <c r="AM36" s="847"/>
      <c r="AN36" s="847"/>
      <c r="AO36" s="847"/>
      <c r="AP36" s="847"/>
      <c r="AQ36" s="847"/>
      <c r="AR36" s="847"/>
      <c r="AS36" s="847"/>
      <c r="AT36" s="847"/>
      <c r="AU36" s="847"/>
      <c r="AV36" s="847"/>
      <c r="AW36" s="847"/>
      <c r="AX36" s="847"/>
      <c r="AY36" s="847"/>
      <c r="AZ36" s="848"/>
      <c r="BA36" s="848"/>
      <c r="BB36" s="848"/>
      <c r="BC36" s="848"/>
      <c r="BD36" s="848"/>
      <c r="BE36" s="849"/>
      <c r="BF36" s="849"/>
      <c r="BG36" s="849"/>
      <c r="BH36" s="849"/>
      <c r="BI36" s="850"/>
      <c r="BJ36" s="226"/>
      <c r="BK36" s="226"/>
      <c r="BL36" s="226"/>
      <c r="BM36" s="226"/>
      <c r="BN36" s="226"/>
      <c r="BO36" s="235"/>
      <c r="BP36" s="235"/>
      <c r="BQ36" s="232">
        <v>30</v>
      </c>
      <c r="BR36" s="233"/>
      <c r="BS36" s="799"/>
      <c r="BT36" s="800"/>
      <c r="BU36" s="800"/>
      <c r="BV36" s="800"/>
      <c r="BW36" s="800"/>
      <c r="BX36" s="800"/>
      <c r="BY36" s="800"/>
      <c r="BZ36" s="800"/>
      <c r="CA36" s="800"/>
      <c r="CB36" s="800"/>
      <c r="CC36" s="800"/>
      <c r="CD36" s="800"/>
      <c r="CE36" s="800"/>
      <c r="CF36" s="800"/>
      <c r="CG36" s="801"/>
      <c r="CH36" s="802"/>
      <c r="CI36" s="803"/>
      <c r="CJ36" s="803"/>
      <c r="CK36" s="803"/>
      <c r="CL36" s="804"/>
      <c r="CM36" s="802"/>
      <c r="CN36" s="803"/>
      <c r="CO36" s="803"/>
      <c r="CP36" s="803"/>
      <c r="CQ36" s="804"/>
      <c r="CR36" s="802"/>
      <c r="CS36" s="803"/>
      <c r="CT36" s="803"/>
      <c r="CU36" s="803"/>
      <c r="CV36" s="804"/>
      <c r="CW36" s="802"/>
      <c r="CX36" s="803"/>
      <c r="CY36" s="803"/>
      <c r="CZ36" s="803"/>
      <c r="DA36" s="804"/>
      <c r="DB36" s="802"/>
      <c r="DC36" s="803"/>
      <c r="DD36" s="803"/>
      <c r="DE36" s="803"/>
      <c r="DF36" s="804"/>
      <c r="DG36" s="802"/>
      <c r="DH36" s="803"/>
      <c r="DI36" s="803"/>
      <c r="DJ36" s="803"/>
      <c r="DK36" s="804"/>
      <c r="DL36" s="802"/>
      <c r="DM36" s="803"/>
      <c r="DN36" s="803"/>
      <c r="DO36" s="803"/>
      <c r="DP36" s="804"/>
      <c r="DQ36" s="802"/>
      <c r="DR36" s="803"/>
      <c r="DS36" s="803"/>
      <c r="DT36" s="803"/>
      <c r="DU36" s="804"/>
      <c r="DV36" s="799"/>
      <c r="DW36" s="800"/>
      <c r="DX36" s="800"/>
      <c r="DY36" s="800"/>
      <c r="DZ36" s="805"/>
      <c r="EA36" s="224"/>
    </row>
    <row r="37" spans="1:131" ht="26.25" customHeight="1" x14ac:dyDescent="0.2">
      <c r="A37" s="236">
        <v>10</v>
      </c>
      <c r="B37" s="766"/>
      <c r="C37" s="767"/>
      <c r="D37" s="767"/>
      <c r="E37" s="767"/>
      <c r="F37" s="767"/>
      <c r="G37" s="767"/>
      <c r="H37" s="767"/>
      <c r="I37" s="767"/>
      <c r="J37" s="767"/>
      <c r="K37" s="767"/>
      <c r="L37" s="767"/>
      <c r="M37" s="767"/>
      <c r="N37" s="767"/>
      <c r="O37" s="767"/>
      <c r="P37" s="768"/>
      <c r="Q37" s="769"/>
      <c r="R37" s="770"/>
      <c r="S37" s="770"/>
      <c r="T37" s="770"/>
      <c r="U37" s="770"/>
      <c r="V37" s="770"/>
      <c r="W37" s="770"/>
      <c r="X37" s="770"/>
      <c r="Y37" s="770"/>
      <c r="Z37" s="770"/>
      <c r="AA37" s="770"/>
      <c r="AB37" s="770"/>
      <c r="AC37" s="770"/>
      <c r="AD37" s="770"/>
      <c r="AE37" s="771"/>
      <c r="AF37" s="772"/>
      <c r="AG37" s="773"/>
      <c r="AH37" s="773"/>
      <c r="AI37" s="773"/>
      <c r="AJ37" s="774"/>
      <c r="AK37" s="758"/>
      <c r="AL37" s="847"/>
      <c r="AM37" s="847"/>
      <c r="AN37" s="847"/>
      <c r="AO37" s="847"/>
      <c r="AP37" s="847"/>
      <c r="AQ37" s="847"/>
      <c r="AR37" s="847"/>
      <c r="AS37" s="847"/>
      <c r="AT37" s="847"/>
      <c r="AU37" s="847"/>
      <c r="AV37" s="847"/>
      <c r="AW37" s="847"/>
      <c r="AX37" s="847"/>
      <c r="AY37" s="847"/>
      <c r="AZ37" s="848"/>
      <c r="BA37" s="848"/>
      <c r="BB37" s="848"/>
      <c r="BC37" s="848"/>
      <c r="BD37" s="848"/>
      <c r="BE37" s="849"/>
      <c r="BF37" s="849"/>
      <c r="BG37" s="849"/>
      <c r="BH37" s="849"/>
      <c r="BI37" s="850"/>
      <c r="BJ37" s="226"/>
      <c r="BK37" s="226"/>
      <c r="BL37" s="226"/>
      <c r="BM37" s="226"/>
      <c r="BN37" s="226"/>
      <c r="BO37" s="235"/>
      <c r="BP37" s="235"/>
      <c r="BQ37" s="232">
        <v>31</v>
      </c>
      <c r="BR37" s="233"/>
      <c r="BS37" s="799"/>
      <c r="BT37" s="800"/>
      <c r="BU37" s="800"/>
      <c r="BV37" s="800"/>
      <c r="BW37" s="800"/>
      <c r="BX37" s="800"/>
      <c r="BY37" s="800"/>
      <c r="BZ37" s="800"/>
      <c r="CA37" s="800"/>
      <c r="CB37" s="800"/>
      <c r="CC37" s="800"/>
      <c r="CD37" s="800"/>
      <c r="CE37" s="800"/>
      <c r="CF37" s="800"/>
      <c r="CG37" s="801"/>
      <c r="CH37" s="802"/>
      <c r="CI37" s="803"/>
      <c r="CJ37" s="803"/>
      <c r="CK37" s="803"/>
      <c r="CL37" s="804"/>
      <c r="CM37" s="802"/>
      <c r="CN37" s="803"/>
      <c r="CO37" s="803"/>
      <c r="CP37" s="803"/>
      <c r="CQ37" s="804"/>
      <c r="CR37" s="802"/>
      <c r="CS37" s="803"/>
      <c r="CT37" s="803"/>
      <c r="CU37" s="803"/>
      <c r="CV37" s="804"/>
      <c r="CW37" s="802"/>
      <c r="CX37" s="803"/>
      <c r="CY37" s="803"/>
      <c r="CZ37" s="803"/>
      <c r="DA37" s="804"/>
      <c r="DB37" s="802"/>
      <c r="DC37" s="803"/>
      <c r="DD37" s="803"/>
      <c r="DE37" s="803"/>
      <c r="DF37" s="804"/>
      <c r="DG37" s="802"/>
      <c r="DH37" s="803"/>
      <c r="DI37" s="803"/>
      <c r="DJ37" s="803"/>
      <c r="DK37" s="804"/>
      <c r="DL37" s="802"/>
      <c r="DM37" s="803"/>
      <c r="DN37" s="803"/>
      <c r="DO37" s="803"/>
      <c r="DP37" s="804"/>
      <c r="DQ37" s="802"/>
      <c r="DR37" s="803"/>
      <c r="DS37" s="803"/>
      <c r="DT37" s="803"/>
      <c r="DU37" s="804"/>
      <c r="DV37" s="799"/>
      <c r="DW37" s="800"/>
      <c r="DX37" s="800"/>
      <c r="DY37" s="800"/>
      <c r="DZ37" s="805"/>
      <c r="EA37" s="224"/>
    </row>
    <row r="38" spans="1:131" ht="26.25" customHeight="1" x14ac:dyDescent="0.2">
      <c r="A38" s="236">
        <v>11</v>
      </c>
      <c r="B38" s="766"/>
      <c r="C38" s="767"/>
      <c r="D38" s="767"/>
      <c r="E38" s="767"/>
      <c r="F38" s="767"/>
      <c r="G38" s="767"/>
      <c r="H38" s="767"/>
      <c r="I38" s="767"/>
      <c r="J38" s="767"/>
      <c r="K38" s="767"/>
      <c r="L38" s="767"/>
      <c r="M38" s="767"/>
      <c r="N38" s="767"/>
      <c r="O38" s="767"/>
      <c r="P38" s="768"/>
      <c r="Q38" s="769"/>
      <c r="R38" s="770"/>
      <c r="S38" s="770"/>
      <c r="T38" s="770"/>
      <c r="U38" s="770"/>
      <c r="V38" s="770"/>
      <c r="W38" s="770"/>
      <c r="X38" s="770"/>
      <c r="Y38" s="770"/>
      <c r="Z38" s="770"/>
      <c r="AA38" s="770"/>
      <c r="AB38" s="770"/>
      <c r="AC38" s="770"/>
      <c r="AD38" s="770"/>
      <c r="AE38" s="771"/>
      <c r="AF38" s="772"/>
      <c r="AG38" s="773"/>
      <c r="AH38" s="773"/>
      <c r="AI38" s="773"/>
      <c r="AJ38" s="774"/>
      <c r="AK38" s="758"/>
      <c r="AL38" s="847"/>
      <c r="AM38" s="847"/>
      <c r="AN38" s="847"/>
      <c r="AO38" s="847"/>
      <c r="AP38" s="847"/>
      <c r="AQ38" s="847"/>
      <c r="AR38" s="847"/>
      <c r="AS38" s="847"/>
      <c r="AT38" s="847"/>
      <c r="AU38" s="847"/>
      <c r="AV38" s="847"/>
      <c r="AW38" s="847"/>
      <c r="AX38" s="847"/>
      <c r="AY38" s="847"/>
      <c r="AZ38" s="848"/>
      <c r="BA38" s="848"/>
      <c r="BB38" s="848"/>
      <c r="BC38" s="848"/>
      <c r="BD38" s="848"/>
      <c r="BE38" s="849"/>
      <c r="BF38" s="849"/>
      <c r="BG38" s="849"/>
      <c r="BH38" s="849"/>
      <c r="BI38" s="850"/>
      <c r="BJ38" s="226"/>
      <c r="BK38" s="226"/>
      <c r="BL38" s="226"/>
      <c r="BM38" s="226"/>
      <c r="BN38" s="226"/>
      <c r="BO38" s="235"/>
      <c r="BP38" s="235"/>
      <c r="BQ38" s="232">
        <v>32</v>
      </c>
      <c r="BR38" s="233"/>
      <c r="BS38" s="799"/>
      <c r="BT38" s="800"/>
      <c r="BU38" s="800"/>
      <c r="BV38" s="800"/>
      <c r="BW38" s="800"/>
      <c r="BX38" s="800"/>
      <c r="BY38" s="800"/>
      <c r="BZ38" s="800"/>
      <c r="CA38" s="800"/>
      <c r="CB38" s="800"/>
      <c r="CC38" s="800"/>
      <c r="CD38" s="800"/>
      <c r="CE38" s="800"/>
      <c r="CF38" s="800"/>
      <c r="CG38" s="801"/>
      <c r="CH38" s="802"/>
      <c r="CI38" s="803"/>
      <c r="CJ38" s="803"/>
      <c r="CK38" s="803"/>
      <c r="CL38" s="804"/>
      <c r="CM38" s="802"/>
      <c r="CN38" s="803"/>
      <c r="CO38" s="803"/>
      <c r="CP38" s="803"/>
      <c r="CQ38" s="804"/>
      <c r="CR38" s="802"/>
      <c r="CS38" s="803"/>
      <c r="CT38" s="803"/>
      <c r="CU38" s="803"/>
      <c r="CV38" s="804"/>
      <c r="CW38" s="802"/>
      <c r="CX38" s="803"/>
      <c r="CY38" s="803"/>
      <c r="CZ38" s="803"/>
      <c r="DA38" s="804"/>
      <c r="DB38" s="802"/>
      <c r="DC38" s="803"/>
      <c r="DD38" s="803"/>
      <c r="DE38" s="803"/>
      <c r="DF38" s="804"/>
      <c r="DG38" s="802"/>
      <c r="DH38" s="803"/>
      <c r="DI38" s="803"/>
      <c r="DJ38" s="803"/>
      <c r="DK38" s="804"/>
      <c r="DL38" s="802"/>
      <c r="DM38" s="803"/>
      <c r="DN38" s="803"/>
      <c r="DO38" s="803"/>
      <c r="DP38" s="804"/>
      <c r="DQ38" s="802"/>
      <c r="DR38" s="803"/>
      <c r="DS38" s="803"/>
      <c r="DT38" s="803"/>
      <c r="DU38" s="804"/>
      <c r="DV38" s="799"/>
      <c r="DW38" s="800"/>
      <c r="DX38" s="800"/>
      <c r="DY38" s="800"/>
      <c r="DZ38" s="805"/>
      <c r="EA38" s="224"/>
    </row>
    <row r="39" spans="1:131" ht="26.25" customHeight="1" x14ac:dyDescent="0.2">
      <c r="A39" s="236">
        <v>12</v>
      </c>
      <c r="B39" s="766"/>
      <c r="C39" s="767"/>
      <c r="D39" s="767"/>
      <c r="E39" s="767"/>
      <c r="F39" s="767"/>
      <c r="G39" s="767"/>
      <c r="H39" s="767"/>
      <c r="I39" s="767"/>
      <c r="J39" s="767"/>
      <c r="K39" s="767"/>
      <c r="L39" s="767"/>
      <c r="M39" s="767"/>
      <c r="N39" s="767"/>
      <c r="O39" s="767"/>
      <c r="P39" s="768"/>
      <c r="Q39" s="769"/>
      <c r="R39" s="770"/>
      <c r="S39" s="770"/>
      <c r="T39" s="770"/>
      <c r="U39" s="770"/>
      <c r="V39" s="770"/>
      <c r="W39" s="770"/>
      <c r="X39" s="770"/>
      <c r="Y39" s="770"/>
      <c r="Z39" s="770"/>
      <c r="AA39" s="770"/>
      <c r="AB39" s="770"/>
      <c r="AC39" s="770"/>
      <c r="AD39" s="770"/>
      <c r="AE39" s="771"/>
      <c r="AF39" s="772"/>
      <c r="AG39" s="773"/>
      <c r="AH39" s="773"/>
      <c r="AI39" s="773"/>
      <c r="AJ39" s="774"/>
      <c r="AK39" s="758"/>
      <c r="AL39" s="847"/>
      <c r="AM39" s="847"/>
      <c r="AN39" s="847"/>
      <c r="AO39" s="847"/>
      <c r="AP39" s="847"/>
      <c r="AQ39" s="847"/>
      <c r="AR39" s="847"/>
      <c r="AS39" s="847"/>
      <c r="AT39" s="847"/>
      <c r="AU39" s="847"/>
      <c r="AV39" s="847"/>
      <c r="AW39" s="847"/>
      <c r="AX39" s="847"/>
      <c r="AY39" s="847"/>
      <c r="AZ39" s="848"/>
      <c r="BA39" s="848"/>
      <c r="BB39" s="848"/>
      <c r="BC39" s="848"/>
      <c r="BD39" s="848"/>
      <c r="BE39" s="849"/>
      <c r="BF39" s="849"/>
      <c r="BG39" s="849"/>
      <c r="BH39" s="849"/>
      <c r="BI39" s="850"/>
      <c r="BJ39" s="226"/>
      <c r="BK39" s="226"/>
      <c r="BL39" s="226"/>
      <c r="BM39" s="226"/>
      <c r="BN39" s="226"/>
      <c r="BO39" s="235"/>
      <c r="BP39" s="235"/>
      <c r="BQ39" s="232">
        <v>33</v>
      </c>
      <c r="BR39" s="233"/>
      <c r="BS39" s="799"/>
      <c r="BT39" s="800"/>
      <c r="BU39" s="800"/>
      <c r="BV39" s="800"/>
      <c r="BW39" s="800"/>
      <c r="BX39" s="800"/>
      <c r="BY39" s="800"/>
      <c r="BZ39" s="800"/>
      <c r="CA39" s="800"/>
      <c r="CB39" s="800"/>
      <c r="CC39" s="800"/>
      <c r="CD39" s="800"/>
      <c r="CE39" s="800"/>
      <c r="CF39" s="800"/>
      <c r="CG39" s="801"/>
      <c r="CH39" s="802"/>
      <c r="CI39" s="803"/>
      <c r="CJ39" s="803"/>
      <c r="CK39" s="803"/>
      <c r="CL39" s="804"/>
      <c r="CM39" s="802"/>
      <c r="CN39" s="803"/>
      <c r="CO39" s="803"/>
      <c r="CP39" s="803"/>
      <c r="CQ39" s="804"/>
      <c r="CR39" s="802"/>
      <c r="CS39" s="803"/>
      <c r="CT39" s="803"/>
      <c r="CU39" s="803"/>
      <c r="CV39" s="804"/>
      <c r="CW39" s="802"/>
      <c r="CX39" s="803"/>
      <c r="CY39" s="803"/>
      <c r="CZ39" s="803"/>
      <c r="DA39" s="804"/>
      <c r="DB39" s="802"/>
      <c r="DC39" s="803"/>
      <c r="DD39" s="803"/>
      <c r="DE39" s="803"/>
      <c r="DF39" s="804"/>
      <c r="DG39" s="802"/>
      <c r="DH39" s="803"/>
      <c r="DI39" s="803"/>
      <c r="DJ39" s="803"/>
      <c r="DK39" s="804"/>
      <c r="DL39" s="802"/>
      <c r="DM39" s="803"/>
      <c r="DN39" s="803"/>
      <c r="DO39" s="803"/>
      <c r="DP39" s="804"/>
      <c r="DQ39" s="802"/>
      <c r="DR39" s="803"/>
      <c r="DS39" s="803"/>
      <c r="DT39" s="803"/>
      <c r="DU39" s="804"/>
      <c r="DV39" s="799"/>
      <c r="DW39" s="800"/>
      <c r="DX39" s="800"/>
      <c r="DY39" s="800"/>
      <c r="DZ39" s="805"/>
      <c r="EA39" s="224"/>
    </row>
    <row r="40" spans="1:131" ht="26.25" customHeight="1" x14ac:dyDescent="0.2">
      <c r="A40" s="232">
        <v>13</v>
      </c>
      <c r="B40" s="766"/>
      <c r="C40" s="767"/>
      <c r="D40" s="767"/>
      <c r="E40" s="767"/>
      <c r="F40" s="767"/>
      <c r="G40" s="767"/>
      <c r="H40" s="767"/>
      <c r="I40" s="767"/>
      <c r="J40" s="767"/>
      <c r="K40" s="767"/>
      <c r="L40" s="767"/>
      <c r="M40" s="767"/>
      <c r="N40" s="767"/>
      <c r="O40" s="767"/>
      <c r="P40" s="768"/>
      <c r="Q40" s="769"/>
      <c r="R40" s="770"/>
      <c r="S40" s="770"/>
      <c r="T40" s="770"/>
      <c r="U40" s="770"/>
      <c r="V40" s="770"/>
      <c r="W40" s="770"/>
      <c r="X40" s="770"/>
      <c r="Y40" s="770"/>
      <c r="Z40" s="770"/>
      <c r="AA40" s="770"/>
      <c r="AB40" s="770"/>
      <c r="AC40" s="770"/>
      <c r="AD40" s="770"/>
      <c r="AE40" s="771"/>
      <c r="AF40" s="772"/>
      <c r="AG40" s="773"/>
      <c r="AH40" s="773"/>
      <c r="AI40" s="773"/>
      <c r="AJ40" s="774"/>
      <c r="AK40" s="758"/>
      <c r="AL40" s="847"/>
      <c r="AM40" s="847"/>
      <c r="AN40" s="847"/>
      <c r="AO40" s="847"/>
      <c r="AP40" s="847"/>
      <c r="AQ40" s="847"/>
      <c r="AR40" s="847"/>
      <c r="AS40" s="847"/>
      <c r="AT40" s="847"/>
      <c r="AU40" s="847"/>
      <c r="AV40" s="847"/>
      <c r="AW40" s="847"/>
      <c r="AX40" s="847"/>
      <c r="AY40" s="847"/>
      <c r="AZ40" s="848"/>
      <c r="BA40" s="848"/>
      <c r="BB40" s="848"/>
      <c r="BC40" s="848"/>
      <c r="BD40" s="848"/>
      <c r="BE40" s="849"/>
      <c r="BF40" s="849"/>
      <c r="BG40" s="849"/>
      <c r="BH40" s="849"/>
      <c r="BI40" s="850"/>
      <c r="BJ40" s="226"/>
      <c r="BK40" s="226"/>
      <c r="BL40" s="226"/>
      <c r="BM40" s="226"/>
      <c r="BN40" s="226"/>
      <c r="BO40" s="235"/>
      <c r="BP40" s="235"/>
      <c r="BQ40" s="232">
        <v>34</v>
      </c>
      <c r="BR40" s="233"/>
      <c r="BS40" s="799"/>
      <c r="BT40" s="800"/>
      <c r="BU40" s="800"/>
      <c r="BV40" s="800"/>
      <c r="BW40" s="800"/>
      <c r="BX40" s="800"/>
      <c r="BY40" s="800"/>
      <c r="BZ40" s="800"/>
      <c r="CA40" s="800"/>
      <c r="CB40" s="800"/>
      <c r="CC40" s="800"/>
      <c r="CD40" s="800"/>
      <c r="CE40" s="800"/>
      <c r="CF40" s="800"/>
      <c r="CG40" s="801"/>
      <c r="CH40" s="802"/>
      <c r="CI40" s="803"/>
      <c r="CJ40" s="803"/>
      <c r="CK40" s="803"/>
      <c r="CL40" s="804"/>
      <c r="CM40" s="802"/>
      <c r="CN40" s="803"/>
      <c r="CO40" s="803"/>
      <c r="CP40" s="803"/>
      <c r="CQ40" s="804"/>
      <c r="CR40" s="802"/>
      <c r="CS40" s="803"/>
      <c r="CT40" s="803"/>
      <c r="CU40" s="803"/>
      <c r="CV40" s="804"/>
      <c r="CW40" s="802"/>
      <c r="CX40" s="803"/>
      <c r="CY40" s="803"/>
      <c r="CZ40" s="803"/>
      <c r="DA40" s="804"/>
      <c r="DB40" s="802"/>
      <c r="DC40" s="803"/>
      <c r="DD40" s="803"/>
      <c r="DE40" s="803"/>
      <c r="DF40" s="804"/>
      <c r="DG40" s="802"/>
      <c r="DH40" s="803"/>
      <c r="DI40" s="803"/>
      <c r="DJ40" s="803"/>
      <c r="DK40" s="804"/>
      <c r="DL40" s="802"/>
      <c r="DM40" s="803"/>
      <c r="DN40" s="803"/>
      <c r="DO40" s="803"/>
      <c r="DP40" s="804"/>
      <c r="DQ40" s="802"/>
      <c r="DR40" s="803"/>
      <c r="DS40" s="803"/>
      <c r="DT40" s="803"/>
      <c r="DU40" s="804"/>
      <c r="DV40" s="799"/>
      <c r="DW40" s="800"/>
      <c r="DX40" s="800"/>
      <c r="DY40" s="800"/>
      <c r="DZ40" s="805"/>
      <c r="EA40" s="224"/>
    </row>
    <row r="41" spans="1:131" ht="26.25" customHeight="1" x14ac:dyDescent="0.2">
      <c r="A41" s="232">
        <v>14</v>
      </c>
      <c r="B41" s="766"/>
      <c r="C41" s="767"/>
      <c r="D41" s="767"/>
      <c r="E41" s="767"/>
      <c r="F41" s="767"/>
      <c r="G41" s="767"/>
      <c r="H41" s="767"/>
      <c r="I41" s="767"/>
      <c r="J41" s="767"/>
      <c r="K41" s="767"/>
      <c r="L41" s="767"/>
      <c r="M41" s="767"/>
      <c r="N41" s="767"/>
      <c r="O41" s="767"/>
      <c r="P41" s="768"/>
      <c r="Q41" s="769"/>
      <c r="R41" s="770"/>
      <c r="S41" s="770"/>
      <c r="T41" s="770"/>
      <c r="U41" s="770"/>
      <c r="V41" s="770"/>
      <c r="W41" s="770"/>
      <c r="X41" s="770"/>
      <c r="Y41" s="770"/>
      <c r="Z41" s="770"/>
      <c r="AA41" s="770"/>
      <c r="AB41" s="770"/>
      <c r="AC41" s="770"/>
      <c r="AD41" s="770"/>
      <c r="AE41" s="771"/>
      <c r="AF41" s="772"/>
      <c r="AG41" s="773"/>
      <c r="AH41" s="773"/>
      <c r="AI41" s="773"/>
      <c r="AJ41" s="774"/>
      <c r="AK41" s="758"/>
      <c r="AL41" s="847"/>
      <c r="AM41" s="847"/>
      <c r="AN41" s="847"/>
      <c r="AO41" s="847"/>
      <c r="AP41" s="847"/>
      <c r="AQ41" s="847"/>
      <c r="AR41" s="847"/>
      <c r="AS41" s="847"/>
      <c r="AT41" s="847"/>
      <c r="AU41" s="847"/>
      <c r="AV41" s="847"/>
      <c r="AW41" s="847"/>
      <c r="AX41" s="847"/>
      <c r="AY41" s="847"/>
      <c r="AZ41" s="848"/>
      <c r="BA41" s="848"/>
      <c r="BB41" s="848"/>
      <c r="BC41" s="848"/>
      <c r="BD41" s="848"/>
      <c r="BE41" s="849"/>
      <c r="BF41" s="849"/>
      <c r="BG41" s="849"/>
      <c r="BH41" s="849"/>
      <c r="BI41" s="850"/>
      <c r="BJ41" s="226"/>
      <c r="BK41" s="226"/>
      <c r="BL41" s="226"/>
      <c r="BM41" s="226"/>
      <c r="BN41" s="226"/>
      <c r="BO41" s="235"/>
      <c r="BP41" s="235"/>
      <c r="BQ41" s="232">
        <v>35</v>
      </c>
      <c r="BR41" s="233"/>
      <c r="BS41" s="799"/>
      <c r="BT41" s="800"/>
      <c r="BU41" s="800"/>
      <c r="BV41" s="800"/>
      <c r="BW41" s="800"/>
      <c r="BX41" s="800"/>
      <c r="BY41" s="800"/>
      <c r="BZ41" s="800"/>
      <c r="CA41" s="800"/>
      <c r="CB41" s="800"/>
      <c r="CC41" s="800"/>
      <c r="CD41" s="800"/>
      <c r="CE41" s="800"/>
      <c r="CF41" s="800"/>
      <c r="CG41" s="801"/>
      <c r="CH41" s="802"/>
      <c r="CI41" s="803"/>
      <c r="CJ41" s="803"/>
      <c r="CK41" s="803"/>
      <c r="CL41" s="804"/>
      <c r="CM41" s="802"/>
      <c r="CN41" s="803"/>
      <c r="CO41" s="803"/>
      <c r="CP41" s="803"/>
      <c r="CQ41" s="804"/>
      <c r="CR41" s="802"/>
      <c r="CS41" s="803"/>
      <c r="CT41" s="803"/>
      <c r="CU41" s="803"/>
      <c r="CV41" s="804"/>
      <c r="CW41" s="802"/>
      <c r="CX41" s="803"/>
      <c r="CY41" s="803"/>
      <c r="CZ41" s="803"/>
      <c r="DA41" s="804"/>
      <c r="DB41" s="802"/>
      <c r="DC41" s="803"/>
      <c r="DD41" s="803"/>
      <c r="DE41" s="803"/>
      <c r="DF41" s="804"/>
      <c r="DG41" s="802"/>
      <c r="DH41" s="803"/>
      <c r="DI41" s="803"/>
      <c r="DJ41" s="803"/>
      <c r="DK41" s="804"/>
      <c r="DL41" s="802"/>
      <c r="DM41" s="803"/>
      <c r="DN41" s="803"/>
      <c r="DO41" s="803"/>
      <c r="DP41" s="804"/>
      <c r="DQ41" s="802"/>
      <c r="DR41" s="803"/>
      <c r="DS41" s="803"/>
      <c r="DT41" s="803"/>
      <c r="DU41" s="804"/>
      <c r="DV41" s="799"/>
      <c r="DW41" s="800"/>
      <c r="DX41" s="800"/>
      <c r="DY41" s="800"/>
      <c r="DZ41" s="805"/>
      <c r="EA41" s="224"/>
    </row>
    <row r="42" spans="1:131" ht="26.25" customHeight="1" x14ac:dyDescent="0.2">
      <c r="A42" s="232">
        <v>15</v>
      </c>
      <c r="B42" s="766"/>
      <c r="C42" s="767"/>
      <c r="D42" s="767"/>
      <c r="E42" s="767"/>
      <c r="F42" s="767"/>
      <c r="G42" s="767"/>
      <c r="H42" s="767"/>
      <c r="I42" s="767"/>
      <c r="J42" s="767"/>
      <c r="K42" s="767"/>
      <c r="L42" s="767"/>
      <c r="M42" s="767"/>
      <c r="N42" s="767"/>
      <c r="O42" s="767"/>
      <c r="P42" s="768"/>
      <c r="Q42" s="769"/>
      <c r="R42" s="770"/>
      <c r="S42" s="770"/>
      <c r="T42" s="770"/>
      <c r="U42" s="770"/>
      <c r="V42" s="770"/>
      <c r="W42" s="770"/>
      <c r="X42" s="770"/>
      <c r="Y42" s="770"/>
      <c r="Z42" s="770"/>
      <c r="AA42" s="770"/>
      <c r="AB42" s="770"/>
      <c r="AC42" s="770"/>
      <c r="AD42" s="770"/>
      <c r="AE42" s="771"/>
      <c r="AF42" s="772"/>
      <c r="AG42" s="773"/>
      <c r="AH42" s="773"/>
      <c r="AI42" s="773"/>
      <c r="AJ42" s="774"/>
      <c r="AK42" s="758"/>
      <c r="AL42" s="847"/>
      <c r="AM42" s="847"/>
      <c r="AN42" s="847"/>
      <c r="AO42" s="847"/>
      <c r="AP42" s="847"/>
      <c r="AQ42" s="847"/>
      <c r="AR42" s="847"/>
      <c r="AS42" s="847"/>
      <c r="AT42" s="847"/>
      <c r="AU42" s="847"/>
      <c r="AV42" s="847"/>
      <c r="AW42" s="847"/>
      <c r="AX42" s="847"/>
      <c r="AY42" s="847"/>
      <c r="AZ42" s="848"/>
      <c r="BA42" s="848"/>
      <c r="BB42" s="848"/>
      <c r="BC42" s="848"/>
      <c r="BD42" s="848"/>
      <c r="BE42" s="849"/>
      <c r="BF42" s="849"/>
      <c r="BG42" s="849"/>
      <c r="BH42" s="849"/>
      <c r="BI42" s="850"/>
      <c r="BJ42" s="226"/>
      <c r="BK42" s="226"/>
      <c r="BL42" s="226"/>
      <c r="BM42" s="226"/>
      <c r="BN42" s="226"/>
      <c r="BO42" s="235"/>
      <c r="BP42" s="235"/>
      <c r="BQ42" s="232">
        <v>36</v>
      </c>
      <c r="BR42" s="233"/>
      <c r="BS42" s="799"/>
      <c r="BT42" s="800"/>
      <c r="BU42" s="800"/>
      <c r="BV42" s="800"/>
      <c r="BW42" s="800"/>
      <c r="BX42" s="800"/>
      <c r="BY42" s="800"/>
      <c r="BZ42" s="800"/>
      <c r="CA42" s="800"/>
      <c r="CB42" s="800"/>
      <c r="CC42" s="800"/>
      <c r="CD42" s="800"/>
      <c r="CE42" s="800"/>
      <c r="CF42" s="800"/>
      <c r="CG42" s="801"/>
      <c r="CH42" s="802"/>
      <c r="CI42" s="803"/>
      <c r="CJ42" s="803"/>
      <c r="CK42" s="803"/>
      <c r="CL42" s="804"/>
      <c r="CM42" s="802"/>
      <c r="CN42" s="803"/>
      <c r="CO42" s="803"/>
      <c r="CP42" s="803"/>
      <c r="CQ42" s="804"/>
      <c r="CR42" s="802"/>
      <c r="CS42" s="803"/>
      <c r="CT42" s="803"/>
      <c r="CU42" s="803"/>
      <c r="CV42" s="804"/>
      <c r="CW42" s="802"/>
      <c r="CX42" s="803"/>
      <c r="CY42" s="803"/>
      <c r="CZ42" s="803"/>
      <c r="DA42" s="804"/>
      <c r="DB42" s="802"/>
      <c r="DC42" s="803"/>
      <c r="DD42" s="803"/>
      <c r="DE42" s="803"/>
      <c r="DF42" s="804"/>
      <c r="DG42" s="802"/>
      <c r="DH42" s="803"/>
      <c r="DI42" s="803"/>
      <c r="DJ42" s="803"/>
      <c r="DK42" s="804"/>
      <c r="DL42" s="802"/>
      <c r="DM42" s="803"/>
      <c r="DN42" s="803"/>
      <c r="DO42" s="803"/>
      <c r="DP42" s="804"/>
      <c r="DQ42" s="802"/>
      <c r="DR42" s="803"/>
      <c r="DS42" s="803"/>
      <c r="DT42" s="803"/>
      <c r="DU42" s="804"/>
      <c r="DV42" s="799"/>
      <c r="DW42" s="800"/>
      <c r="DX42" s="800"/>
      <c r="DY42" s="800"/>
      <c r="DZ42" s="805"/>
      <c r="EA42" s="224"/>
    </row>
    <row r="43" spans="1:131" ht="26.25" customHeight="1" x14ac:dyDescent="0.2">
      <c r="A43" s="232">
        <v>16</v>
      </c>
      <c r="B43" s="766"/>
      <c r="C43" s="767"/>
      <c r="D43" s="767"/>
      <c r="E43" s="767"/>
      <c r="F43" s="767"/>
      <c r="G43" s="767"/>
      <c r="H43" s="767"/>
      <c r="I43" s="767"/>
      <c r="J43" s="767"/>
      <c r="K43" s="767"/>
      <c r="L43" s="767"/>
      <c r="M43" s="767"/>
      <c r="N43" s="767"/>
      <c r="O43" s="767"/>
      <c r="P43" s="768"/>
      <c r="Q43" s="769"/>
      <c r="R43" s="770"/>
      <c r="S43" s="770"/>
      <c r="T43" s="770"/>
      <c r="U43" s="770"/>
      <c r="V43" s="770"/>
      <c r="W43" s="770"/>
      <c r="X43" s="770"/>
      <c r="Y43" s="770"/>
      <c r="Z43" s="770"/>
      <c r="AA43" s="770"/>
      <c r="AB43" s="770"/>
      <c r="AC43" s="770"/>
      <c r="AD43" s="770"/>
      <c r="AE43" s="771"/>
      <c r="AF43" s="772"/>
      <c r="AG43" s="773"/>
      <c r="AH43" s="773"/>
      <c r="AI43" s="773"/>
      <c r="AJ43" s="774"/>
      <c r="AK43" s="758"/>
      <c r="AL43" s="847"/>
      <c r="AM43" s="847"/>
      <c r="AN43" s="847"/>
      <c r="AO43" s="847"/>
      <c r="AP43" s="847"/>
      <c r="AQ43" s="847"/>
      <c r="AR43" s="847"/>
      <c r="AS43" s="847"/>
      <c r="AT43" s="847"/>
      <c r="AU43" s="847"/>
      <c r="AV43" s="847"/>
      <c r="AW43" s="847"/>
      <c r="AX43" s="847"/>
      <c r="AY43" s="847"/>
      <c r="AZ43" s="848"/>
      <c r="BA43" s="848"/>
      <c r="BB43" s="848"/>
      <c r="BC43" s="848"/>
      <c r="BD43" s="848"/>
      <c r="BE43" s="849"/>
      <c r="BF43" s="849"/>
      <c r="BG43" s="849"/>
      <c r="BH43" s="849"/>
      <c r="BI43" s="850"/>
      <c r="BJ43" s="226"/>
      <c r="BK43" s="226"/>
      <c r="BL43" s="226"/>
      <c r="BM43" s="226"/>
      <c r="BN43" s="226"/>
      <c r="BO43" s="235"/>
      <c r="BP43" s="235"/>
      <c r="BQ43" s="232">
        <v>37</v>
      </c>
      <c r="BR43" s="233"/>
      <c r="BS43" s="799"/>
      <c r="BT43" s="800"/>
      <c r="BU43" s="800"/>
      <c r="BV43" s="800"/>
      <c r="BW43" s="800"/>
      <c r="BX43" s="800"/>
      <c r="BY43" s="800"/>
      <c r="BZ43" s="800"/>
      <c r="CA43" s="800"/>
      <c r="CB43" s="800"/>
      <c r="CC43" s="800"/>
      <c r="CD43" s="800"/>
      <c r="CE43" s="800"/>
      <c r="CF43" s="800"/>
      <c r="CG43" s="801"/>
      <c r="CH43" s="802"/>
      <c r="CI43" s="803"/>
      <c r="CJ43" s="803"/>
      <c r="CK43" s="803"/>
      <c r="CL43" s="804"/>
      <c r="CM43" s="802"/>
      <c r="CN43" s="803"/>
      <c r="CO43" s="803"/>
      <c r="CP43" s="803"/>
      <c r="CQ43" s="804"/>
      <c r="CR43" s="802"/>
      <c r="CS43" s="803"/>
      <c r="CT43" s="803"/>
      <c r="CU43" s="803"/>
      <c r="CV43" s="804"/>
      <c r="CW43" s="802"/>
      <c r="CX43" s="803"/>
      <c r="CY43" s="803"/>
      <c r="CZ43" s="803"/>
      <c r="DA43" s="804"/>
      <c r="DB43" s="802"/>
      <c r="DC43" s="803"/>
      <c r="DD43" s="803"/>
      <c r="DE43" s="803"/>
      <c r="DF43" s="804"/>
      <c r="DG43" s="802"/>
      <c r="DH43" s="803"/>
      <c r="DI43" s="803"/>
      <c r="DJ43" s="803"/>
      <c r="DK43" s="804"/>
      <c r="DL43" s="802"/>
      <c r="DM43" s="803"/>
      <c r="DN43" s="803"/>
      <c r="DO43" s="803"/>
      <c r="DP43" s="804"/>
      <c r="DQ43" s="802"/>
      <c r="DR43" s="803"/>
      <c r="DS43" s="803"/>
      <c r="DT43" s="803"/>
      <c r="DU43" s="804"/>
      <c r="DV43" s="799"/>
      <c r="DW43" s="800"/>
      <c r="DX43" s="800"/>
      <c r="DY43" s="800"/>
      <c r="DZ43" s="805"/>
      <c r="EA43" s="224"/>
    </row>
    <row r="44" spans="1:131" ht="26.25" customHeight="1" x14ac:dyDescent="0.2">
      <c r="A44" s="232">
        <v>17</v>
      </c>
      <c r="B44" s="766"/>
      <c r="C44" s="767"/>
      <c r="D44" s="767"/>
      <c r="E44" s="767"/>
      <c r="F44" s="767"/>
      <c r="G44" s="767"/>
      <c r="H44" s="767"/>
      <c r="I44" s="767"/>
      <c r="J44" s="767"/>
      <c r="K44" s="767"/>
      <c r="L44" s="767"/>
      <c r="M44" s="767"/>
      <c r="N44" s="767"/>
      <c r="O44" s="767"/>
      <c r="P44" s="768"/>
      <c r="Q44" s="769"/>
      <c r="R44" s="770"/>
      <c r="S44" s="770"/>
      <c r="T44" s="770"/>
      <c r="U44" s="770"/>
      <c r="V44" s="770"/>
      <c r="W44" s="770"/>
      <c r="X44" s="770"/>
      <c r="Y44" s="770"/>
      <c r="Z44" s="770"/>
      <c r="AA44" s="770"/>
      <c r="AB44" s="770"/>
      <c r="AC44" s="770"/>
      <c r="AD44" s="770"/>
      <c r="AE44" s="771"/>
      <c r="AF44" s="772"/>
      <c r="AG44" s="773"/>
      <c r="AH44" s="773"/>
      <c r="AI44" s="773"/>
      <c r="AJ44" s="774"/>
      <c r="AK44" s="758"/>
      <c r="AL44" s="847"/>
      <c r="AM44" s="847"/>
      <c r="AN44" s="847"/>
      <c r="AO44" s="847"/>
      <c r="AP44" s="847"/>
      <c r="AQ44" s="847"/>
      <c r="AR44" s="847"/>
      <c r="AS44" s="847"/>
      <c r="AT44" s="847"/>
      <c r="AU44" s="847"/>
      <c r="AV44" s="847"/>
      <c r="AW44" s="847"/>
      <c r="AX44" s="847"/>
      <c r="AY44" s="847"/>
      <c r="AZ44" s="848"/>
      <c r="BA44" s="848"/>
      <c r="BB44" s="848"/>
      <c r="BC44" s="848"/>
      <c r="BD44" s="848"/>
      <c r="BE44" s="849"/>
      <c r="BF44" s="849"/>
      <c r="BG44" s="849"/>
      <c r="BH44" s="849"/>
      <c r="BI44" s="850"/>
      <c r="BJ44" s="226"/>
      <c r="BK44" s="226"/>
      <c r="BL44" s="226"/>
      <c r="BM44" s="226"/>
      <c r="BN44" s="226"/>
      <c r="BO44" s="235"/>
      <c r="BP44" s="235"/>
      <c r="BQ44" s="232">
        <v>38</v>
      </c>
      <c r="BR44" s="233"/>
      <c r="BS44" s="799"/>
      <c r="BT44" s="800"/>
      <c r="BU44" s="800"/>
      <c r="BV44" s="800"/>
      <c r="BW44" s="800"/>
      <c r="BX44" s="800"/>
      <c r="BY44" s="800"/>
      <c r="BZ44" s="800"/>
      <c r="CA44" s="800"/>
      <c r="CB44" s="800"/>
      <c r="CC44" s="800"/>
      <c r="CD44" s="800"/>
      <c r="CE44" s="800"/>
      <c r="CF44" s="800"/>
      <c r="CG44" s="801"/>
      <c r="CH44" s="802"/>
      <c r="CI44" s="803"/>
      <c r="CJ44" s="803"/>
      <c r="CK44" s="803"/>
      <c r="CL44" s="804"/>
      <c r="CM44" s="802"/>
      <c r="CN44" s="803"/>
      <c r="CO44" s="803"/>
      <c r="CP44" s="803"/>
      <c r="CQ44" s="804"/>
      <c r="CR44" s="802"/>
      <c r="CS44" s="803"/>
      <c r="CT44" s="803"/>
      <c r="CU44" s="803"/>
      <c r="CV44" s="804"/>
      <c r="CW44" s="802"/>
      <c r="CX44" s="803"/>
      <c r="CY44" s="803"/>
      <c r="CZ44" s="803"/>
      <c r="DA44" s="804"/>
      <c r="DB44" s="802"/>
      <c r="DC44" s="803"/>
      <c r="DD44" s="803"/>
      <c r="DE44" s="803"/>
      <c r="DF44" s="804"/>
      <c r="DG44" s="802"/>
      <c r="DH44" s="803"/>
      <c r="DI44" s="803"/>
      <c r="DJ44" s="803"/>
      <c r="DK44" s="804"/>
      <c r="DL44" s="802"/>
      <c r="DM44" s="803"/>
      <c r="DN44" s="803"/>
      <c r="DO44" s="803"/>
      <c r="DP44" s="804"/>
      <c r="DQ44" s="802"/>
      <c r="DR44" s="803"/>
      <c r="DS44" s="803"/>
      <c r="DT44" s="803"/>
      <c r="DU44" s="804"/>
      <c r="DV44" s="799"/>
      <c r="DW44" s="800"/>
      <c r="DX44" s="800"/>
      <c r="DY44" s="800"/>
      <c r="DZ44" s="805"/>
      <c r="EA44" s="224"/>
    </row>
    <row r="45" spans="1:131" ht="26.25" customHeight="1" x14ac:dyDescent="0.2">
      <c r="A45" s="232">
        <v>18</v>
      </c>
      <c r="B45" s="766"/>
      <c r="C45" s="767"/>
      <c r="D45" s="767"/>
      <c r="E45" s="767"/>
      <c r="F45" s="767"/>
      <c r="G45" s="767"/>
      <c r="H45" s="767"/>
      <c r="I45" s="767"/>
      <c r="J45" s="767"/>
      <c r="K45" s="767"/>
      <c r="L45" s="767"/>
      <c r="M45" s="767"/>
      <c r="N45" s="767"/>
      <c r="O45" s="767"/>
      <c r="P45" s="768"/>
      <c r="Q45" s="769"/>
      <c r="R45" s="770"/>
      <c r="S45" s="770"/>
      <c r="T45" s="770"/>
      <c r="U45" s="770"/>
      <c r="V45" s="770"/>
      <c r="W45" s="770"/>
      <c r="X45" s="770"/>
      <c r="Y45" s="770"/>
      <c r="Z45" s="770"/>
      <c r="AA45" s="770"/>
      <c r="AB45" s="770"/>
      <c r="AC45" s="770"/>
      <c r="AD45" s="770"/>
      <c r="AE45" s="771"/>
      <c r="AF45" s="772"/>
      <c r="AG45" s="773"/>
      <c r="AH45" s="773"/>
      <c r="AI45" s="773"/>
      <c r="AJ45" s="774"/>
      <c r="AK45" s="758"/>
      <c r="AL45" s="847"/>
      <c r="AM45" s="847"/>
      <c r="AN45" s="847"/>
      <c r="AO45" s="847"/>
      <c r="AP45" s="847"/>
      <c r="AQ45" s="847"/>
      <c r="AR45" s="847"/>
      <c r="AS45" s="847"/>
      <c r="AT45" s="847"/>
      <c r="AU45" s="847"/>
      <c r="AV45" s="847"/>
      <c r="AW45" s="847"/>
      <c r="AX45" s="847"/>
      <c r="AY45" s="847"/>
      <c r="AZ45" s="848"/>
      <c r="BA45" s="848"/>
      <c r="BB45" s="848"/>
      <c r="BC45" s="848"/>
      <c r="BD45" s="848"/>
      <c r="BE45" s="849"/>
      <c r="BF45" s="849"/>
      <c r="BG45" s="849"/>
      <c r="BH45" s="849"/>
      <c r="BI45" s="850"/>
      <c r="BJ45" s="226"/>
      <c r="BK45" s="226"/>
      <c r="BL45" s="226"/>
      <c r="BM45" s="226"/>
      <c r="BN45" s="226"/>
      <c r="BO45" s="235"/>
      <c r="BP45" s="235"/>
      <c r="BQ45" s="232">
        <v>39</v>
      </c>
      <c r="BR45" s="233"/>
      <c r="BS45" s="799"/>
      <c r="BT45" s="800"/>
      <c r="BU45" s="800"/>
      <c r="BV45" s="800"/>
      <c r="BW45" s="800"/>
      <c r="BX45" s="800"/>
      <c r="BY45" s="800"/>
      <c r="BZ45" s="800"/>
      <c r="CA45" s="800"/>
      <c r="CB45" s="800"/>
      <c r="CC45" s="800"/>
      <c r="CD45" s="800"/>
      <c r="CE45" s="800"/>
      <c r="CF45" s="800"/>
      <c r="CG45" s="801"/>
      <c r="CH45" s="802"/>
      <c r="CI45" s="803"/>
      <c r="CJ45" s="803"/>
      <c r="CK45" s="803"/>
      <c r="CL45" s="804"/>
      <c r="CM45" s="802"/>
      <c r="CN45" s="803"/>
      <c r="CO45" s="803"/>
      <c r="CP45" s="803"/>
      <c r="CQ45" s="804"/>
      <c r="CR45" s="802"/>
      <c r="CS45" s="803"/>
      <c r="CT45" s="803"/>
      <c r="CU45" s="803"/>
      <c r="CV45" s="804"/>
      <c r="CW45" s="802"/>
      <c r="CX45" s="803"/>
      <c r="CY45" s="803"/>
      <c r="CZ45" s="803"/>
      <c r="DA45" s="804"/>
      <c r="DB45" s="802"/>
      <c r="DC45" s="803"/>
      <c r="DD45" s="803"/>
      <c r="DE45" s="803"/>
      <c r="DF45" s="804"/>
      <c r="DG45" s="802"/>
      <c r="DH45" s="803"/>
      <c r="DI45" s="803"/>
      <c r="DJ45" s="803"/>
      <c r="DK45" s="804"/>
      <c r="DL45" s="802"/>
      <c r="DM45" s="803"/>
      <c r="DN45" s="803"/>
      <c r="DO45" s="803"/>
      <c r="DP45" s="804"/>
      <c r="DQ45" s="802"/>
      <c r="DR45" s="803"/>
      <c r="DS45" s="803"/>
      <c r="DT45" s="803"/>
      <c r="DU45" s="804"/>
      <c r="DV45" s="799"/>
      <c r="DW45" s="800"/>
      <c r="DX45" s="800"/>
      <c r="DY45" s="800"/>
      <c r="DZ45" s="805"/>
      <c r="EA45" s="224"/>
    </row>
    <row r="46" spans="1:131" ht="26.25" customHeight="1" x14ac:dyDescent="0.2">
      <c r="A46" s="232">
        <v>19</v>
      </c>
      <c r="B46" s="766"/>
      <c r="C46" s="767"/>
      <c r="D46" s="767"/>
      <c r="E46" s="767"/>
      <c r="F46" s="767"/>
      <c r="G46" s="767"/>
      <c r="H46" s="767"/>
      <c r="I46" s="767"/>
      <c r="J46" s="767"/>
      <c r="K46" s="767"/>
      <c r="L46" s="767"/>
      <c r="M46" s="767"/>
      <c r="N46" s="767"/>
      <c r="O46" s="767"/>
      <c r="P46" s="768"/>
      <c r="Q46" s="769"/>
      <c r="R46" s="770"/>
      <c r="S46" s="770"/>
      <c r="T46" s="770"/>
      <c r="U46" s="770"/>
      <c r="V46" s="770"/>
      <c r="W46" s="770"/>
      <c r="X46" s="770"/>
      <c r="Y46" s="770"/>
      <c r="Z46" s="770"/>
      <c r="AA46" s="770"/>
      <c r="AB46" s="770"/>
      <c r="AC46" s="770"/>
      <c r="AD46" s="770"/>
      <c r="AE46" s="771"/>
      <c r="AF46" s="772"/>
      <c r="AG46" s="773"/>
      <c r="AH46" s="773"/>
      <c r="AI46" s="773"/>
      <c r="AJ46" s="774"/>
      <c r="AK46" s="758"/>
      <c r="AL46" s="847"/>
      <c r="AM46" s="847"/>
      <c r="AN46" s="847"/>
      <c r="AO46" s="847"/>
      <c r="AP46" s="847"/>
      <c r="AQ46" s="847"/>
      <c r="AR46" s="847"/>
      <c r="AS46" s="847"/>
      <c r="AT46" s="847"/>
      <c r="AU46" s="847"/>
      <c r="AV46" s="847"/>
      <c r="AW46" s="847"/>
      <c r="AX46" s="847"/>
      <c r="AY46" s="847"/>
      <c r="AZ46" s="848"/>
      <c r="BA46" s="848"/>
      <c r="BB46" s="848"/>
      <c r="BC46" s="848"/>
      <c r="BD46" s="848"/>
      <c r="BE46" s="849"/>
      <c r="BF46" s="849"/>
      <c r="BG46" s="849"/>
      <c r="BH46" s="849"/>
      <c r="BI46" s="850"/>
      <c r="BJ46" s="226"/>
      <c r="BK46" s="226"/>
      <c r="BL46" s="226"/>
      <c r="BM46" s="226"/>
      <c r="BN46" s="226"/>
      <c r="BO46" s="235"/>
      <c r="BP46" s="235"/>
      <c r="BQ46" s="232">
        <v>40</v>
      </c>
      <c r="BR46" s="233"/>
      <c r="BS46" s="799"/>
      <c r="BT46" s="800"/>
      <c r="BU46" s="800"/>
      <c r="BV46" s="800"/>
      <c r="BW46" s="800"/>
      <c r="BX46" s="800"/>
      <c r="BY46" s="800"/>
      <c r="BZ46" s="800"/>
      <c r="CA46" s="800"/>
      <c r="CB46" s="800"/>
      <c r="CC46" s="800"/>
      <c r="CD46" s="800"/>
      <c r="CE46" s="800"/>
      <c r="CF46" s="800"/>
      <c r="CG46" s="801"/>
      <c r="CH46" s="802"/>
      <c r="CI46" s="803"/>
      <c r="CJ46" s="803"/>
      <c r="CK46" s="803"/>
      <c r="CL46" s="804"/>
      <c r="CM46" s="802"/>
      <c r="CN46" s="803"/>
      <c r="CO46" s="803"/>
      <c r="CP46" s="803"/>
      <c r="CQ46" s="804"/>
      <c r="CR46" s="802"/>
      <c r="CS46" s="803"/>
      <c r="CT46" s="803"/>
      <c r="CU46" s="803"/>
      <c r="CV46" s="804"/>
      <c r="CW46" s="802"/>
      <c r="CX46" s="803"/>
      <c r="CY46" s="803"/>
      <c r="CZ46" s="803"/>
      <c r="DA46" s="804"/>
      <c r="DB46" s="802"/>
      <c r="DC46" s="803"/>
      <c r="DD46" s="803"/>
      <c r="DE46" s="803"/>
      <c r="DF46" s="804"/>
      <c r="DG46" s="802"/>
      <c r="DH46" s="803"/>
      <c r="DI46" s="803"/>
      <c r="DJ46" s="803"/>
      <c r="DK46" s="804"/>
      <c r="DL46" s="802"/>
      <c r="DM46" s="803"/>
      <c r="DN46" s="803"/>
      <c r="DO46" s="803"/>
      <c r="DP46" s="804"/>
      <c r="DQ46" s="802"/>
      <c r="DR46" s="803"/>
      <c r="DS46" s="803"/>
      <c r="DT46" s="803"/>
      <c r="DU46" s="804"/>
      <c r="DV46" s="799"/>
      <c r="DW46" s="800"/>
      <c r="DX46" s="800"/>
      <c r="DY46" s="800"/>
      <c r="DZ46" s="805"/>
      <c r="EA46" s="224"/>
    </row>
    <row r="47" spans="1:131" ht="26.25" customHeight="1" x14ac:dyDescent="0.2">
      <c r="A47" s="232">
        <v>20</v>
      </c>
      <c r="B47" s="766"/>
      <c r="C47" s="767"/>
      <c r="D47" s="767"/>
      <c r="E47" s="767"/>
      <c r="F47" s="767"/>
      <c r="G47" s="767"/>
      <c r="H47" s="767"/>
      <c r="I47" s="767"/>
      <c r="J47" s="767"/>
      <c r="K47" s="767"/>
      <c r="L47" s="767"/>
      <c r="M47" s="767"/>
      <c r="N47" s="767"/>
      <c r="O47" s="767"/>
      <c r="P47" s="768"/>
      <c r="Q47" s="769"/>
      <c r="R47" s="770"/>
      <c r="S47" s="770"/>
      <c r="T47" s="770"/>
      <c r="U47" s="770"/>
      <c r="V47" s="770"/>
      <c r="W47" s="770"/>
      <c r="X47" s="770"/>
      <c r="Y47" s="770"/>
      <c r="Z47" s="770"/>
      <c r="AA47" s="770"/>
      <c r="AB47" s="770"/>
      <c r="AC47" s="770"/>
      <c r="AD47" s="770"/>
      <c r="AE47" s="771"/>
      <c r="AF47" s="772"/>
      <c r="AG47" s="773"/>
      <c r="AH47" s="773"/>
      <c r="AI47" s="773"/>
      <c r="AJ47" s="774"/>
      <c r="AK47" s="758"/>
      <c r="AL47" s="847"/>
      <c r="AM47" s="847"/>
      <c r="AN47" s="847"/>
      <c r="AO47" s="847"/>
      <c r="AP47" s="847"/>
      <c r="AQ47" s="847"/>
      <c r="AR47" s="847"/>
      <c r="AS47" s="847"/>
      <c r="AT47" s="847"/>
      <c r="AU47" s="847"/>
      <c r="AV47" s="847"/>
      <c r="AW47" s="847"/>
      <c r="AX47" s="847"/>
      <c r="AY47" s="847"/>
      <c r="AZ47" s="848"/>
      <c r="BA47" s="848"/>
      <c r="BB47" s="848"/>
      <c r="BC47" s="848"/>
      <c r="BD47" s="848"/>
      <c r="BE47" s="849"/>
      <c r="BF47" s="849"/>
      <c r="BG47" s="849"/>
      <c r="BH47" s="849"/>
      <c r="BI47" s="850"/>
      <c r="BJ47" s="226"/>
      <c r="BK47" s="226"/>
      <c r="BL47" s="226"/>
      <c r="BM47" s="226"/>
      <c r="BN47" s="226"/>
      <c r="BO47" s="235"/>
      <c r="BP47" s="235"/>
      <c r="BQ47" s="232">
        <v>41</v>
      </c>
      <c r="BR47" s="233"/>
      <c r="BS47" s="799"/>
      <c r="BT47" s="800"/>
      <c r="BU47" s="800"/>
      <c r="BV47" s="800"/>
      <c r="BW47" s="800"/>
      <c r="BX47" s="800"/>
      <c r="BY47" s="800"/>
      <c r="BZ47" s="800"/>
      <c r="CA47" s="800"/>
      <c r="CB47" s="800"/>
      <c r="CC47" s="800"/>
      <c r="CD47" s="800"/>
      <c r="CE47" s="800"/>
      <c r="CF47" s="800"/>
      <c r="CG47" s="801"/>
      <c r="CH47" s="802"/>
      <c r="CI47" s="803"/>
      <c r="CJ47" s="803"/>
      <c r="CK47" s="803"/>
      <c r="CL47" s="804"/>
      <c r="CM47" s="802"/>
      <c r="CN47" s="803"/>
      <c r="CO47" s="803"/>
      <c r="CP47" s="803"/>
      <c r="CQ47" s="804"/>
      <c r="CR47" s="802"/>
      <c r="CS47" s="803"/>
      <c r="CT47" s="803"/>
      <c r="CU47" s="803"/>
      <c r="CV47" s="804"/>
      <c r="CW47" s="802"/>
      <c r="CX47" s="803"/>
      <c r="CY47" s="803"/>
      <c r="CZ47" s="803"/>
      <c r="DA47" s="804"/>
      <c r="DB47" s="802"/>
      <c r="DC47" s="803"/>
      <c r="DD47" s="803"/>
      <c r="DE47" s="803"/>
      <c r="DF47" s="804"/>
      <c r="DG47" s="802"/>
      <c r="DH47" s="803"/>
      <c r="DI47" s="803"/>
      <c r="DJ47" s="803"/>
      <c r="DK47" s="804"/>
      <c r="DL47" s="802"/>
      <c r="DM47" s="803"/>
      <c r="DN47" s="803"/>
      <c r="DO47" s="803"/>
      <c r="DP47" s="804"/>
      <c r="DQ47" s="802"/>
      <c r="DR47" s="803"/>
      <c r="DS47" s="803"/>
      <c r="DT47" s="803"/>
      <c r="DU47" s="804"/>
      <c r="DV47" s="799"/>
      <c r="DW47" s="800"/>
      <c r="DX47" s="800"/>
      <c r="DY47" s="800"/>
      <c r="DZ47" s="805"/>
      <c r="EA47" s="224"/>
    </row>
    <row r="48" spans="1:131" ht="26.25" customHeight="1" x14ac:dyDescent="0.2">
      <c r="A48" s="232">
        <v>21</v>
      </c>
      <c r="B48" s="766"/>
      <c r="C48" s="767"/>
      <c r="D48" s="767"/>
      <c r="E48" s="767"/>
      <c r="F48" s="767"/>
      <c r="G48" s="767"/>
      <c r="H48" s="767"/>
      <c r="I48" s="767"/>
      <c r="J48" s="767"/>
      <c r="K48" s="767"/>
      <c r="L48" s="767"/>
      <c r="M48" s="767"/>
      <c r="N48" s="767"/>
      <c r="O48" s="767"/>
      <c r="P48" s="768"/>
      <c r="Q48" s="769"/>
      <c r="R48" s="770"/>
      <c r="S48" s="770"/>
      <c r="T48" s="770"/>
      <c r="U48" s="770"/>
      <c r="V48" s="770"/>
      <c r="W48" s="770"/>
      <c r="X48" s="770"/>
      <c r="Y48" s="770"/>
      <c r="Z48" s="770"/>
      <c r="AA48" s="770"/>
      <c r="AB48" s="770"/>
      <c r="AC48" s="770"/>
      <c r="AD48" s="770"/>
      <c r="AE48" s="771"/>
      <c r="AF48" s="772"/>
      <c r="AG48" s="773"/>
      <c r="AH48" s="773"/>
      <c r="AI48" s="773"/>
      <c r="AJ48" s="774"/>
      <c r="AK48" s="758"/>
      <c r="AL48" s="847"/>
      <c r="AM48" s="847"/>
      <c r="AN48" s="847"/>
      <c r="AO48" s="847"/>
      <c r="AP48" s="847"/>
      <c r="AQ48" s="847"/>
      <c r="AR48" s="847"/>
      <c r="AS48" s="847"/>
      <c r="AT48" s="847"/>
      <c r="AU48" s="847"/>
      <c r="AV48" s="847"/>
      <c r="AW48" s="847"/>
      <c r="AX48" s="847"/>
      <c r="AY48" s="847"/>
      <c r="AZ48" s="848"/>
      <c r="BA48" s="848"/>
      <c r="BB48" s="848"/>
      <c r="BC48" s="848"/>
      <c r="BD48" s="848"/>
      <c r="BE48" s="849"/>
      <c r="BF48" s="849"/>
      <c r="BG48" s="849"/>
      <c r="BH48" s="849"/>
      <c r="BI48" s="850"/>
      <c r="BJ48" s="226"/>
      <c r="BK48" s="226"/>
      <c r="BL48" s="226"/>
      <c r="BM48" s="226"/>
      <c r="BN48" s="226"/>
      <c r="BO48" s="235"/>
      <c r="BP48" s="235"/>
      <c r="BQ48" s="232">
        <v>42</v>
      </c>
      <c r="BR48" s="233"/>
      <c r="BS48" s="799"/>
      <c r="BT48" s="800"/>
      <c r="BU48" s="800"/>
      <c r="BV48" s="800"/>
      <c r="BW48" s="800"/>
      <c r="BX48" s="800"/>
      <c r="BY48" s="800"/>
      <c r="BZ48" s="800"/>
      <c r="CA48" s="800"/>
      <c r="CB48" s="800"/>
      <c r="CC48" s="800"/>
      <c r="CD48" s="800"/>
      <c r="CE48" s="800"/>
      <c r="CF48" s="800"/>
      <c r="CG48" s="801"/>
      <c r="CH48" s="802"/>
      <c r="CI48" s="803"/>
      <c r="CJ48" s="803"/>
      <c r="CK48" s="803"/>
      <c r="CL48" s="804"/>
      <c r="CM48" s="802"/>
      <c r="CN48" s="803"/>
      <c r="CO48" s="803"/>
      <c r="CP48" s="803"/>
      <c r="CQ48" s="804"/>
      <c r="CR48" s="802"/>
      <c r="CS48" s="803"/>
      <c r="CT48" s="803"/>
      <c r="CU48" s="803"/>
      <c r="CV48" s="804"/>
      <c r="CW48" s="802"/>
      <c r="CX48" s="803"/>
      <c r="CY48" s="803"/>
      <c r="CZ48" s="803"/>
      <c r="DA48" s="804"/>
      <c r="DB48" s="802"/>
      <c r="DC48" s="803"/>
      <c r="DD48" s="803"/>
      <c r="DE48" s="803"/>
      <c r="DF48" s="804"/>
      <c r="DG48" s="802"/>
      <c r="DH48" s="803"/>
      <c r="DI48" s="803"/>
      <c r="DJ48" s="803"/>
      <c r="DK48" s="804"/>
      <c r="DL48" s="802"/>
      <c r="DM48" s="803"/>
      <c r="DN48" s="803"/>
      <c r="DO48" s="803"/>
      <c r="DP48" s="804"/>
      <c r="DQ48" s="802"/>
      <c r="DR48" s="803"/>
      <c r="DS48" s="803"/>
      <c r="DT48" s="803"/>
      <c r="DU48" s="804"/>
      <c r="DV48" s="799"/>
      <c r="DW48" s="800"/>
      <c r="DX48" s="800"/>
      <c r="DY48" s="800"/>
      <c r="DZ48" s="805"/>
      <c r="EA48" s="224"/>
    </row>
    <row r="49" spans="1:131" ht="26.25" customHeight="1" x14ac:dyDescent="0.2">
      <c r="A49" s="232">
        <v>22</v>
      </c>
      <c r="B49" s="766"/>
      <c r="C49" s="767"/>
      <c r="D49" s="767"/>
      <c r="E49" s="767"/>
      <c r="F49" s="767"/>
      <c r="G49" s="767"/>
      <c r="H49" s="767"/>
      <c r="I49" s="767"/>
      <c r="J49" s="767"/>
      <c r="K49" s="767"/>
      <c r="L49" s="767"/>
      <c r="M49" s="767"/>
      <c r="N49" s="767"/>
      <c r="O49" s="767"/>
      <c r="P49" s="768"/>
      <c r="Q49" s="769"/>
      <c r="R49" s="770"/>
      <c r="S49" s="770"/>
      <c r="T49" s="770"/>
      <c r="U49" s="770"/>
      <c r="V49" s="770"/>
      <c r="W49" s="770"/>
      <c r="X49" s="770"/>
      <c r="Y49" s="770"/>
      <c r="Z49" s="770"/>
      <c r="AA49" s="770"/>
      <c r="AB49" s="770"/>
      <c r="AC49" s="770"/>
      <c r="AD49" s="770"/>
      <c r="AE49" s="771"/>
      <c r="AF49" s="772"/>
      <c r="AG49" s="773"/>
      <c r="AH49" s="773"/>
      <c r="AI49" s="773"/>
      <c r="AJ49" s="774"/>
      <c r="AK49" s="758"/>
      <c r="AL49" s="847"/>
      <c r="AM49" s="847"/>
      <c r="AN49" s="847"/>
      <c r="AO49" s="847"/>
      <c r="AP49" s="847"/>
      <c r="AQ49" s="847"/>
      <c r="AR49" s="847"/>
      <c r="AS49" s="847"/>
      <c r="AT49" s="847"/>
      <c r="AU49" s="847"/>
      <c r="AV49" s="847"/>
      <c r="AW49" s="847"/>
      <c r="AX49" s="847"/>
      <c r="AY49" s="847"/>
      <c r="AZ49" s="848"/>
      <c r="BA49" s="848"/>
      <c r="BB49" s="848"/>
      <c r="BC49" s="848"/>
      <c r="BD49" s="848"/>
      <c r="BE49" s="849"/>
      <c r="BF49" s="849"/>
      <c r="BG49" s="849"/>
      <c r="BH49" s="849"/>
      <c r="BI49" s="850"/>
      <c r="BJ49" s="226"/>
      <c r="BK49" s="226"/>
      <c r="BL49" s="226"/>
      <c r="BM49" s="226"/>
      <c r="BN49" s="226"/>
      <c r="BO49" s="235"/>
      <c r="BP49" s="235"/>
      <c r="BQ49" s="232">
        <v>43</v>
      </c>
      <c r="BR49" s="233"/>
      <c r="BS49" s="799"/>
      <c r="BT49" s="800"/>
      <c r="BU49" s="800"/>
      <c r="BV49" s="800"/>
      <c r="BW49" s="800"/>
      <c r="BX49" s="800"/>
      <c r="BY49" s="800"/>
      <c r="BZ49" s="800"/>
      <c r="CA49" s="800"/>
      <c r="CB49" s="800"/>
      <c r="CC49" s="800"/>
      <c r="CD49" s="800"/>
      <c r="CE49" s="800"/>
      <c r="CF49" s="800"/>
      <c r="CG49" s="801"/>
      <c r="CH49" s="802"/>
      <c r="CI49" s="803"/>
      <c r="CJ49" s="803"/>
      <c r="CK49" s="803"/>
      <c r="CL49" s="804"/>
      <c r="CM49" s="802"/>
      <c r="CN49" s="803"/>
      <c r="CO49" s="803"/>
      <c r="CP49" s="803"/>
      <c r="CQ49" s="804"/>
      <c r="CR49" s="802"/>
      <c r="CS49" s="803"/>
      <c r="CT49" s="803"/>
      <c r="CU49" s="803"/>
      <c r="CV49" s="804"/>
      <c r="CW49" s="802"/>
      <c r="CX49" s="803"/>
      <c r="CY49" s="803"/>
      <c r="CZ49" s="803"/>
      <c r="DA49" s="804"/>
      <c r="DB49" s="802"/>
      <c r="DC49" s="803"/>
      <c r="DD49" s="803"/>
      <c r="DE49" s="803"/>
      <c r="DF49" s="804"/>
      <c r="DG49" s="802"/>
      <c r="DH49" s="803"/>
      <c r="DI49" s="803"/>
      <c r="DJ49" s="803"/>
      <c r="DK49" s="804"/>
      <c r="DL49" s="802"/>
      <c r="DM49" s="803"/>
      <c r="DN49" s="803"/>
      <c r="DO49" s="803"/>
      <c r="DP49" s="804"/>
      <c r="DQ49" s="802"/>
      <c r="DR49" s="803"/>
      <c r="DS49" s="803"/>
      <c r="DT49" s="803"/>
      <c r="DU49" s="804"/>
      <c r="DV49" s="799"/>
      <c r="DW49" s="800"/>
      <c r="DX49" s="800"/>
      <c r="DY49" s="800"/>
      <c r="DZ49" s="805"/>
      <c r="EA49" s="224"/>
    </row>
    <row r="50" spans="1:131" ht="26.25" customHeight="1" x14ac:dyDescent="0.2">
      <c r="A50" s="232">
        <v>23</v>
      </c>
      <c r="B50" s="766"/>
      <c r="C50" s="767"/>
      <c r="D50" s="767"/>
      <c r="E50" s="767"/>
      <c r="F50" s="767"/>
      <c r="G50" s="767"/>
      <c r="H50" s="767"/>
      <c r="I50" s="767"/>
      <c r="J50" s="767"/>
      <c r="K50" s="767"/>
      <c r="L50" s="767"/>
      <c r="M50" s="767"/>
      <c r="N50" s="767"/>
      <c r="O50" s="767"/>
      <c r="P50" s="768"/>
      <c r="Q50" s="852"/>
      <c r="R50" s="853"/>
      <c r="S50" s="853"/>
      <c r="T50" s="853"/>
      <c r="U50" s="853"/>
      <c r="V50" s="853"/>
      <c r="W50" s="853"/>
      <c r="X50" s="853"/>
      <c r="Y50" s="853"/>
      <c r="Z50" s="853"/>
      <c r="AA50" s="853"/>
      <c r="AB50" s="853"/>
      <c r="AC50" s="853"/>
      <c r="AD50" s="853"/>
      <c r="AE50" s="854"/>
      <c r="AF50" s="772"/>
      <c r="AG50" s="773"/>
      <c r="AH50" s="773"/>
      <c r="AI50" s="773"/>
      <c r="AJ50" s="774"/>
      <c r="AK50" s="856"/>
      <c r="AL50" s="853"/>
      <c r="AM50" s="853"/>
      <c r="AN50" s="853"/>
      <c r="AO50" s="853"/>
      <c r="AP50" s="853"/>
      <c r="AQ50" s="853"/>
      <c r="AR50" s="853"/>
      <c r="AS50" s="853"/>
      <c r="AT50" s="853"/>
      <c r="AU50" s="853"/>
      <c r="AV50" s="853"/>
      <c r="AW50" s="853"/>
      <c r="AX50" s="853"/>
      <c r="AY50" s="853"/>
      <c r="AZ50" s="855"/>
      <c r="BA50" s="855"/>
      <c r="BB50" s="855"/>
      <c r="BC50" s="855"/>
      <c r="BD50" s="855"/>
      <c r="BE50" s="849"/>
      <c r="BF50" s="849"/>
      <c r="BG50" s="849"/>
      <c r="BH50" s="849"/>
      <c r="BI50" s="850"/>
      <c r="BJ50" s="226"/>
      <c r="BK50" s="226"/>
      <c r="BL50" s="226"/>
      <c r="BM50" s="226"/>
      <c r="BN50" s="226"/>
      <c r="BO50" s="235"/>
      <c r="BP50" s="235"/>
      <c r="BQ50" s="232">
        <v>44</v>
      </c>
      <c r="BR50" s="233"/>
      <c r="BS50" s="799"/>
      <c r="BT50" s="800"/>
      <c r="BU50" s="800"/>
      <c r="BV50" s="800"/>
      <c r="BW50" s="800"/>
      <c r="BX50" s="800"/>
      <c r="BY50" s="800"/>
      <c r="BZ50" s="800"/>
      <c r="CA50" s="800"/>
      <c r="CB50" s="800"/>
      <c r="CC50" s="800"/>
      <c r="CD50" s="800"/>
      <c r="CE50" s="800"/>
      <c r="CF50" s="800"/>
      <c r="CG50" s="801"/>
      <c r="CH50" s="802"/>
      <c r="CI50" s="803"/>
      <c r="CJ50" s="803"/>
      <c r="CK50" s="803"/>
      <c r="CL50" s="804"/>
      <c r="CM50" s="802"/>
      <c r="CN50" s="803"/>
      <c r="CO50" s="803"/>
      <c r="CP50" s="803"/>
      <c r="CQ50" s="804"/>
      <c r="CR50" s="802"/>
      <c r="CS50" s="803"/>
      <c r="CT50" s="803"/>
      <c r="CU50" s="803"/>
      <c r="CV50" s="804"/>
      <c r="CW50" s="802"/>
      <c r="CX50" s="803"/>
      <c r="CY50" s="803"/>
      <c r="CZ50" s="803"/>
      <c r="DA50" s="804"/>
      <c r="DB50" s="802"/>
      <c r="DC50" s="803"/>
      <c r="DD50" s="803"/>
      <c r="DE50" s="803"/>
      <c r="DF50" s="804"/>
      <c r="DG50" s="802"/>
      <c r="DH50" s="803"/>
      <c r="DI50" s="803"/>
      <c r="DJ50" s="803"/>
      <c r="DK50" s="804"/>
      <c r="DL50" s="802"/>
      <c r="DM50" s="803"/>
      <c r="DN50" s="803"/>
      <c r="DO50" s="803"/>
      <c r="DP50" s="804"/>
      <c r="DQ50" s="802"/>
      <c r="DR50" s="803"/>
      <c r="DS50" s="803"/>
      <c r="DT50" s="803"/>
      <c r="DU50" s="804"/>
      <c r="DV50" s="799"/>
      <c r="DW50" s="800"/>
      <c r="DX50" s="800"/>
      <c r="DY50" s="800"/>
      <c r="DZ50" s="805"/>
      <c r="EA50" s="224"/>
    </row>
    <row r="51" spans="1:131" ht="26.25" customHeight="1" x14ac:dyDescent="0.2">
      <c r="A51" s="232">
        <v>24</v>
      </c>
      <c r="B51" s="766"/>
      <c r="C51" s="767"/>
      <c r="D51" s="767"/>
      <c r="E51" s="767"/>
      <c r="F51" s="767"/>
      <c r="G51" s="767"/>
      <c r="H51" s="767"/>
      <c r="I51" s="767"/>
      <c r="J51" s="767"/>
      <c r="K51" s="767"/>
      <c r="L51" s="767"/>
      <c r="M51" s="767"/>
      <c r="N51" s="767"/>
      <c r="O51" s="767"/>
      <c r="P51" s="768"/>
      <c r="Q51" s="852"/>
      <c r="R51" s="853"/>
      <c r="S51" s="853"/>
      <c r="T51" s="853"/>
      <c r="U51" s="853"/>
      <c r="V51" s="853"/>
      <c r="W51" s="853"/>
      <c r="X51" s="853"/>
      <c r="Y51" s="853"/>
      <c r="Z51" s="853"/>
      <c r="AA51" s="853"/>
      <c r="AB51" s="853"/>
      <c r="AC51" s="853"/>
      <c r="AD51" s="853"/>
      <c r="AE51" s="854"/>
      <c r="AF51" s="772"/>
      <c r="AG51" s="773"/>
      <c r="AH51" s="773"/>
      <c r="AI51" s="773"/>
      <c r="AJ51" s="774"/>
      <c r="AK51" s="856"/>
      <c r="AL51" s="853"/>
      <c r="AM51" s="853"/>
      <c r="AN51" s="853"/>
      <c r="AO51" s="853"/>
      <c r="AP51" s="853"/>
      <c r="AQ51" s="853"/>
      <c r="AR51" s="853"/>
      <c r="AS51" s="853"/>
      <c r="AT51" s="853"/>
      <c r="AU51" s="853"/>
      <c r="AV51" s="853"/>
      <c r="AW51" s="853"/>
      <c r="AX51" s="853"/>
      <c r="AY51" s="853"/>
      <c r="AZ51" s="855"/>
      <c r="BA51" s="855"/>
      <c r="BB51" s="855"/>
      <c r="BC51" s="855"/>
      <c r="BD51" s="855"/>
      <c r="BE51" s="849"/>
      <c r="BF51" s="849"/>
      <c r="BG51" s="849"/>
      <c r="BH51" s="849"/>
      <c r="BI51" s="850"/>
      <c r="BJ51" s="226"/>
      <c r="BK51" s="226"/>
      <c r="BL51" s="226"/>
      <c r="BM51" s="226"/>
      <c r="BN51" s="226"/>
      <c r="BO51" s="235"/>
      <c r="BP51" s="235"/>
      <c r="BQ51" s="232">
        <v>45</v>
      </c>
      <c r="BR51" s="233"/>
      <c r="BS51" s="799"/>
      <c r="BT51" s="800"/>
      <c r="BU51" s="800"/>
      <c r="BV51" s="800"/>
      <c r="BW51" s="800"/>
      <c r="BX51" s="800"/>
      <c r="BY51" s="800"/>
      <c r="BZ51" s="800"/>
      <c r="CA51" s="800"/>
      <c r="CB51" s="800"/>
      <c r="CC51" s="800"/>
      <c r="CD51" s="800"/>
      <c r="CE51" s="800"/>
      <c r="CF51" s="800"/>
      <c r="CG51" s="801"/>
      <c r="CH51" s="802"/>
      <c r="CI51" s="803"/>
      <c r="CJ51" s="803"/>
      <c r="CK51" s="803"/>
      <c r="CL51" s="804"/>
      <c r="CM51" s="802"/>
      <c r="CN51" s="803"/>
      <c r="CO51" s="803"/>
      <c r="CP51" s="803"/>
      <c r="CQ51" s="804"/>
      <c r="CR51" s="802"/>
      <c r="CS51" s="803"/>
      <c r="CT51" s="803"/>
      <c r="CU51" s="803"/>
      <c r="CV51" s="804"/>
      <c r="CW51" s="802"/>
      <c r="CX51" s="803"/>
      <c r="CY51" s="803"/>
      <c r="CZ51" s="803"/>
      <c r="DA51" s="804"/>
      <c r="DB51" s="802"/>
      <c r="DC51" s="803"/>
      <c r="DD51" s="803"/>
      <c r="DE51" s="803"/>
      <c r="DF51" s="804"/>
      <c r="DG51" s="802"/>
      <c r="DH51" s="803"/>
      <c r="DI51" s="803"/>
      <c r="DJ51" s="803"/>
      <c r="DK51" s="804"/>
      <c r="DL51" s="802"/>
      <c r="DM51" s="803"/>
      <c r="DN51" s="803"/>
      <c r="DO51" s="803"/>
      <c r="DP51" s="804"/>
      <c r="DQ51" s="802"/>
      <c r="DR51" s="803"/>
      <c r="DS51" s="803"/>
      <c r="DT51" s="803"/>
      <c r="DU51" s="804"/>
      <c r="DV51" s="799"/>
      <c r="DW51" s="800"/>
      <c r="DX51" s="800"/>
      <c r="DY51" s="800"/>
      <c r="DZ51" s="805"/>
      <c r="EA51" s="224"/>
    </row>
    <row r="52" spans="1:131" ht="26.25" customHeight="1" x14ac:dyDescent="0.2">
      <c r="A52" s="232">
        <v>25</v>
      </c>
      <c r="B52" s="766"/>
      <c r="C52" s="767"/>
      <c r="D52" s="767"/>
      <c r="E52" s="767"/>
      <c r="F52" s="767"/>
      <c r="G52" s="767"/>
      <c r="H52" s="767"/>
      <c r="I52" s="767"/>
      <c r="J52" s="767"/>
      <c r="K52" s="767"/>
      <c r="L52" s="767"/>
      <c r="M52" s="767"/>
      <c r="N52" s="767"/>
      <c r="O52" s="767"/>
      <c r="P52" s="768"/>
      <c r="Q52" s="852"/>
      <c r="R52" s="853"/>
      <c r="S52" s="853"/>
      <c r="T52" s="853"/>
      <c r="U52" s="853"/>
      <c r="V52" s="853"/>
      <c r="W52" s="853"/>
      <c r="X52" s="853"/>
      <c r="Y52" s="853"/>
      <c r="Z52" s="853"/>
      <c r="AA52" s="853"/>
      <c r="AB52" s="853"/>
      <c r="AC52" s="853"/>
      <c r="AD52" s="853"/>
      <c r="AE52" s="854"/>
      <c r="AF52" s="772"/>
      <c r="AG52" s="773"/>
      <c r="AH52" s="773"/>
      <c r="AI52" s="773"/>
      <c r="AJ52" s="774"/>
      <c r="AK52" s="856"/>
      <c r="AL52" s="853"/>
      <c r="AM52" s="853"/>
      <c r="AN52" s="853"/>
      <c r="AO52" s="853"/>
      <c r="AP52" s="853"/>
      <c r="AQ52" s="853"/>
      <c r="AR52" s="853"/>
      <c r="AS52" s="853"/>
      <c r="AT52" s="853"/>
      <c r="AU52" s="853"/>
      <c r="AV52" s="853"/>
      <c r="AW52" s="853"/>
      <c r="AX52" s="853"/>
      <c r="AY52" s="853"/>
      <c r="AZ52" s="855"/>
      <c r="BA52" s="855"/>
      <c r="BB52" s="855"/>
      <c r="BC52" s="855"/>
      <c r="BD52" s="855"/>
      <c r="BE52" s="849"/>
      <c r="BF52" s="849"/>
      <c r="BG52" s="849"/>
      <c r="BH52" s="849"/>
      <c r="BI52" s="850"/>
      <c r="BJ52" s="226"/>
      <c r="BK52" s="226"/>
      <c r="BL52" s="226"/>
      <c r="BM52" s="226"/>
      <c r="BN52" s="226"/>
      <c r="BO52" s="235"/>
      <c r="BP52" s="235"/>
      <c r="BQ52" s="232">
        <v>46</v>
      </c>
      <c r="BR52" s="233"/>
      <c r="BS52" s="799"/>
      <c r="BT52" s="800"/>
      <c r="BU52" s="800"/>
      <c r="BV52" s="800"/>
      <c r="BW52" s="800"/>
      <c r="BX52" s="800"/>
      <c r="BY52" s="800"/>
      <c r="BZ52" s="800"/>
      <c r="CA52" s="800"/>
      <c r="CB52" s="800"/>
      <c r="CC52" s="800"/>
      <c r="CD52" s="800"/>
      <c r="CE52" s="800"/>
      <c r="CF52" s="800"/>
      <c r="CG52" s="801"/>
      <c r="CH52" s="802"/>
      <c r="CI52" s="803"/>
      <c r="CJ52" s="803"/>
      <c r="CK52" s="803"/>
      <c r="CL52" s="804"/>
      <c r="CM52" s="802"/>
      <c r="CN52" s="803"/>
      <c r="CO52" s="803"/>
      <c r="CP52" s="803"/>
      <c r="CQ52" s="804"/>
      <c r="CR52" s="802"/>
      <c r="CS52" s="803"/>
      <c r="CT52" s="803"/>
      <c r="CU52" s="803"/>
      <c r="CV52" s="804"/>
      <c r="CW52" s="802"/>
      <c r="CX52" s="803"/>
      <c r="CY52" s="803"/>
      <c r="CZ52" s="803"/>
      <c r="DA52" s="804"/>
      <c r="DB52" s="802"/>
      <c r="DC52" s="803"/>
      <c r="DD52" s="803"/>
      <c r="DE52" s="803"/>
      <c r="DF52" s="804"/>
      <c r="DG52" s="802"/>
      <c r="DH52" s="803"/>
      <c r="DI52" s="803"/>
      <c r="DJ52" s="803"/>
      <c r="DK52" s="804"/>
      <c r="DL52" s="802"/>
      <c r="DM52" s="803"/>
      <c r="DN52" s="803"/>
      <c r="DO52" s="803"/>
      <c r="DP52" s="804"/>
      <c r="DQ52" s="802"/>
      <c r="DR52" s="803"/>
      <c r="DS52" s="803"/>
      <c r="DT52" s="803"/>
      <c r="DU52" s="804"/>
      <c r="DV52" s="799"/>
      <c r="DW52" s="800"/>
      <c r="DX52" s="800"/>
      <c r="DY52" s="800"/>
      <c r="DZ52" s="805"/>
      <c r="EA52" s="224"/>
    </row>
    <row r="53" spans="1:131" ht="26.25" customHeight="1" x14ac:dyDescent="0.2">
      <c r="A53" s="232">
        <v>26</v>
      </c>
      <c r="B53" s="766"/>
      <c r="C53" s="767"/>
      <c r="D53" s="767"/>
      <c r="E53" s="767"/>
      <c r="F53" s="767"/>
      <c r="G53" s="767"/>
      <c r="H53" s="767"/>
      <c r="I53" s="767"/>
      <c r="J53" s="767"/>
      <c r="K53" s="767"/>
      <c r="L53" s="767"/>
      <c r="M53" s="767"/>
      <c r="N53" s="767"/>
      <c r="O53" s="767"/>
      <c r="P53" s="768"/>
      <c r="Q53" s="852"/>
      <c r="R53" s="853"/>
      <c r="S53" s="853"/>
      <c r="T53" s="853"/>
      <c r="U53" s="853"/>
      <c r="V53" s="853"/>
      <c r="W53" s="853"/>
      <c r="X53" s="853"/>
      <c r="Y53" s="853"/>
      <c r="Z53" s="853"/>
      <c r="AA53" s="853"/>
      <c r="AB53" s="853"/>
      <c r="AC53" s="853"/>
      <c r="AD53" s="853"/>
      <c r="AE53" s="854"/>
      <c r="AF53" s="772"/>
      <c r="AG53" s="773"/>
      <c r="AH53" s="773"/>
      <c r="AI53" s="773"/>
      <c r="AJ53" s="774"/>
      <c r="AK53" s="856"/>
      <c r="AL53" s="853"/>
      <c r="AM53" s="853"/>
      <c r="AN53" s="853"/>
      <c r="AO53" s="853"/>
      <c r="AP53" s="853"/>
      <c r="AQ53" s="853"/>
      <c r="AR53" s="853"/>
      <c r="AS53" s="853"/>
      <c r="AT53" s="853"/>
      <c r="AU53" s="853"/>
      <c r="AV53" s="853"/>
      <c r="AW53" s="853"/>
      <c r="AX53" s="853"/>
      <c r="AY53" s="853"/>
      <c r="AZ53" s="855"/>
      <c r="BA53" s="855"/>
      <c r="BB53" s="855"/>
      <c r="BC53" s="855"/>
      <c r="BD53" s="855"/>
      <c r="BE53" s="849"/>
      <c r="BF53" s="849"/>
      <c r="BG53" s="849"/>
      <c r="BH53" s="849"/>
      <c r="BI53" s="850"/>
      <c r="BJ53" s="226"/>
      <c r="BK53" s="226"/>
      <c r="BL53" s="226"/>
      <c r="BM53" s="226"/>
      <c r="BN53" s="226"/>
      <c r="BO53" s="235"/>
      <c r="BP53" s="235"/>
      <c r="BQ53" s="232">
        <v>47</v>
      </c>
      <c r="BR53" s="233"/>
      <c r="BS53" s="799"/>
      <c r="BT53" s="800"/>
      <c r="BU53" s="800"/>
      <c r="BV53" s="800"/>
      <c r="BW53" s="800"/>
      <c r="BX53" s="800"/>
      <c r="BY53" s="800"/>
      <c r="BZ53" s="800"/>
      <c r="CA53" s="800"/>
      <c r="CB53" s="800"/>
      <c r="CC53" s="800"/>
      <c r="CD53" s="800"/>
      <c r="CE53" s="800"/>
      <c r="CF53" s="800"/>
      <c r="CG53" s="801"/>
      <c r="CH53" s="802"/>
      <c r="CI53" s="803"/>
      <c r="CJ53" s="803"/>
      <c r="CK53" s="803"/>
      <c r="CL53" s="804"/>
      <c r="CM53" s="802"/>
      <c r="CN53" s="803"/>
      <c r="CO53" s="803"/>
      <c r="CP53" s="803"/>
      <c r="CQ53" s="804"/>
      <c r="CR53" s="802"/>
      <c r="CS53" s="803"/>
      <c r="CT53" s="803"/>
      <c r="CU53" s="803"/>
      <c r="CV53" s="804"/>
      <c r="CW53" s="802"/>
      <c r="CX53" s="803"/>
      <c r="CY53" s="803"/>
      <c r="CZ53" s="803"/>
      <c r="DA53" s="804"/>
      <c r="DB53" s="802"/>
      <c r="DC53" s="803"/>
      <c r="DD53" s="803"/>
      <c r="DE53" s="803"/>
      <c r="DF53" s="804"/>
      <c r="DG53" s="802"/>
      <c r="DH53" s="803"/>
      <c r="DI53" s="803"/>
      <c r="DJ53" s="803"/>
      <c r="DK53" s="804"/>
      <c r="DL53" s="802"/>
      <c r="DM53" s="803"/>
      <c r="DN53" s="803"/>
      <c r="DO53" s="803"/>
      <c r="DP53" s="804"/>
      <c r="DQ53" s="802"/>
      <c r="DR53" s="803"/>
      <c r="DS53" s="803"/>
      <c r="DT53" s="803"/>
      <c r="DU53" s="804"/>
      <c r="DV53" s="799"/>
      <c r="DW53" s="800"/>
      <c r="DX53" s="800"/>
      <c r="DY53" s="800"/>
      <c r="DZ53" s="805"/>
      <c r="EA53" s="224"/>
    </row>
    <row r="54" spans="1:131" ht="26.25" customHeight="1" x14ac:dyDescent="0.2">
      <c r="A54" s="232">
        <v>27</v>
      </c>
      <c r="B54" s="766"/>
      <c r="C54" s="767"/>
      <c r="D54" s="767"/>
      <c r="E54" s="767"/>
      <c r="F54" s="767"/>
      <c r="G54" s="767"/>
      <c r="H54" s="767"/>
      <c r="I54" s="767"/>
      <c r="J54" s="767"/>
      <c r="K54" s="767"/>
      <c r="L54" s="767"/>
      <c r="M54" s="767"/>
      <c r="N54" s="767"/>
      <c r="O54" s="767"/>
      <c r="P54" s="768"/>
      <c r="Q54" s="852"/>
      <c r="R54" s="853"/>
      <c r="S54" s="853"/>
      <c r="T54" s="853"/>
      <c r="U54" s="853"/>
      <c r="V54" s="853"/>
      <c r="W54" s="853"/>
      <c r="X54" s="853"/>
      <c r="Y54" s="853"/>
      <c r="Z54" s="853"/>
      <c r="AA54" s="853"/>
      <c r="AB54" s="853"/>
      <c r="AC54" s="853"/>
      <c r="AD54" s="853"/>
      <c r="AE54" s="854"/>
      <c r="AF54" s="772"/>
      <c r="AG54" s="773"/>
      <c r="AH54" s="773"/>
      <c r="AI54" s="773"/>
      <c r="AJ54" s="774"/>
      <c r="AK54" s="856"/>
      <c r="AL54" s="853"/>
      <c r="AM54" s="853"/>
      <c r="AN54" s="853"/>
      <c r="AO54" s="853"/>
      <c r="AP54" s="853"/>
      <c r="AQ54" s="853"/>
      <c r="AR54" s="853"/>
      <c r="AS54" s="853"/>
      <c r="AT54" s="853"/>
      <c r="AU54" s="853"/>
      <c r="AV54" s="853"/>
      <c r="AW54" s="853"/>
      <c r="AX54" s="853"/>
      <c r="AY54" s="853"/>
      <c r="AZ54" s="855"/>
      <c r="BA54" s="855"/>
      <c r="BB54" s="855"/>
      <c r="BC54" s="855"/>
      <c r="BD54" s="855"/>
      <c r="BE54" s="849"/>
      <c r="BF54" s="849"/>
      <c r="BG54" s="849"/>
      <c r="BH54" s="849"/>
      <c r="BI54" s="850"/>
      <c r="BJ54" s="226"/>
      <c r="BK54" s="226"/>
      <c r="BL54" s="226"/>
      <c r="BM54" s="226"/>
      <c r="BN54" s="226"/>
      <c r="BO54" s="235"/>
      <c r="BP54" s="235"/>
      <c r="BQ54" s="232">
        <v>48</v>
      </c>
      <c r="BR54" s="233"/>
      <c r="BS54" s="799"/>
      <c r="BT54" s="800"/>
      <c r="BU54" s="800"/>
      <c r="BV54" s="800"/>
      <c r="BW54" s="800"/>
      <c r="BX54" s="800"/>
      <c r="BY54" s="800"/>
      <c r="BZ54" s="800"/>
      <c r="CA54" s="800"/>
      <c r="CB54" s="800"/>
      <c r="CC54" s="800"/>
      <c r="CD54" s="800"/>
      <c r="CE54" s="800"/>
      <c r="CF54" s="800"/>
      <c r="CG54" s="801"/>
      <c r="CH54" s="802"/>
      <c r="CI54" s="803"/>
      <c r="CJ54" s="803"/>
      <c r="CK54" s="803"/>
      <c r="CL54" s="804"/>
      <c r="CM54" s="802"/>
      <c r="CN54" s="803"/>
      <c r="CO54" s="803"/>
      <c r="CP54" s="803"/>
      <c r="CQ54" s="804"/>
      <c r="CR54" s="802"/>
      <c r="CS54" s="803"/>
      <c r="CT54" s="803"/>
      <c r="CU54" s="803"/>
      <c r="CV54" s="804"/>
      <c r="CW54" s="802"/>
      <c r="CX54" s="803"/>
      <c r="CY54" s="803"/>
      <c r="CZ54" s="803"/>
      <c r="DA54" s="804"/>
      <c r="DB54" s="802"/>
      <c r="DC54" s="803"/>
      <c r="DD54" s="803"/>
      <c r="DE54" s="803"/>
      <c r="DF54" s="804"/>
      <c r="DG54" s="802"/>
      <c r="DH54" s="803"/>
      <c r="DI54" s="803"/>
      <c r="DJ54" s="803"/>
      <c r="DK54" s="804"/>
      <c r="DL54" s="802"/>
      <c r="DM54" s="803"/>
      <c r="DN54" s="803"/>
      <c r="DO54" s="803"/>
      <c r="DP54" s="804"/>
      <c r="DQ54" s="802"/>
      <c r="DR54" s="803"/>
      <c r="DS54" s="803"/>
      <c r="DT54" s="803"/>
      <c r="DU54" s="804"/>
      <c r="DV54" s="799"/>
      <c r="DW54" s="800"/>
      <c r="DX54" s="800"/>
      <c r="DY54" s="800"/>
      <c r="DZ54" s="805"/>
      <c r="EA54" s="224"/>
    </row>
    <row r="55" spans="1:131" ht="26.25" customHeight="1" x14ac:dyDescent="0.2">
      <c r="A55" s="232">
        <v>28</v>
      </c>
      <c r="B55" s="766"/>
      <c r="C55" s="767"/>
      <c r="D55" s="767"/>
      <c r="E55" s="767"/>
      <c r="F55" s="767"/>
      <c r="G55" s="767"/>
      <c r="H55" s="767"/>
      <c r="I55" s="767"/>
      <c r="J55" s="767"/>
      <c r="K55" s="767"/>
      <c r="L55" s="767"/>
      <c r="M55" s="767"/>
      <c r="N55" s="767"/>
      <c r="O55" s="767"/>
      <c r="P55" s="768"/>
      <c r="Q55" s="852"/>
      <c r="R55" s="853"/>
      <c r="S55" s="853"/>
      <c r="T55" s="853"/>
      <c r="U55" s="853"/>
      <c r="V55" s="853"/>
      <c r="W55" s="853"/>
      <c r="X55" s="853"/>
      <c r="Y55" s="853"/>
      <c r="Z55" s="853"/>
      <c r="AA55" s="853"/>
      <c r="AB55" s="853"/>
      <c r="AC55" s="853"/>
      <c r="AD55" s="853"/>
      <c r="AE55" s="854"/>
      <c r="AF55" s="772"/>
      <c r="AG55" s="773"/>
      <c r="AH55" s="773"/>
      <c r="AI55" s="773"/>
      <c r="AJ55" s="774"/>
      <c r="AK55" s="856"/>
      <c r="AL55" s="853"/>
      <c r="AM55" s="853"/>
      <c r="AN55" s="853"/>
      <c r="AO55" s="853"/>
      <c r="AP55" s="853"/>
      <c r="AQ55" s="853"/>
      <c r="AR55" s="853"/>
      <c r="AS55" s="853"/>
      <c r="AT55" s="853"/>
      <c r="AU55" s="853"/>
      <c r="AV55" s="853"/>
      <c r="AW55" s="853"/>
      <c r="AX55" s="853"/>
      <c r="AY55" s="853"/>
      <c r="AZ55" s="855"/>
      <c r="BA55" s="855"/>
      <c r="BB55" s="855"/>
      <c r="BC55" s="855"/>
      <c r="BD55" s="855"/>
      <c r="BE55" s="849"/>
      <c r="BF55" s="849"/>
      <c r="BG55" s="849"/>
      <c r="BH55" s="849"/>
      <c r="BI55" s="850"/>
      <c r="BJ55" s="226"/>
      <c r="BK55" s="226"/>
      <c r="BL55" s="226"/>
      <c r="BM55" s="226"/>
      <c r="BN55" s="226"/>
      <c r="BO55" s="235"/>
      <c r="BP55" s="235"/>
      <c r="BQ55" s="232">
        <v>49</v>
      </c>
      <c r="BR55" s="233"/>
      <c r="BS55" s="799"/>
      <c r="BT55" s="800"/>
      <c r="BU55" s="800"/>
      <c r="BV55" s="800"/>
      <c r="BW55" s="800"/>
      <c r="BX55" s="800"/>
      <c r="BY55" s="800"/>
      <c r="BZ55" s="800"/>
      <c r="CA55" s="800"/>
      <c r="CB55" s="800"/>
      <c r="CC55" s="800"/>
      <c r="CD55" s="800"/>
      <c r="CE55" s="800"/>
      <c r="CF55" s="800"/>
      <c r="CG55" s="801"/>
      <c r="CH55" s="802"/>
      <c r="CI55" s="803"/>
      <c r="CJ55" s="803"/>
      <c r="CK55" s="803"/>
      <c r="CL55" s="804"/>
      <c r="CM55" s="802"/>
      <c r="CN55" s="803"/>
      <c r="CO55" s="803"/>
      <c r="CP55" s="803"/>
      <c r="CQ55" s="804"/>
      <c r="CR55" s="802"/>
      <c r="CS55" s="803"/>
      <c r="CT55" s="803"/>
      <c r="CU55" s="803"/>
      <c r="CV55" s="804"/>
      <c r="CW55" s="802"/>
      <c r="CX55" s="803"/>
      <c r="CY55" s="803"/>
      <c r="CZ55" s="803"/>
      <c r="DA55" s="804"/>
      <c r="DB55" s="802"/>
      <c r="DC55" s="803"/>
      <c r="DD55" s="803"/>
      <c r="DE55" s="803"/>
      <c r="DF55" s="804"/>
      <c r="DG55" s="802"/>
      <c r="DH55" s="803"/>
      <c r="DI55" s="803"/>
      <c r="DJ55" s="803"/>
      <c r="DK55" s="804"/>
      <c r="DL55" s="802"/>
      <c r="DM55" s="803"/>
      <c r="DN55" s="803"/>
      <c r="DO55" s="803"/>
      <c r="DP55" s="804"/>
      <c r="DQ55" s="802"/>
      <c r="DR55" s="803"/>
      <c r="DS55" s="803"/>
      <c r="DT55" s="803"/>
      <c r="DU55" s="804"/>
      <c r="DV55" s="799"/>
      <c r="DW55" s="800"/>
      <c r="DX55" s="800"/>
      <c r="DY55" s="800"/>
      <c r="DZ55" s="805"/>
      <c r="EA55" s="224"/>
    </row>
    <row r="56" spans="1:131" ht="26.25" customHeight="1" x14ac:dyDescent="0.2">
      <c r="A56" s="232">
        <v>29</v>
      </c>
      <c r="B56" s="766"/>
      <c r="C56" s="767"/>
      <c r="D56" s="767"/>
      <c r="E56" s="767"/>
      <c r="F56" s="767"/>
      <c r="G56" s="767"/>
      <c r="H56" s="767"/>
      <c r="I56" s="767"/>
      <c r="J56" s="767"/>
      <c r="K56" s="767"/>
      <c r="L56" s="767"/>
      <c r="M56" s="767"/>
      <c r="N56" s="767"/>
      <c r="O56" s="767"/>
      <c r="P56" s="768"/>
      <c r="Q56" s="852"/>
      <c r="R56" s="853"/>
      <c r="S56" s="853"/>
      <c r="T56" s="853"/>
      <c r="U56" s="853"/>
      <c r="V56" s="853"/>
      <c r="W56" s="853"/>
      <c r="X56" s="853"/>
      <c r="Y56" s="853"/>
      <c r="Z56" s="853"/>
      <c r="AA56" s="853"/>
      <c r="AB56" s="853"/>
      <c r="AC56" s="853"/>
      <c r="AD56" s="853"/>
      <c r="AE56" s="854"/>
      <c r="AF56" s="772"/>
      <c r="AG56" s="773"/>
      <c r="AH56" s="773"/>
      <c r="AI56" s="773"/>
      <c r="AJ56" s="774"/>
      <c r="AK56" s="856"/>
      <c r="AL56" s="853"/>
      <c r="AM56" s="853"/>
      <c r="AN56" s="853"/>
      <c r="AO56" s="853"/>
      <c r="AP56" s="853"/>
      <c r="AQ56" s="853"/>
      <c r="AR56" s="853"/>
      <c r="AS56" s="853"/>
      <c r="AT56" s="853"/>
      <c r="AU56" s="853"/>
      <c r="AV56" s="853"/>
      <c r="AW56" s="853"/>
      <c r="AX56" s="853"/>
      <c r="AY56" s="853"/>
      <c r="AZ56" s="855"/>
      <c r="BA56" s="855"/>
      <c r="BB56" s="855"/>
      <c r="BC56" s="855"/>
      <c r="BD56" s="855"/>
      <c r="BE56" s="849"/>
      <c r="BF56" s="849"/>
      <c r="BG56" s="849"/>
      <c r="BH56" s="849"/>
      <c r="BI56" s="850"/>
      <c r="BJ56" s="226"/>
      <c r="BK56" s="226"/>
      <c r="BL56" s="226"/>
      <c r="BM56" s="226"/>
      <c r="BN56" s="226"/>
      <c r="BO56" s="235"/>
      <c r="BP56" s="235"/>
      <c r="BQ56" s="232">
        <v>50</v>
      </c>
      <c r="BR56" s="233"/>
      <c r="BS56" s="799"/>
      <c r="BT56" s="800"/>
      <c r="BU56" s="800"/>
      <c r="BV56" s="800"/>
      <c r="BW56" s="800"/>
      <c r="BX56" s="800"/>
      <c r="BY56" s="800"/>
      <c r="BZ56" s="800"/>
      <c r="CA56" s="800"/>
      <c r="CB56" s="800"/>
      <c r="CC56" s="800"/>
      <c r="CD56" s="800"/>
      <c r="CE56" s="800"/>
      <c r="CF56" s="800"/>
      <c r="CG56" s="801"/>
      <c r="CH56" s="802"/>
      <c r="CI56" s="803"/>
      <c r="CJ56" s="803"/>
      <c r="CK56" s="803"/>
      <c r="CL56" s="804"/>
      <c r="CM56" s="802"/>
      <c r="CN56" s="803"/>
      <c r="CO56" s="803"/>
      <c r="CP56" s="803"/>
      <c r="CQ56" s="804"/>
      <c r="CR56" s="802"/>
      <c r="CS56" s="803"/>
      <c r="CT56" s="803"/>
      <c r="CU56" s="803"/>
      <c r="CV56" s="804"/>
      <c r="CW56" s="802"/>
      <c r="CX56" s="803"/>
      <c r="CY56" s="803"/>
      <c r="CZ56" s="803"/>
      <c r="DA56" s="804"/>
      <c r="DB56" s="802"/>
      <c r="DC56" s="803"/>
      <c r="DD56" s="803"/>
      <c r="DE56" s="803"/>
      <c r="DF56" s="804"/>
      <c r="DG56" s="802"/>
      <c r="DH56" s="803"/>
      <c r="DI56" s="803"/>
      <c r="DJ56" s="803"/>
      <c r="DK56" s="804"/>
      <c r="DL56" s="802"/>
      <c r="DM56" s="803"/>
      <c r="DN56" s="803"/>
      <c r="DO56" s="803"/>
      <c r="DP56" s="804"/>
      <c r="DQ56" s="802"/>
      <c r="DR56" s="803"/>
      <c r="DS56" s="803"/>
      <c r="DT56" s="803"/>
      <c r="DU56" s="804"/>
      <c r="DV56" s="799"/>
      <c r="DW56" s="800"/>
      <c r="DX56" s="800"/>
      <c r="DY56" s="800"/>
      <c r="DZ56" s="805"/>
      <c r="EA56" s="224"/>
    </row>
    <row r="57" spans="1:131" ht="26.25" customHeight="1" x14ac:dyDescent="0.2">
      <c r="A57" s="232">
        <v>30</v>
      </c>
      <c r="B57" s="766"/>
      <c r="C57" s="767"/>
      <c r="D57" s="767"/>
      <c r="E57" s="767"/>
      <c r="F57" s="767"/>
      <c r="G57" s="767"/>
      <c r="H57" s="767"/>
      <c r="I57" s="767"/>
      <c r="J57" s="767"/>
      <c r="K57" s="767"/>
      <c r="L57" s="767"/>
      <c r="M57" s="767"/>
      <c r="N57" s="767"/>
      <c r="O57" s="767"/>
      <c r="P57" s="768"/>
      <c r="Q57" s="852"/>
      <c r="R57" s="853"/>
      <c r="S57" s="853"/>
      <c r="T57" s="853"/>
      <c r="U57" s="853"/>
      <c r="V57" s="853"/>
      <c r="W57" s="853"/>
      <c r="X57" s="853"/>
      <c r="Y57" s="853"/>
      <c r="Z57" s="853"/>
      <c r="AA57" s="853"/>
      <c r="AB57" s="853"/>
      <c r="AC57" s="853"/>
      <c r="AD57" s="853"/>
      <c r="AE57" s="854"/>
      <c r="AF57" s="772"/>
      <c r="AG57" s="773"/>
      <c r="AH57" s="773"/>
      <c r="AI57" s="773"/>
      <c r="AJ57" s="774"/>
      <c r="AK57" s="856"/>
      <c r="AL57" s="853"/>
      <c r="AM57" s="853"/>
      <c r="AN57" s="853"/>
      <c r="AO57" s="853"/>
      <c r="AP57" s="853"/>
      <c r="AQ57" s="853"/>
      <c r="AR57" s="853"/>
      <c r="AS57" s="853"/>
      <c r="AT57" s="853"/>
      <c r="AU57" s="853"/>
      <c r="AV57" s="853"/>
      <c r="AW57" s="853"/>
      <c r="AX57" s="853"/>
      <c r="AY57" s="853"/>
      <c r="AZ57" s="855"/>
      <c r="BA57" s="855"/>
      <c r="BB57" s="855"/>
      <c r="BC57" s="855"/>
      <c r="BD57" s="855"/>
      <c r="BE57" s="849"/>
      <c r="BF57" s="849"/>
      <c r="BG57" s="849"/>
      <c r="BH57" s="849"/>
      <c r="BI57" s="850"/>
      <c r="BJ57" s="226"/>
      <c r="BK57" s="226"/>
      <c r="BL57" s="226"/>
      <c r="BM57" s="226"/>
      <c r="BN57" s="226"/>
      <c r="BO57" s="235"/>
      <c r="BP57" s="235"/>
      <c r="BQ57" s="232">
        <v>51</v>
      </c>
      <c r="BR57" s="233"/>
      <c r="BS57" s="799"/>
      <c r="BT57" s="800"/>
      <c r="BU57" s="800"/>
      <c r="BV57" s="800"/>
      <c r="BW57" s="800"/>
      <c r="BX57" s="800"/>
      <c r="BY57" s="800"/>
      <c r="BZ57" s="800"/>
      <c r="CA57" s="800"/>
      <c r="CB57" s="800"/>
      <c r="CC57" s="800"/>
      <c r="CD57" s="800"/>
      <c r="CE57" s="800"/>
      <c r="CF57" s="800"/>
      <c r="CG57" s="801"/>
      <c r="CH57" s="802"/>
      <c r="CI57" s="803"/>
      <c r="CJ57" s="803"/>
      <c r="CK57" s="803"/>
      <c r="CL57" s="804"/>
      <c r="CM57" s="802"/>
      <c r="CN57" s="803"/>
      <c r="CO57" s="803"/>
      <c r="CP57" s="803"/>
      <c r="CQ57" s="804"/>
      <c r="CR57" s="802"/>
      <c r="CS57" s="803"/>
      <c r="CT57" s="803"/>
      <c r="CU57" s="803"/>
      <c r="CV57" s="804"/>
      <c r="CW57" s="802"/>
      <c r="CX57" s="803"/>
      <c r="CY57" s="803"/>
      <c r="CZ57" s="803"/>
      <c r="DA57" s="804"/>
      <c r="DB57" s="802"/>
      <c r="DC57" s="803"/>
      <c r="DD57" s="803"/>
      <c r="DE57" s="803"/>
      <c r="DF57" s="804"/>
      <c r="DG57" s="802"/>
      <c r="DH57" s="803"/>
      <c r="DI57" s="803"/>
      <c r="DJ57" s="803"/>
      <c r="DK57" s="804"/>
      <c r="DL57" s="802"/>
      <c r="DM57" s="803"/>
      <c r="DN57" s="803"/>
      <c r="DO57" s="803"/>
      <c r="DP57" s="804"/>
      <c r="DQ57" s="802"/>
      <c r="DR57" s="803"/>
      <c r="DS57" s="803"/>
      <c r="DT57" s="803"/>
      <c r="DU57" s="804"/>
      <c r="DV57" s="799"/>
      <c r="DW57" s="800"/>
      <c r="DX57" s="800"/>
      <c r="DY57" s="800"/>
      <c r="DZ57" s="805"/>
      <c r="EA57" s="224"/>
    </row>
    <row r="58" spans="1:131" ht="26.25" customHeight="1" x14ac:dyDescent="0.2">
      <c r="A58" s="232">
        <v>31</v>
      </c>
      <c r="B58" s="766"/>
      <c r="C58" s="767"/>
      <c r="D58" s="767"/>
      <c r="E58" s="767"/>
      <c r="F58" s="767"/>
      <c r="G58" s="767"/>
      <c r="H58" s="767"/>
      <c r="I58" s="767"/>
      <c r="J58" s="767"/>
      <c r="K58" s="767"/>
      <c r="L58" s="767"/>
      <c r="M58" s="767"/>
      <c r="N58" s="767"/>
      <c r="O58" s="767"/>
      <c r="P58" s="768"/>
      <c r="Q58" s="852"/>
      <c r="R58" s="853"/>
      <c r="S58" s="853"/>
      <c r="T58" s="853"/>
      <c r="U58" s="853"/>
      <c r="V58" s="853"/>
      <c r="W58" s="853"/>
      <c r="X58" s="853"/>
      <c r="Y58" s="853"/>
      <c r="Z58" s="853"/>
      <c r="AA58" s="853"/>
      <c r="AB58" s="853"/>
      <c r="AC58" s="853"/>
      <c r="AD58" s="853"/>
      <c r="AE58" s="854"/>
      <c r="AF58" s="772"/>
      <c r="AG58" s="773"/>
      <c r="AH58" s="773"/>
      <c r="AI58" s="773"/>
      <c r="AJ58" s="774"/>
      <c r="AK58" s="856"/>
      <c r="AL58" s="853"/>
      <c r="AM58" s="853"/>
      <c r="AN58" s="853"/>
      <c r="AO58" s="853"/>
      <c r="AP58" s="853"/>
      <c r="AQ58" s="853"/>
      <c r="AR58" s="853"/>
      <c r="AS58" s="853"/>
      <c r="AT58" s="853"/>
      <c r="AU58" s="853"/>
      <c r="AV58" s="853"/>
      <c r="AW58" s="853"/>
      <c r="AX58" s="853"/>
      <c r="AY58" s="853"/>
      <c r="AZ58" s="855"/>
      <c r="BA58" s="855"/>
      <c r="BB58" s="855"/>
      <c r="BC58" s="855"/>
      <c r="BD58" s="855"/>
      <c r="BE58" s="849"/>
      <c r="BF58" s="849"/>
      <c r="BG58" s="849"/>
      <c r="BH58" s="849"/>
      <c r="BI58" s="850"/>
      <c r="BJ58" s="226"/>
      <c r="BK58" s="226"/>
      <c r="BL58" s="226"/>
      <c r="BM58" s="226"/>
      <c r="BN58" s="226"/>
      <c r="BO58" s="235"/>
      <c r="BP58" s="235"/>
      <c r="BQ58" s="232">
        <v>52</v>
      </c>
      <c r="BR58" s="233"/>
      <c r="BS58" s="799"/>
      <c r="BT58" s="800"/>
      <c r="BU58" s="800"/>
      <c r="BV58" s="800"/>
      <c r="BW58" s="800"/>
      <c r="BX58" s="800"/>
      <c r="BY58" s="800"/>
      <c r="BZ58" s="800"/>
      <c r="CA58" s="800"/>
      <c r="CB58" s="800"/>
      <c r="CC58" s="800"/>
      <c r="CD58" s="800"/>
      <c r="CE58" s="800"/>
      <c r="CF58" s="800"/>
      <c r="CG58" s="801"/>
      <c r="CH58" s="802"/>
      <c r="CI58" s="803"/>
      <c r="CJ58" s="803"/>
      <c r="CK58" s="803"/>
      <c r="CL58" s="804"/>
      <c r="CM58" s="802"/>
      <c r="CN58" s="803"/>
      <c r="CO58" s="803"/>
      <c r="CP58" s="803"/>
      <c r="CQ58" s="804"/>
      <c r="CR58" s="802"/>
      <c r="CS58" s="803"/>
      <c r="CT58" s="803"/>
      <c r="CU58" s="803"/>
      <c r="CV58" s="804"/>
      <c r="CW58" s="802"/>
      <c r="CX58" s="803"/>
      <c r="CY58" s="803"/>
      <c r="CZ58" s="803"/>
      <c r="DA58" s="804"/>
      <c r="DB58" s="802"/>
      <c r="DC58" s="803"/>
      <c r="DD58" s="803"/>
      <c r="DE58" s="803"/>
      <c r="DF58" s="804"/>
      <c r="DG58" s="802"/>
      <c r="DH58" s="803"/>
      <c r="DI58" s="803"/>
      <c r="DJ58" s="803"/>
      <c r="DK58" s="804"/>
      <c r="DL58" s="802"/>
      <c r="DM58" s="803"/>
      <c r="DN58" s="803"/>
      <c r="DO58" s="803"/>
      <c r="DP58" s="804"/>
      <c r="DQ58" s="802"/>
      <c r="DR58" s="803"/>
      <c r="DS58" s="803"/>
      <c r="DT58" s="803"/>
      <c r="DU58" s="804"/>
      <c r="DV58" s="799"/>
      <c r="DW58" s="800"/>
      <c r="DX58" s="800"/>
      <c r="DY58" s="800"/>
      <c r="DZ58" s="805"/>
      <c r="EA58" s="224"/>
    </row>
    <row r="59" spans="1:131" ht="26.25" customHeight="1" x14ac:dyDescent="0.2">
      <c r="A59" s="232">
        <v>32</v>
      </c>
      <c r="B59" s="766"/>
      <c r="C59" s="767"/>
      <c r="D59" s="767"/>
      <c r="E59" s="767"/>
      <c r="F59" s="767"/>
      <c r="G59" s="767"/>
      <c r="H59" s="767"/>
      <c r="I59" s="767"/>
      <c r="J59" s="767"/>
      <c r="K59" s="767"/>
      <c r="L59" s="767"/>
      <c r="M59" s="767"/>
      <c r="N59" s="767"/>
      <c r="O59" s="767"/>
      <c r="P59" s="768"/>
      <c r="Q59" s="852"/>
      <c r="R59" s="853"/>
      <c r="S59" s="853"/>
      <c r="T59" s="853"/>
      <c r="U59" s="853"/>
      <c r="V59" s="853"/>
      <c r="W59" s="853"/>
      <c r="X59" s="853"/>
      <c r="Y59" s="853"/>
      <c r="Z59" s="853"/>
      <c r="AA59" s="853"/>
      <c r="AB59" s="853"/>
      <c r="AC59" s="853"/>
      <c r="AD59" s="853"/>
      <c r="AE59" s="854"/>
      <c r="AF59" s="772"/>
      <c r="AG59" s="773"/>
      <c r="AH59" s="773"/>
      <c r="AI59" s="773"/>
      <c r="AJ59" s="774"/>
      <c r="AK59" s="856"/>
      <c r="AL59" s="853"/>
      <c r="AM59" s="853"/>
      <c r="AN59" s="853"/>
      <c r="AO59" s="853"/>
      <c r="AP59" s="853"/>
      <c r="AQ59" s="853"/>
      <c r="AR59" s="853"/>
      <c r="AS59" s="853"/>
      <c r="AT59" s="853"/>
      <c r="AU59" s="853"/>
      <c r="AV59" s="853"/>
      <c r="AW59" s="853"/>
      <c r="AX59" s="853"/>
      <c r="AY59" s="853"/>
      <c r="AZ59" s="855"/>
      <c r="BA59" s="855"/>
      <c r="BB59" s="855"/>
      <c r="BC59" s="855"/>
      <c r="BD59" s="855"/>
      <c r="BE59" s="849"/>
      <c r="BF59" s="849"/>
      <c r="BG59" s="849"/>
      <c r="BH59" s="849"/>
      <c r="BI59" s="850"/>
      <c r="BJ59" s="226"/>
      <c r="BK59" s="226"/>
      <c r="BL59" s="226"/>
      <c r="BM59" s="226"/>
      <c r="BN59" s="226"/>
      <c r="BO59" s="235"/>
      <c r="BP59" s="235"/>
      <c r="BQ59" s="232">
        <v>53</v>
      </c>
      <c r="BR59" s="233"/>
      <c r="BS59" s="799"/>
      <c r="BT59" s="800"/>
      <c r="BU59" s="800"/>
      <c r="BV59" s="800"/>
      <c r="BW59" s="800"/>
      <c r="BX59" s="800"/>
      <c r="BY59" s="800"/>
      <c r="BZ59" s="800"/>
      <c r="CA59" s="800"/>
      <c r="CB59" s="800"/>
      <c r="CC59" s="800"/>
      <c r="CD59" s="800"/>
      <c r="CE59" s="800"/>
      <c r="CF59" s="800"/>
      <c r="CG59" s="801"/>
      <c r="CH59" s="802"/>
      <c r="CI59" s="803"/>
      <c r="CJ59" s="803"/>
      <c r="CK59" s="803"/>
      <c r="CL59" s="804"/>
      <c r="CM59" s="802"/>
      <c r="CN59" s="803"/>
      <c r="CO59" s="803"/>
      <c r="CP59" s="803"/>
      <c r="CQ59" s="804"/>
      <c r="CR59" s="802"/>
      <c r="CS59" s="803"/>
      <c r="CT59" s="803"/>
      <c r="CU59" s="803"/>
      <c r="CV59" s="804"/>
      <c r="CW59" s="802"/>
      <c r="CX59" s="803"/>
      <c r="CY59" s="803"/>
      <c r="CZ59" s="803"/>
      <c r="DA59" s="804"/>
      <c r="DB59" s="802"/>
      <c r="DC59" s="803"/>
      <c r="DD59" s="803"/>
      <c r="DE59" s="803"/>
      <c r="DF59" s="804"/>
      <c r="DG59" s="802"/>
      <c r="DH59" s="803"/>
      <c r="DI59" s="803"/>
      <c r="DJ59" s="803"/>
      <c r="DK59" s="804"/>
      <c r="DL59" s="802"/>
      <c r="DM59" s="803"/>
      <c r="DN59" s="803"/>
      <c r="DO59" s="803"/>
      <c r="DP59" s="804"/>
      <c r="DQ59" s="802"/>
      <c r="DR59" s="803"/>
      <c r="DS59" s="803"/>
      <c r="DT59" s="803"/>
      <c r="DU59" s="804"/>
      <c r="DV59" s="799"/>
      <c r="DW59" s="800"/>
      <c r="DX59" s="800"/>
      <c r="DY59" s="800"/>
      <c r="DZ59" s="805"/>
      <c r="EA59" s="224"/>
    </row>
    <row r="60" spans="1:131" ht="26.25" customHeight="1" x14ac:dyDescent="0.2">
      <c r="A60" s="232">
        <v>33</v>
      </c>
      <c r="B60" s="766"/>
      <c r="C60" s="767"/>
      <c r="D60" s="767"/>
      <c r="E60" s="767"/>
      <c r="F60" s="767"/>
      <c r="G60" s="767"/>
      <c r="H60" s="767"/>
      <c r="I60" s="767"/>
      <c r="J60" s="767"/>
      <c r="K60" s="767"/>
      <c r="L60" s="767"/>
      <c r="M60" s="767"/>
      <c r="N60" s="767"/>
      <c r="O60" s="767"/>
      <c r="P60" s="768"/>
      <c r="Q60" s="852"/>
      <c r="R60" s="853"/>
      <c r="S60" s="853"/>
      <c r="T60" s="853"/>
      <c r="U60" s="853"/>
      <c r="V60" s="853"/>
      <c r="W60" s="853"/>
      <c r="X60" s="853"/>
      <c r="Y60" s="853"/>
      <c r="Z60" s="853"/>
      <c r="AA60" s="853"/>
      <c r="AB60" s="853"/>
      <c r="AC60" s="853"/>
      <c r="AD60" s="853"/>
      <c r="AE60" s="854"/>
      <c r="AF60" s="772"/>
      <c r="AG60" s="773"/>
      <c r="AH60" s="773"/>
      <c r="AI60" s="773"/>
      <c r="AJ60" s="774"/>
      <c r="AK60" s="856"/>
      <c r="AL60" s="853"/>
      <c r="AM60" s="853"/>
      <c r="AN60" s="853"/>
      <c r="AO60" s="853"/>
      <c r="AP60" s="853"/>
      <c r="AQ60" s="853"/>
      <c r="AR60" s="853"/>
      <c r="AS60" s="853"/>
      <c r="AT60" s="853"/>
      <c r="AU60" s="853"/>
      <c r="AV60" s="853"/>
      <c r="AW60" s="853"/>
      <c r="AX60" s="853"/>
      <c r="AY60" s="853"/>
      <c r="AZ60" s="855"/>
      <c r="BA60" s="855"/>
      <c r="BB60" s="855"/>
      <c r="BC60" s="855"/>
      <c r="BD60" s="855"/>
      <c r="BE60" s="849"/>
      <c r="BF60" s="849"/>
      <c r="BG60" s="849"/>
      <c r="BH60" s="849"/>
      <c r="BI60" s="850"/>
      <c r="BJ60" s="226"/>
      <c r="BK60" s="226"/>
      <c r="BL60" s="226"/>
      <c r="BM60" s="226"/>
      <c r="BN60" s="226"/>
      <c r="BO60" s="235"/>
      <c r="BP60" s="235"/>
      <c r="BQ60" s="232">
        <v>54</v>
      </c>
      <c r="BR60" s="233"/>
      <c r="BS60" s="799"/>
      <c r="BT60" s="800"/>
      <c r="BU60" s="800"/>
      <c r="BV60" s="800"/>
      <c r="BW60" s="800"/>
      <c r="BX60" s="800"/>
      <c r="BY60" s="800"/>
      <c r="BZ60" s="800"/>
      <c r="CA60" s="800"/>
      <c r="CB60" s="800"/>
      <c r="CC60" s="800"/>
      <c r="CD60" s="800"/>
      <c r="CE60" s="800"/>
      <c r="CF60" s="800"/>
      <c r="CG60" s="801"/>
      <c r="CH60" s="802"/>
      <c r="CI60" s="803"/>
      <c r="CJ60" s="803"/>
      <c r="CK60" s="803"/>
      <c r="CL60" s="804"/>
      <c r="CM60" s="802"/>
      <c r="CN60" s="803"/>
      <c r="CO60" s="803"/>
      <c r="CP60" s="803"/>
      <c r="CQ60" s="804"/>
      <c r="CR60" s="802"/>
      <c r="CS60" s="803"/>
      <c r="CT60" s="803"/>
      <c r="CU60" s="803"/>
      <c r="CV60" s="804"/>
      <c r="CW60" s="802"/>
      <c r="CX60" s="803"/>
      <c r="CY60" s="803"/>
      <c r="CZ60" s="803"/>
      <c r="DA60" s="804"/>
      <c r="DB60" s="802"/>
      <c r="DC60" s="803"/>
      <c r="DD60" s="803"/>
      <c r="DE60" s="803"/>
      <c r="DF60" s="804"/>
      <c r="DG60" s="802"/>
      <c r="DH60" s="803"/>
      <c r="DI60" s="803"/>
      <c r="DJ60" s="803"/>
      <c r="DK60" s="804"/>
      <c r="DL60" s="802"/>
      <c r="DM60" s="803"/>
      <c r="DN60" s="803"/>
      <c r="DO60" s="803"/>
      <c r="DP60" s="804"/>
      <c r="DQ60" s="802"/>
      <c r="DR60" s="803"/>
      <c r="DS60" s="803"/>
      <c r="DT60" s="803"/>
      <c r="DU60" s="804"/>
      <c r="DV60" s="799"/>
      <c r="DW60" s="800"/>
      <c r="DX60" s="800"/>
      <c r="DY60" s="800"/>
      <c r="DZ60" s="805"/>
      <c r="EA60" s="224"/>
    </row>
    <row r="61" spans="1:131" ht="26.25" customHeight="1" thickBot="1" x14ac:dyDescent="0.25">
      <c r="A61" s="232">
        <v>34</v>
      </c>
      <c r="B61" s="766"/>
      <c r="C61" s="767"/>
      <c r="D61" s="767"/>
      <c r="E61" s="767"/>
      <c r="F61" s="767"/>
      <c r="G61" s="767"/>
      <c r="H61" s="767"/>
      <c r="I61" s="767"/>
      <c r="J61" s="767"/>
      <c r="K61" s="767"/>
      <c r="L61" s="767"/>
      <c r="M61" s="767"/>
      <c r="N61" s="767"/>
      <c r="O61" s="767"/>
      <c r="P61" s="768"/>
      <c r="Q61" s="852"/>
      <c r="R61" s="853"/>
      <c r="S61" s="853"/>
      <c r="T61" s="853"/>
      <c r="U61" s="853"/>
      <c r="V61" s="853"/>
      <c r="W61" s="853"/>
      <c r="X61" s="853"/>
      <c r="Y61" s="853"/>
      <c r="Z61" s="853"/>
      <c r="AA61" s="853"/>
      <c r="AB61" s="853"/>
      <c r="AC61" s="853"/>
      <c r="AD61" s="853"/>
      <c r="AE61" s="854"/>
      <c r="AF61" s="772"/>
      <c r="AG61" s="773"/>
      <c r="AH61" s="773"/>
      <c r="AI61" s="773"/>
      <c r="AJ61" s="774"/>
      <c r="AK61" s="856"/>
      <c r="AL61" s="853"/>
      <c r="AM61" s="853"/>
      <c r="AN61" s="853"/>
      <c r="AO61" s="853"/>
      <c r="AP61" s="853"/>
      <c r="AQ61" s="853"/>
      <c r="AR61" s="853"/>
      <c r="AS61" s="853"/>
      <c r="AT61" s="853"/>
      <c r="AU61" s="853"/>
      <c r="AV61" s="853"/>
      <c r="AW61" s="853"/>
      <c r="AX61" s="853"/>
      <c r="AY61" s="853"/>
      <c r="AZ61" s="855"/>
      <c r="BA61" s="855"/>
      <c r="BB61" s="855"/>
      <c r="BC61" s="855"/>
      <c r="BD61" s="855"/>
      <c r="BE61" s="849"/>
      <c r="BF61" s="849"/>
      <c r="BG61" s="849"/>
      <c r="BH61" s="849"/>
      <c r="BI61" s="850"/>
      <c r="BJ61" s="226"/>
      <c r="BK61" s="226"/>
      <c r="BL61" s="226"/>
      <c r="BM61" s="226"/>
      <c r="BN61" s="226"/>
      <c r="BO61" s="235"/>
      <c r="BP61" s="235"/>
      <c r="BQ61" s="232">
        <v>55</v>
      </c>
      <c r="BR61" s="233"/>
      <c r="BS61" s="799"/>
      <c r="BT61" s="800"/>
      <c r="BU61" s="800"/>
      <c r="BV61" s="800"/>
      <c r="BW61" s="800"/>
      <c r="BX61" s="800"/>
      <c r="BY61" s="800"/>
      <c r="BZ61" s="800"/>
      <c r="CA61" s="800"/>
      <c r="CB61" s="800"/>
      <c r="CC61" s="800"/>
      <c r="CD61" s="800"/>
      <c r="CE61" s="800"/>
      <c r="CF61" s="800"/>
      <c r="CG61" s="801"/>
      <c r="CH61" s="802"/>
      <c r="CI61" s="803"/>
      <c r="CJ61" s="803"/>
      <c r="CK61" s="803"/>
      <c r="CL61" s="804"/>
      <c r="CM61" s="802"/>
      <c r="CN61" s="803"/>
      <c r="CO61" s="803"/>
      <c r="CP61" s="803"/>
      <c r="CQ61" s="804"/>
      <c r="CR61" s="802"/>
      <c r="CS61" s="803"/>
      <c r="CT61" s="803"/>
      <c r="CU61" s="803"/>
      <c r="CV61" s="804"/>
      <c r="CW61" s="802"/>
      <c r="CX61" s="803"/>
      <c r="CY61" s="803"/>
      <c r="CZ61" s="803"/>
      <c r="DA61" s="804"/>
      <c r="DB61" s="802"/>
      <c r="DC61" s="803"/>
      <c r="DD61" s="803"/>
      <c r="DE61" s="803"/>
      <c r="DF61" s="804"/>
      <c r="DG61" s="802"/>
      <c r="DH61" s="803"/>
      <c r="DI61" s="803"/>
      <c r="DJ61" s="803"/>
      <c r="DK61" s="804"/>
      <c r="DL61" s="802"/>
      <c r="DM61" s="803"/>
      <c r="DN61" s="803"/>
      <c r="DO61" s="803"/>
      <c r="DP61" s="804"/>
      <c r="DQ61" s="802"/>
      <c r="DR61" s="803"/>
      <c r="DS61" s="803"/>
      <c r="DT61" s="803"/>
      <c r="DU61" s="804"/>
      <c r="DV61" s="799"/>
      <c r="DW61" s="800"/>
      <c r="DX61" s="800"/>
      <c r="DY61" s="800"/>
      <c r="DZ61" s="805"/>
      <c r="EA61" s="224"/>
    </row>
    <row r="62" spans="1:131" ht="26.25" customHeight="1" x14ac:dyDescent="0.2">
      <c r="A62" s="232">
        <v>35</v>
      </c>
      <c r="B62" s="766"/>
      <c r="C62" s="767"/>
      <c r="D62" s="767"/>
      <c r="E62" s="767"/>
      <c r="F62" s="767"/>
      <c r="G62" s="767"/>
      <c r="H62" s="767"/>
      <c r="I62" s="767"/>
      <c r="J62" s="767"/>
      <c r="K62" s="767"/>
      <c r="L62" s="767"/>
      <c r="M62" s="767"/>
      <c r="N62" s="767"/>
      <c r="O62" s="767"/>
      <c r="P62" s="768"/>
      <c r="Q62" s="852"/>
      <c r="R62" s="853"/>
      <c r="S62" s="853"/>
      <c r="T62" s="853"/>
      <c r="U62" s="853"/>
      <c r="V62" s="853"/>
      <c r="W62" s="853"/>
      <c r="X62" s="853"/>
      <c r="Y62" s="853"/>
      <c r="Z62" s="853"/>
      <c r="AA62" s="853"/>
      <c r="AB62" s="853"/>
      <c r="AC62" s="853"/>
      <c r="AD62" s="853"/>
      <c r="AE62" s="854"/>
      <c r="AF62" s="772"/>
      <c r="AG62" s="773"/>
      <c r="AH62" s="773"/>
      <c r="AI62" s="773"/>
      <c r="AJ62" s="774"/>
      <c r="AK62" s="856"/>
      <c r="AL62" s="853"/>
      <c r="AM62" s="853"/>
      <c r="AN62" s="853"/>
      <c r="AO62" s="853"/>
      <c r="AP62" s="853"/>
      <c r="AQ62" s="853"/>
      <c r="AR62" s="853"/>
      <c r="AS62" s="853"/>
      <c r="AT62" s="853"/>
      <c r="AU62" s="853"/>
      <c r="AV62" s="853"/>
      <c r="AW62" s="853"/>
      <c r="AX62" s="853"/>
      <c r="AY62" s="853"/>
      <c r="AZ62" s="855"/>
      <c r="BA62" s="855"/>
      <c r="BB62" s="855"/>
      <c r="BC62" s="855"/>
      <c r="BD62" s="855"/>
      <c r="BE62" s="849"/>
      <c r="BF62" s="849"/>
      <c r="BG62" s="849"/>
      <c r="BH62" s="849"/>
      <c r="BI62" s="850"/>
      <c r="BJ62" s="864" t="s">
        <v>412</v>
      </c>
      <c r="BK62" s="823"/>
      <c r="BL62" s="823"/>
      <c r="BM62" s="823"/>
      <c r="BN62" s="824"/>
      <c r="BO62" s="235"/>
      <c r="BP62" s="235"/>
      <c r="BQ62" s="232">
        <v>56</v>
      </c>
      <c r="BR62" s="233"/>
      <c r="BS62" s="799"/>
      <c r="BT62" s="800"/>
      <c r="BU62" s="800"/>
      <c r="BV62" s="800"/>
      <c r="BW62" s="800"/>
      <c r="BX62" s="800"/>
      <c r="BY62" s="800"/>
      <c r="BZ62" s="800"/>
      <c r="CA62" s="800"/>
      <c r="CB62" s="800"/>
      <c r="CC62" s="800"/>
      <c r="CD62" s="800"/>
      <c r="CE62" s="800"/>
      <c r="CF62" s="800"/>
      <c r="CG62" s="801"/>
      <c r="CH62" s="802"/>
      <c r="CI62" s="803"/>
      <c r="CJ62" s="803"/>
      <c r="CK62" s="803"/>
      <c r="CL62" s="804"/>
      <c r="CM62" s="802"/>
      <c r="CN62" s="803"/>
      <c r="CO62" s="803"/>
      <c r="CP62" s="803"/>
      <c r="CQ62" s="804"/>
      <c r="CR62" s="802"/>
      <c r="CS62" s="803"/>
      <c r="CT62" s="803"/>
      <c r="CU62" s="803"/>
      <c r="CV62" s="804"/>
      <c r="CW62" s="802"/>
      <c r="CX62" s="803"/>
      <c r="CY62" s="803"/>
      <c r="CZ62" s="803"/>
      <c r="DA62" s="804"/>
      <c r="DB62" s="802"/>
      <c r="DC62" s="803"/>
      <c r="DD62" s="803"/>
      <c r="DE62" s="803"/>
      <c r="DF62" s="804"/>
      <c r="DG62" s="802"/>
      <c r="DH62" s="803"/>
      <c r="DI62" s="803"/>
      <c r="DJ62" s="803"/>
      <c r="DK62" s="804"/>
      <c r="DL62" s="802"/>
      <c r="DM62" s="803"/>
      <c r="DN62" s="803"/>
      <c r="DO62" s="803"/>
      <c r="DP62" s="804"/>
      <c r="DQ62" s="802"/>
      <c r="DR62" s="803"/>
      <c r="DS62" s="803"/>
      <c r="DT62" s="803"/>
      <c r="DU62" s="804"/>
      <c r="DV62" s="799"/>
      <c r="DW62" s="800"/>
      <c r="DX62" s="800"/>
      <c r="DY62" s="800"/>
      <c r="DZ62" s="805"/>
      <c r="EA62" s="224"/>
    </row>
    <row r="63" spans="1:131" ht="26.25" customHeight="1" thickBot="1" x14ac:dyDescent="0.25">
      <c r="A63" s="234" t="s">
        <v>392</v>
      </c>
      <c r="B63" s="806" t="s">
        <v>413</v>
      </c>
      <c r="C63" s="807"/>
      <c r="D63" s="807"/>
      <c r="E63" s="807"/>
      <c r="F63" s="807"/>
      <c r="G63" s="807"/>
      <c r="H63" s="807"/>
      <c r="I63" s="807"/>
      <c r="J63" s="807"/>
      <c r="K63" s="807"/>
      <c r="L63" s="807"/>
      <c r="M63" s="807"/>
      <c r="N63" s="807"/>
      <c r="O63" s="807"/>
      <c r="P63" s="808"/>
      <c r="Q63" s="857"/>
      <c r="R63" s="858"/>
      <c r="S63" s="858"/>
      <c r="T63" s="858"/>
      <c r="U63" s="858"/>
      <c r="V63" s="858"/>
      <c r="W63" s="858"/>
      <c r="X63" s="858"/>
      <c r="Y63" s="858"/>
      <c r="Z63" s="858"/>
      <c r="AA63" s="858"/>
      <c r="AB63" s="858"/>
      <c r="AC63" s="858"/>
      <c r="AD63" s="858"/>
      <c r="AE63" s="859"/>
      <c r="AF63" s="860">
        <v>121</v>
      </c>
      <c r="AG63" s="861"/>
      <c r="AH63" s="861"/>
      <c r="AI63" s="861"/>
      <c r="AJ63" s="862"/>
      <c r="AK63" s="863"/>
      <c r="AL63" s="858"/>
      <c r="AM63" s="858"/>
      <c r="AN63" s="858"/>
      <c r="AO63" s="858"/>
      <c r="AP63" s="861">
        <v>427</v>
      </c>
      <c r="AQ63" s="861"/>
      <c r="AR63" s="861"/>
      <c r="AS63" s="861"/>
      <c r="AT63" s="861"/>
      <c r="AU63" s="861">
        <v>220</v>
      </c>
      <c r="AV63" s="861"/>
      <c r="AW63" s="861"/>
      <c r="AX63" s="861"/>
      <c r="AY63" s="861"/>
      <c r="AZ63" s="865"/>
      <c r="BA63" s="865"/>
      <c r="BB63" s="865"/>
      <c r="BC63" s="865"/>
      <c r="BD63" s="865"/>
      <c r="BE63" s="866"/>
      <c r="BF63" s="866"/>
      <c r="BG63" s="866"/>
      <c r="BH63" s="866"/>
      <c r="BI63" s="867"/>
      <c r="BJ63" s="868" t="s">
        <v>131</v>
      </c>
      <c r="BK63" s="869"/>
      <c r="BL63" s="869"/>
      <c r="BM63" s="869"/>
      <c r="BN63" s="870"/>
      <c r="BO63" s="235"/>
      <c r="BP63" s="235"/>
      <c r="BQ63" s="232">
        <v>57</v>
      </c>
      <c r="BR63" s="233"/>
      <c r="BS63" s="799"/>
      <c r="BT63" s="800"/>
      <c r="BU63" s="800"/>
      <c r="BV63" s="800"/>
      <c r="BW63" s="800"/>
      <c r="BX63" s="800"/>
      <c r="BY63" s="800"/>
      <c r="BZ63" s="800"/>
      <c r="CA63" s="800"/>
      <c r="CB63" s="800"/>
      <c r="CC63" s="800"/>
      <c r="CD63" s="800"/>
      <c r="CE63" s="800"/>
      <c r="CF63" s="800"/>
      <c r="CG63" s="801"/>
      <c r="CH63" s="802"/>
      <c r="CI63" s="803"/>
      <c r="CJ63" s="803"/>
      <c r="CK63" s="803"/>
      <c r="CL63" s="804"/>
      <c r="CM63" s="802"/>
      <c r="CN63" s="803"/>
      <c r="CO63" s="803"/>
      <c r="CP63" s="803"/>
      <c r="CQ63" s="804"/>
      <c r="CR63" s="802"/>
      <c r="CS63" s="803"/>
      <c r="CT63" s="803"/>
      <c r="CU63" s="803"/>
      <c r="CV63" s="804"/>
      <c r="CW63" s="802"/>
      <c r="CX63" s="803"/>
      <c r="CY63" s="803"/>
      <c r="CZ63" s="803"/>
      <c r="DA63" s="804"/>
      <c r="DB63" s="802"/>
      <c r="DC63" s="803"/>
      <c r="DD63" s="803"/>
      <c r="DE63" s="803"/>
      <c r="DF63" s="804"/>
      <c r="DG63" s="802"/>
      <c r="DH63" s="803"/>
      <c r="DI63" s="803"/>
      <c r="DJ63" s="803"/>
      <c r="DK63" s="804"/>
      <c r="DL63" s="802"/>
      <c r="DM63" s="803"/>
      <c r="DN63" s="803"/>
      <c r="DO63" s="803"/>
      <c r="DP63" s="804"/>
      <c r="DQ63" s="802"/>
      <c r="DR63" s="803"/>
      <c r="DS63" s="803"/>
      <c r="DT63" s="803"/>
      <c r="DU63" s="804"/>
      <c r="DV63" s="799"/>
      <c r="DW63" s="800"/>
      <c r="DX63" s="800"/>
      <c r="DY63" s="800"/>
      <c r="DZ63" s="805"/>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99"/>
      <c r="BT64" s="800"/>
      <c r="BU64" s="800"/>
      <c r="BV64" s="800"/>
      <c r="BW64" s="800"/>
      <c r="BX64" s="800"/>
      <c r="BY64" s="800"/>
      <c r="BZ64" s="800"/>
      <c r="CA64" s="800"/>
      <c r="CB64" s="800"/>
      <c r="CC64" s="800"/>
      <c r="CD64" s="800"/>
      <c r="CE64" s="800"/>
      <c r="CF64" s="800"/>
      <c r="CG64" s="801"/>
      <c r="CH64" s="802"/>
      <c r="CI64" s="803"/>
      <c r="CJ64" s="803"/>
      <c r="CK64" s="803"/>
      <c r="CL64" s="804"/>
      <c r="CM64" s="802"/>
      <c r="CN64" s="803"/>
      <c r="CO64" s="803"/>
      <c r="CP64" s="803"/>
      <c r="CQ64" s="804"/>
      <c r="CR64" s="802"/>
      <c r="CS64" s="803"/>
      <c r="CT64" s="803"/>
      <c r="CU64" s="803"/>
      <c r="CV64" s="804"/>
      <c r="CW64" s="802"/>
      <c r="CX64" s="803"/>
      <c r="CY64" s="803"/>
      <c r="CZ64" s="803"/>
      <c r="DA64" s="804"/>
      <c r="DB64" s="802"/>
      <c r="DC64" s="803"/>
      <c r="DD64" s="803"/>
      <c r="DE64" s="803"/>
      <c r="DF64" s="804"/>
      <c r="DG64" s="802"/>
      <c r="DH64" s="803"/>
      <c r="DI64" s="803"/>
      <c r="DJ64" s="803"/>
      <c r="DK64" s="804"/>
      <c r="DL64" s="802"/>
      <c r="DM64" s="803"/>
      <c r="DN64" s="803"/>
      <c r="DO64" s="803"/>
      <c r="DP64" s="804"/>
      <c r="DQ64" s="802"/>
      <c r="DR64" s="803"/>
      <c r="DS64" s="803"/>
      <c r="DT64" s="803"/>
      <c r="DU64" s="804"/>
      <c r="DV64" s="799"/>
      <c r="DW64" s="800"/>
      <c r="DX64" s="800"/>
      <c r="DY64" s="800"/>
      <c r="DZ64" s="805"/>
      <c r="EA64" s="224"/>
    </row>
    <row r="65" spans="1:131" ht="26.25" customHeight="1" thickBot="1" x14ac:dyDescent="0.25">
      <c r="A65" s="226" t="s">
        <v>414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99"/>
      <c r="BT65" s="800"/>
      <c r="BU65" s="800"/>
      <c r="BV65" s="800"/>
      <c r="BW65" s="800"/>
      <c r="BX65" s="800"/>
      <c r="BY65" s="800"/>
      <c r="BZ65" s="800"/>
      <c r="CA65" s="800"/>
      <c r="CB65" s="800"/>
      <c r="CC65" s="800"/>
      <c r="CD65" s="800"/>
      <c r="CE65" s="800"/>
      <c r="CF65" s="800"/>
      <c r="CG65" s="801"/>
      <c r="CH65" s="802"/>
      <c r="CI65" s="803"/>
      <c r="CJ65" s="803"/>
      <c r="CK65" s="803"/>
      <c r="CL65" s="804"/>
      <c r="CM65" s="802"/>
      <c r="CN65" s="803"/>
      <c r="CO65" s="803"/>
      <c r="CP65" s="803"/>
      <c r="CQ65" s="804"/>
      <c r="CR65" s="802"/>
      <c r="CS65" s="803"/>
      <c r="CT65" s="803"/>
      <c r="CU65" s="803"/>
      <c r="CV65" s="804"/>
      <c r="CW65" s="802"/>
      <c r="CX65" s="803"/>
      <c r="CY65" s="803"/>
      <c r="CZ65" s="803"/>
      <c r="DA65" s="804"/>
      <c r="DB65" s="802"/>
      <c r="DC65" s="803"/>
      <c r="DD65" s="803"/>
      <c r="DE65" s="803"/>
      <c r="DF65" s="804"/>
      <c r="DG65" s="802"/>
      <c r="DH65" s="803"/>
      <c r="DI65" s="803"/>
      <c r="DJ65" s="803"/>
      <c r="DK65" s="804"/>
      <c r="DL65" s="802"/>
      <c r="DM65" s="803"/>
      <c r="DN65" s="803"/>
      <c r="DO65" s="803"/>
      <c r="DP65" s="804"/>
      <c r="DQ65" s="802"/>
      <c r="DR65" s="803"/>
      <c r="DS65" s="803"/>
      <c r="DT65" s="803"/>
      <c r="DU65" s="804"/>
      <c r="DV65" s="799"/>
      <c r="DW65" s="800"/>
      <c r="DX65" s="800"/>
      <c r="DY65" s="800"/>
      <c r="DZ65" s="805"/>
      <c r="EA65" s="224"/>
    </row>
    <row r="66" spans="1:131" ht="26.25" customHeight="1" x14ac:dyDescent="0.2">
      <c r="A66" s="740" t="s">
        <v>415</v>
      </c>
      <c r="B66" s="741"/>
      <c r="C66" s="741"/>
      <c r="D66" s="741"/>
      <c r="E66" s="741"/>
      <c r="F66" s="741"/>
      <c r="G66" s="741"/>
      <c r="H66" s="741"/>
      <c r="I66" s="741"/>
      <c r="J66" s="741"/>
      <c r="K66" s="741"/>
      <c r="L66" s="741"/>
      <c r="M66" s="741"/>
      <c r="N66" s="741"/>
      <c r="O66" s="741"/>
      <c r="P66" s="742"/>
      <c r="Q66" s="746" t="s">
        <v>396</v>
      </c>
      <c r="R66" s="747"/>
      <c r="S66" s="747"/>
      <c r="T66" s="747"/>
      <c r="U66" s="748"/>
      <c r="V66" s="746" t="s">
        <v>397</v>
      </c>
      <c r="W66" s="747"/>
      <c r="X66" s="747"/>
      <c r="Y66" s="747"/>
      <c r="Z66" s="748"/>
      <c r="AA66" s="746" t="s">
        <v>398</v>
      </c>
      <c r="AB66" s="747"/>
      <c r="AC66" s="747"/>
      <c r="AD66" s="747"/>
      <c r="AE66" s="748"/>
      <c r="AF66" s="871" t="s">
        <v>399</v>
      </c>
      <c r="AG66" s="832"/>
      <c r="AH66" s="832"/>
      <c r="AI66" s="832"/>
      <c r="AJ66" s="872"/>
      <c r="AK66" s="746" t="s">
        <v>416</v>
      </c>
      <c r="AL66" s="741"/>
      <c r="AM66" s="741"/>
      <c r="AN66" s="741"/>
      <c r="AO66" s="742"/>
      <c r="AP66" s="746" t="s">
        <v>401</v>
      </c>
      <c r="AQ66" s="747"/>
      <c r="AR66" s="747"/>
      <c r="AS66" s="747"/>
      <c r="AT66" s="748"/>
      <c r="AU66" s="746" t="s">
        <v>417</v>
      </c>
      <c r="AV66" s="747"/>
      <c r="AW66" s="747"/>
      <c r="AX66" s="747"/>
      <c r="AY66" s="748"/>
      <c r="AZ66" s="746" t="s">
        <v>380</v>
      </c>
      <c r="BA66" s="747"/>
      <c r="BB66" s="747"/>
      <c r="BC66" s="747"/>
      <c r="BD66" s="753"/>
      <c r="BE66" s="235"/>
      <c r="BF66" s="235"/>
      <c r="BG66" s="235"/>
      <c r="BH66" s="235"/>
      <c r="BI66" s="235"/>
      <c r="BJ66" s="235"/>
      <c r="BK66" s="235"/>
      <c r="BL66" s="235"/>
      <c r="BM66" s="235"/>
      <c r="BN66" s="235"/>
      <c r="BO66" s="235"/>
      <c r="BP66" s="235"/>
      <c r="BQ66" s="232">
        <v>60</v>
      </c>
      <c r="BR66" s="237"/>
      <c r="BS66" s="876"/>
      <c r="BT66" s="877"/>
      <c r="BU66" s="877"/>
      <c r="BV66" s="877"/>
      <c r="BW66" s="877"/>
      <c r="BX66" s="877"/>
      <c r="BY66" s="877"/>
      <c r="BZ66" s="877"/>
      <c r="CA66" s="877"/>
      <c r="CB66" s="877"/>
      <c r="CC66" s="877"/>
      <c r="CD66" s="877"/>
      <c r="CE66" s="877"/>
      <c r="CF66" s="877"/>
      <c r="CG66" s="882"/>
      <c r="CH66" s="879"/>
      <c r="CI66" s="880"/>
      <c r="CJ66" s="880"/>
      <c r="CK66" s="880"/>
      <c r="CL66" s="881"/>
      <c r="CM66" s="879"/>
      <c r="CN66" s="880"/>
      <c r="CO66" s="880"/>
      <c r="CP66" s="880"/>
      <c r="CQ66" s="881"/>
      <c r="CR66" s="879"/>
      <c r="CS66" s="880"/>
      <c r="CT66" s="880"/>
      <c r="CU66" s="880"/>
      <c r="CV66" s="881"/>
      <c r="CW66" s="879"/>
      <c r="CX66" s="880"/>
      <c r="CY66" s="880"/>
      <c r="CZ66" s="880"/>
      <c r="DA66" s="881"/>
      <c r="DB66" s="879"/>
      <c r="DC66" s="880"/>
      <c r="DD66" s="880"/>
      <c r="DE66" s="880"/>
      <c r="DF66" s="881"/>
      <c r="DG66" s="879"/>
      <c r="DH66" s="880"/>
      <c r="DI66" s="880"/>
      <c r="DJ66" s="880"/>
      <c r="DK66" s="881"/>
      <c r="DL66" s="879"/>
      <c r="DM66" s="880"/>
      <c r="DN66" s="880"/>
      <c r="DO66" s="880"/>
      <c r="DP66" s="881"/>
      <c r="DQ66" s="879"/>
      <c r="DR66" s="880"/>
      <c r="DS66" s="880"/>
      <c r="DT66" s="880"/>
      <c r="DU66" s="881"/>
      <c r="DV66" s="876"/>
      <c r="DW66" s="877"/>
      <c r="DX66" s="877"/>
      <c r="DY66" s="877"/>
      <c r="DZ66" s="878"/>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3"/>
      <c r="AG67" s="835"/>
      <c r="AH67" s="835"/>
      <c r="AI67" s="835"/>
      <c r="AJ67" s="874"/>
      <c r="AK67" s="875"/>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6"/>
      <c r="BT67" s="877"/>
      <c r="BU67" s="877"/>
      <c r="BV67" s="877"/>
      <c r="BW67" s="877"/>
      <c r="BX67" s="877"/>
      <c r="BY67" s="877"/>
      <c r="BZ67" s="877"/>
      <c r="CA67" s="877"/>
      <c r="CB67" s="877"/>
      <c r="CC67" s="877"/>
      <c r="CD67" s="877"/>
      <c r="CE67" s="877"/>
      <c r="CF67" s="877"/>
      <c r="CG67" s="882"/>
      <c r="CH67" s="879"/>
      <c r="CI67" s="880"/>
      <c r="CJ67" s="880"/>
      <c r="CK67" s="880"/>
      <c r="CL67" s="881"/>
      <c r="CM67" s="879"/>
      <c r="CN67" s="880"/>
      <c r="CO67" s="880"/>
      <c r="CP67" s="880"/>
      <c r="CQ67" s="881"/>
      <c r="CR67" s="879"/>
      <c r="CS67" s="880"/>
      <c r="CT67" s="880"/>
      <c r="CU67" s="880"/>
      <c r="CV67" s="881"/>
      <c r="CW67" s="879"/>
      <c r="CX67" s="880"/>
      <c r="CY67" s="880"/>
      <c r="CZ67" s="880"/>
      <c r="DA67" s="881"/>
      <c r="DB67" s="879"/>
      <c r="DC67" s="880"/>
      <c r="DD67" s="880"/>
      <c r="DE67" s="880"/>
      <c r="DF67" s="881"/>
      <c r="DG67" s="879"/>
      <c r="DH67" s="880"/>
      <c r="DI67" s="880"/>
      <c r="DJ67" s="880"/>
      <c r="DK67" s="881"/>
      <c r="DL67" s="879"/>
      <c r="DM67" s="880"/>
      <c r="DN67" s="880"/>
      <c r="DO67" s="880"/>
      <c r="DP67" s="881"/>
      <c r="DQ67" s="879"/>
      <c r="DR67" s="880"/>
      <c r="DS67" s="880"/>
      <c r="DT67" s="880"/>
      <c r="DU67" s="881"/>
      <c r="DV67" s="876"/>
      <c r="DW67" s="877"/>
      <c r="DX67" s="877"/>
      <c r="DY67" s="877"/>
      <c r="DZ67" s="878"/>
      <c r="EA67" s="224"/>
    </row>
    <row r="68" spans="1:131" ht="26.25" customHeight="1" thickTop="1" x14ac:dyDescent="0.2">
      <c r="A68" s="230">
        <v>1</v>
      </c>
      <c r="B68" s="886" t="s">
        <v>571</v>
      </c>
      <c r="C68" s="887"/>
      <c r="D68" s="887"/>
      <c r="E68" s="887"/>
      <c r="F68" s="887"/>
      <c r="G68" s="887"/>
      <c r="H68" s="887"/>
      <c r="I68" s="887"/>
      <c r="J68" s="887"/>
      <c r="K68" s="887"/>
      <c r="L68" s="887"/>
      <c r="M68" s="887"/>
      <c r="N68" s="887"/>
      <c r="O68" s="887"/>
      <c r="P68" s="888"/>
      <c r="Q68" s="889">
        <v>552</v>
      </c>
      <c r="R68" s="883"/>
      <c r="S68" s="883"/>
      <c r="T68" s="883"/>
      <c r="U68" s="883"/>
      <c r="V68" s="883">
        <v>547</v>
      </c>
      <c r="W68" s="883"/>
      <c r="X68" s="883"/>
      <c r="Y68" s="883"/>
      <c r="Z68" s="883"/>
      <c r="AA68" s="883">
        <v>5</v>
      </c>
      <c r="AB68" s="883"/>
      <c r="AC68" s="883"/>
      <c r="AD68" s="883"/>
      <c r="AE68" s="883"/>
      <c r="AF68" s="883">
        <v>5</v>
      </c>
      <c r="AG68" s="883"/>
      <c r="AH68" s="883"/>
      <c r="AI68" s="883"/>
      <c r="AJ68" s="883"/>
      <c r="AK68" s="883" t="s">
        <v>578</v>
      </c>
      <c r="AL68" s="883"/>
      <c r="AM68" s="883"/>
      <c r="AN68" s="883"/>
      <c r="AO68" s="883"/>
      <c r="AP68" s="883">
        <v>453</v>
      </c>
      <c r="AQ68" s="883"/>
      <c r="AR68" s="883"/>
      <c r="AS68" s="883"/>
      <c r="AT68" s="883"/>
      <c r="AU68" s="883">
        <v>49</v>
      </c>
      <c r="AV68" s="883"/>
      <c r="AW68" s="883"/>
      <c r="AX68" s="883"/>
      <c r="AY68" s="883"/>
      <c r="AZ68" s="884"/>
      <c r="BA68" s="884"/>
      <c r="BB68" s="884"/>
      <c r="BC68" s="884"/>
      <c r="BD68" s="885"/>
      <c r="BE68" s="235"/>
      <c r="BF68" s="235"/>
      <c r="BG68" s="235"/>
      <c r="BH68" s="235"/>
      <c r="BI68" s="235"/>
      <c r="BJ68" s="235"/>
      <c r="BK68" s="235"/>
      <c r="BL68" s="235"/>
      <c r="BM68" s="235"/>
      <c r="BN68" s="235"/>
      <c r="BO68" s="235"/>
      <c r="BP68" s="235"/>
      <c r="BQ68" s="232">
        <v>62</v>
      </c>
      <c r="BR68" s="237"/>
      <c r="BS68" s="876"/>
      <c r="BT68" s="877"/>
      <c r="BU68" s="877"/>
      <c r="BV68" s="877"/>
      <c r="BW68" s="877"/>
      <c r="BX68" s="877"/>
      <c r="BY68" s="877"/>
      <c r="BZ68" s="877"/>
      <c r="CA68" s="877"/>
      <c r="CB68" s="877"/>
      <c r="CC68" s="877"/>
      <c r="CD68" s="877"/>
      <c r="CE68" s="877"/>
      <c r="CF68" s="877"/>
      <c r="CG68" s="882"/>
      <c r="CH68" s="879"/>
      <c r="CI68" s="880"/>
      <c r="CJ68" s="880"/>
      <c r="CK68" s="880"/>
      <c r="CL68" s="881"/>
      <c r="CM68" s="879"/>
      <c r="CN68" s="880"/>
      <c r="CO68" s="880"/>
      <c r="CP68" s="880"/>
      <c r="CQ68" s="881"/>
      <c r="CR68" s="879"/>
      <c r="CS68" s="880"/>
      <c r="CT68" s="880"/>
      <c r="CU68" s="880"/>
      <c r="CV68" s="881"/>
      <c r="CW68" s="879"/>
      <c r="CX68" s="880"/>
      <c r="CY68" s="880"/>
      <c r="CZ68" s="880"/>
      <c r="DA68" s="881"/>
      <c r="DB68" s="879"/>
      <c r="DC68" s="880"/>
      <c r="DD68" s="880"/>
      <c r="DE68" s="880"/>
      <c r="DF68" s="881"/>
      <c r="DG68" s="879"/>
      <c r="DH68" s="880"/>
      <c r="DI68" s="880"/>
      <c r="DJ68" s="880"/>
      <c r="DK68" s="881"/>
      <c r="DL68" s="879"/>
      <c r="DM68" s="880"/>
      <c r="DN68" s="880"/>
      <c r="DO68" s="880"/>
      <c r="DP68" s="881"/>
      <c r="DQ68" s="879"/>
      <c r="DR68" s="880"/>
      <c r="DS68" s="880"/>
      <c r="DT68" s="880"/>
      <c r="DU68" s="881"/>
      <c r="DV68" s="876"/>
      <c r="DW68" s="877"/>
      <c r="DX68" s="877"/>
      <c r="DY68" s="877"/>
      <c r="DZ68" s="878"/>
      <c r="EA68" s="224"/>
    </row>
    <row r="69" spans="1:131" ht="26.25" customHeight="1" x14ac:dyDescent="0.2">
      <c r="A69" s="232">
        <v>2</v>
      </c>
      <c r="B69" s="890" t="s">
        <v>572</v>
      </c>
      <c r="C69" s="891"/>
      <c r="D69" s="891"/>
      <c r="E69" s="891"/>
      <c r="F69" s="891"/>
      <c r="G69" s="891"/>
      <c r="H69" s="891"/>
      <c r="I69" s="891"/>
      <c r="J69" s="891"/>
      <c r="K69" s="891"/>
      <c r="L69" s="891"/>
      <c r="M69" s="891"/>
      <c r="N69" s="891"/>
      <c r="O69" s="891"/>
      <c r="P69" s="892"/>
      <c r="Q69" s="893">
        <v>4818</v>
      </c>
      <c r="R69" s="847"/>
      <c r="S69" s="847"/>
      <c r="T69" s="847"/>
      <c r="U69" s="847"/>
      <c r="V69" s="847">
        <v>4560</v>
      </c>
      <c r="W69" s="847"/>
      <c r="X69" s="847"/>
      <c r="Y69" s="847"/>
      <c r="Z69" s="847"/>
      <c r="AA69" s="847">
        <v>258</v>
      </c>
      <c r="AB69" s="847"/>
      <c r="AC69" s="847"/>
      <c r="AD69" s="847"/>
      <c r="AE69" s="847"/>
      <c r="AF69" s="847">
        <v>258</v>
      </c>
      <c r="AG69" s="847"/>
      <c r="AH69" s="847"/>
      <c r="AI69" s="847"/>
      <c r="AJ69" s="847"/>
      <c r="AK69" s="847">
        <v>179</v>
      </c>
      <c r="AL69" s="847"/>
      <c r="AM69" s="847"/>
      <c r="AN69" s="847"/>
      <c r="AO69" s="847"/>
      <c r="AP69" s="847" t="s">
        <v>578</v>
      </c>
      <c r="AQ69" s="847"/>
      <c r="AR69" s="847"/>
      <c r="AS69" s="847"/>
      <c r="AT69" s="847"/>
      <c r="AU69" s="847" t="s">
        <v>578</v>
      </c>
      <c r="AV69" s="847"/>
      <c r="AW69" s="847"/>
      <c r="AX69" s="847"/>
      <c r="AY69" s="847"/>
      <c r="AZ69" s="849"/>
      <c r="BA69" s="849"/>
      <c r="BB69" s="849"/>
      <c r="BC69" s="849"/>
      <c r="BD69" s="850"/>
      <c r="BE69" s="235"/>
      <c r="BF69" s="235"/>
      <c r="BG69" s="235"/>
      <c r="BH69" s="235"/>
      <c r="BI69" s="235"/>
      <c r="BJ69" s="235"/>
      <c r="BK69" s="235"/>
      <c r="BL69" s="235"/>
      <c r="BM69" s="235"/>
      <c r="BN69" s="235"/>
      <c r="BO69" s="235"/>
      <c r="BP69" s="235"/>
      <c r="BQ69" s="232">
        <v>63</v>
      </c>
      <c r="BR69" s="237"/>
      <c r="BS69" s="876"/>
      <c r="BT69" s="877"/>
      <c r="BU69" s="877"/>
      <c r="BV69" s="877"/>
      <c r="BW69" s="877"/>
      <c r="BX69" s="877"/>
      <c r="BY69" s="877"/>
      <c r="BZ69" s="877"/>
      <c r="CA69" s="877"/>
      <c r="CB69" s="877"/>
      <c r="CC69" s="877"/>
      <c r="CD69" s="877"/>
      <c r="CE69" s="877"/>
      <c r="CF69" s="877"/>
      <c r="CG69" s="882"/>
      <c r="CH69" s="879"/>
      <c r="CI69" s="880"/>
      <c r="CJ69" s="880"/>
      <c r="CK69" s="880"/>
      <c r="CL69" s="881"/>
      <c r="CM69" s="879"/>
      <c r="CN69" s="880"/>
      <c r="CO69" s="880"/>
      <c r="CP69" s="880"/>
      <c r="CQ69" s="881"/>
      <c r="CR69" s="879"/>
      <c r="CS69" s="880"/>
      <c r="CT69" s="880"/>
      <c r="CU69" s="880"/>
      <c r="CV69" s="881"/>
      <c r="CW69" s="879"/>
      <c r="CX69" s="880"/>
      <c r="CY69" s="880"/>
      <c r="CZ69" s="880"/>
      <c r="DA69" s="881"/>
      <c r="DB69" s="879"/>
      <c r="DC69" s="880"/>
      <c r="DD69" s="880"/>
      <c r="DE69" s="880"/>
      <c r="DF69" s="881"/>
      <c r="DG69" s="879"/>
      <c r="DH69" s="880"/>
      <c r="DI69" s="880"/>
      <c r="DJ69" s="880"/>
      <c r="DK69" s="881"/>
      <c r="DL69" s="879"/>
      <c r="DM69" s="880"/>
      <c r="DN69" s="880"/>
      <c r="DO69" s="880"/>
      <c r="DP69" s="881"/>
      <c r="DQ69" s="879"/>
      <c r="DR69" s="880"/>
      <c r="DS69" s="880"/>
      <c r="DT69" s="880"/>
      <c r="DU69" s="881"/>
      <c r="DV69" s="876"/>
      <c r="DW69" s="877"/>
      <c r="DX69" s="877"/>
      <c r="DY69" s="877"/>
      <c r="DZ69" s="878"/>
      <c r="EA69" s="224"/>
    </row>
    <row r="70" spans="1:131" ht="26.25" customHeight="1" x14ac:dyDescent="0.2">
      <c r="A70" s="232">
        <v>3</v>
      </c>
      <c r="B70" s="890" t="s">
        <v>573</v>
      </c>
      <c r="C70" s="891"/>
      <c r="D70" s="891"/>
      <c r="E70" s="891"/>
      <c r="F70" s="891"/>
      <c r="G70" s="891"/>
      <c r="H70" s="891"/>
      <c r="I70" s="891"/>
      <c r="J70" s="891"/>
      <c r="K70" s="891"/>
      <c r="L70" s="891"/>
      <c r="M70" s="891"/>
      <c r="N70" s="891"/>
      <c r="O70" s="891"/>
      <c r="P70" s="892"/>
      <c r="Q70" s="893">
        <v>4</v>
      </c>
      <c r="R70" s="847"/>
      <c r="S70" s="847"/>
      <c r="T70" s="847"/>
      <c r="U70" s="847"/>
      <c r="V70" s="847">
        <v>3</v>
      </c>
      <c r="W70" s="847"/>
      <c r="X70" s="847"/>
      <c r="Y70" s="847"/>
      <c r="Z70" s="847"/>
      <c r="AA70" s="847">
        <v>1</v>
      </c>
      <c r="AB70" s="847"/>
      <c r="AC70" s="847"/>
      <c r="AD70" s="847"/>
      <c r="AE70" s="847"/>
      <c r="AF70" s="847">
        <v>1</v>
      </c>
      <c r="AG70" s="847"/>
      <c r="AH70" s="847"/>
      <c r="AI70" s="847"/>
      <c r="AJ70" s="847"/>
      <c r="AK70" s="847" t="s">
        <v>578</v>
      </c>
      <c r="AL70" s="847"/>
      <c r="AM70" s="847"/>
      <c r="AN70" s="847"/>
      <c r="AO70" s="847"/>
      <c r="AP70" s="894" t="s">
        <v>578</v>
      </c>
      <c r="AQ70" s="847"/>
      <c r="AR70" s="847"/>
      <c r="AS70" s="847"/>
      <c r="AT70" s="847"/>
      <c r="AU70" s="847" t="s">
        <v>578</v>
      </c>
      <c r="AV70" s="847"/>
      <c r="AW70" s="847"/>
      <c r="AX70" s="847"/>
      <c r="AY70" s="847"/>
      <c r="AZ70" s="849"/>
      <c r="BA70" s="849"/>
      <c r="BB70" s="849"/>
      <c r="BC70" s="849"/>
      <c r="BD70" s="850"/>
      <c r="BE70" s="235"/>
      <c r="BF70" s="235"/>
      <c r="BG70" s="235"/>
      <c r="BH70" s="235"/>
      <c r="BI70" s="235"/>
      <c r="BJ70" s="235"/>
      <c r="BK70" s="235"/>
      <c r="BL70" s="235"/>
      <c r="BM70" s="235"/>
      <c r="BN70" s="235"/>
      <c r="BO70" s="235"/>
      <c r="BP70" s="235"/>
      <c r="BQ70" s="232">
        <v>64</v>
      </c>
      <c r="BR70" s="237"/>
      <c r="BS70" s="876"/>
      <c r="BT70" s="877"/>
      <c r="BU70" s="877"/>
      <c r="BV70" s="877"/>
      <c r="BW70" s="877"/>
      <c r="BX70" s="877"/>
      <c r="BY70" s="877"/>
      <c r="BZ70" s="877"/>
      <c r="CA70" s="877"/>
      <c r="CB70" s="877"/>
      <c r="CC70" s="877"/>
      <c r="CD70" s="877"/>
      <c r="CE70" s="877"/>
      <c r="CF70" s="877"/>
      <c r="CG70" s="882"/>
      <c r="CH70" s="879"/>
      <c r="CI70" s="880"/>
      <c r="CJ70" s="880"/>
      <c r="CK70" s="880"/>
      <c r="CL70" s="881"/>
      <c r="CM70" s="879"/>
      <c r="CN70" s="880"/>
      <c r="CO70" s="880"/>
      <c r="CP70" s="880"/>
      <c r="CQ70" s="881"/>
      <c r="CR70" s="879"/>
      <c r="CS70" s="880"/>
      <c r="CT70" s="880"/>
      <c r="CU70" s="880"/>
      <c r="CV70" s="881"/>
      <c r="CW70" s="879"/>
      <c r="CX70" s="880"/>
      <c r="CY70" s="880"/>
      <c r="CZ70" s="880"/>
      <c r="DA70" s="881"/>
      <c r="DB70" s="879"/>
      <c r="DC70" s="880"/>
      <c r="DD70" s="880"/>
      <c r="DE70" s="880"/>
      <c r="DF70" s="881"/>
      <c r="DG70" s="879"/>
      <c r="DH70" s="880"/>
      <c r="DI70" s="880"/>
      <c r="DJ70" s="880"/>
      <c r="DK70" s="881"/>
      <c r="DL70" s="879"/>
      <c r="DM70" s="880"/>
      <c r="DN70" s="880"/>
      <c r="DO70" s="880"/>
      <c r="DP70" s="881"/>
      <c r="DQ70" s="879"/>
      <c r="DR70" s="880"/>
      <c r="DS70" s="880"/>
      <c r="DT70" s="880"/>
      <c r="DU70" s="881"/>
      <c r="DV70" s="876"/>
      <c r="DW70" s="877"/>
      <c r="DX70" s="877"/>
      <c r="DY70" s="877"/>
      <c r="DZ70" s="878"/>
      <c r="EA70" s="224"/>
    </row>
    <row r="71" spans="1:131" ht="26.25" customHeight="1" x14ac:dyDescent="0.2">
      <c r="A71" s="232">
        <v>4</v>
      </c>
      <c r="B71" s="890" t="s">
        <v>574</v>
      </c>
      <c r="C71" s="891"/>
      <c r="D71" s="891"/>
      <c r="E71" s="891"/>
      <c r="F71" s="891"/>
      <c r="G71" s="891"/>
      <c r="H71" s="891"/>
      <c r="I71" s="891"/>
      <c r="J71" s="891"/>
      <c r="K71" s="891"/>
      <c r="L71" s="891"/>
      <c r="M71" s="891"/>
      <c r="N71" s="891"/>
      <c r="O71" s="891"/>
      <c r="P71" s="892"/>
      <c r="Q71" s="893">
        <v>925</v>
      </c>
      <c r="R71" s="847"/>
      <c r="S71" s="847"/>
      <c r="T71" s="847"/>
      <c r="U71" s="847"/>
      <c r="V71" s="847">
        <v>905</v>
      </c>
      <c r="W71" s="847"/>
      <c r="X71" s="847"/>
      <c r="Y71" s="847"/>
      <c r="Z71" s="847"/>
      <c r="AA71" s="847">
        <v>20</v>
      </c>
      <c r="AB71" s="847"/>
      <c r="AC71" s="847"/>
      <c r="AD71" s="847"/>
      <c r="AE71" s="847"/>
      <c r="AF71" s="847">
        <v>20</v>
      </c>
      <c r="AG71" s="847"/>
      <c r="AH71" s="847"/>
      <c r="AI71" s="847"/>
      <c r="AJ71" s="847"/>
      <c r="AK71" s="847">
        <v>45</v>
      </c>
      <c r="AL71" s="847"/>
      <c r="AM71" s="847"/>
      <c r="AN71" s="847"/>
      <c r="AO71" s="847"/>
      <c r="AP71" s="847" t="s">
        <v>578</v>
      </c>
      <c r="AQ71" s="847"/>
      <c r="AR71" s="847"/>
      <c r="AS71" s="847"/>
      <c r="AT71" s="847"/>
      <c r="AU71" s="847" t="s">
        <v>578</v>
      </c>
      <c r="AV71" s="847"/>
      <c r="AW71" s="847"/>
      <c r="AX71" s="847"/>
      <c r="AY71" s="847"/>
      <c r="AZ71" s="849"/>
      <c r="BA71" s="849"/>
      <c r="BB71" s="849"/>
      <c r="BC71" s="849"/>
      <c r="BD71" s="850"/>
      <c r="BE71" s="235"/>
      <c r="BF71" s="235"/>
      <c r="BG71" s="235"/>
      <c r="BH71" s="235"/>
      <c r="BI71" s="235"/>
      <c r="BJ71" s="235"/>
      <c r="BK71" s="235"/>
      <c r="BL71" s="235"/>
      <c r="BM71" s="235"/>
      <c r="BN71" s="235"/>
      <c r="BO71" s="235"/>
      <c r="BP71" s="235"/>
      <c r="BQ71" s="232">
        <v>65</v>
      </c>
      <c r="BR71" s="237"/>
      <c r="BS71" s="876"/>
      <c r="BT71" s="877"/>
      <c r="BU71" s="877"/>
      <c r="BV71" s="877"/>
      <c r="BW71" s="877"/>
      <c r="BX71" s="877"/>
      <c r="BY71" s="877"/>
      <c r="BZ71" s="877"/>
      <c r="CA71" s="877"/>
      <c r="CB71" s="877"/>
      <c r="CC71" s="877"/>
      <c r="CD71" s="877"/>
      <c r="CE71" s="877"/>
      <c r="CF71" s="877"/>
      <c r="CG71" s="882"/>
      <c r="CH71" s="879"/>
      <c r="CI71" s="880"/>
      <c r="CJ71" s="880"/>
      <c r="CK71" s="880"/>
      <c r="CL71" s="881"/>
      <c r="CM71" s="879"/>
      <c r="CN71" s="880"/>
      <c r="CO71" s="880"/>
      <c r="CP71" s="880"/>
      <c r="CQ71" s="881"/>
      <c r="CR71" s="879"/>
      <c r="CS71" s="880"/>
      <c r="CT71" s="880"/>
      <c r="CU71" s="880"/>
      <c r="CV71" s="881"/>
      <c r="CW71" s="879"/>
      <c r="CX71" s="880"/>
      <c r="CY71" s="880"/>
      <c r="CZ71" s="880"/>
      <c r="DA71" s="881"/>
      <c r="DB71" s="879"/>
      <c r="DC71" s="880"/>
      <c r="DD71" s="880"/>
      <c r="DE71" s="880"/>
      <c r="DF71" s="881"/>
      <c r="DG71" s="879"/>
      <c r="DH71" s="880"/>
      <c r="DI71" s="880"/>
      <c r="DJ71" s="880"/>
      <c r="DK71" s="881"/>
      <c r="DL71" s="879"/>
      <c r="DM71" s="880"/>
      <c r="DN71" s="880"/>
      <c r="DO71" s="880"/>
      <c r="DP71" s="881"/>
      <c r="DQ71" s="879"/>
      <c r="DR71" s="880"/>
      <c r="DS71" s="880"/>
      <c r="DT71" s="880"/>
      <c r="DU71" s="881"/>
      <c r="DV71" s="876"/>
      <c r="DW71" s="877"/>
      <c r="DX71" s="877"/>
      <c r="DY71" s="877"/>
      <c r="DZ71" s="878"/>
      <c r="EA71" s="224"/>
    </row>
    <row r="72" spans="1:131" ht="26.25" customHeight="1" x14ac:dyDescent="0.2">
      <c r="A72" s="232">
        <v>5</v>
      </c>
      <c r="B72" s="890" t="s">
        <v>575</v>
      </c>
      <c r="C72" s="891"/>
      <c r="D72" s="891"/>
      <c r="E72" s="891"/>
      <c r="F72" s="891"/>
      <c r="G72" s="891"/>
      <c r="H72" s="891"/>
      <c r="I72" s="891"/>
      <c r="J72" s="891"/>
      <c r="K72" s="891"/>
      <c r="L72" s="891"/>
      <c r="M72" s="891"/>
      <c r="N72" s="891"/>
      <c r="O72" s="891"/>
      <c r="P72" s="892"/>
      <c r="Q72" s="893">
        <v>267</v>
      </c>
      <c r="R72" s="847"/>
      <c r="S72" s="847"/>
      <c r="T72" s="847"/>
      <c r="U72" s="847"/>
      <c r="V72" s="847">
        <v>178</v>
      </c>
      <c r="W72" s="847"/>
      <c r="X72" s="847"/>
      <c r="Y72" s="847"/>
      <c r="Z72" s="847"/>
      <c r="AA72" s="847">
        <v>89</v>
      </c>
      <c r="AB72" s="847"/>
      <c r="AC72" s="847"/>
      <c r="AD72" s="847"/>
      <c r="AE72" s="847"/>
      <c r="AF72" s="847">
        <v>89</v>
      </c>
      <c r="AG72" s="847"/>
      <c r="AH72" s="847"/>
      <c r="AI72" s="847"/>
      <c r="AJ72" s="847"/>
      <c r="AK72" s="847">
        <v>13</v>
      </c>
      <c r="AL72" s="847"/>
      <c r="AM72" s="847"/>
      <c r="AN72" s="847"/>
      <c r="AO72" s="847"/>
      <c r="AP72" s="847" t="s">
        <v>578</v>
      </c>
      <c r="AQ72" s="847"/>
      <c r="AR72" s="847"/>
      <c r="AS72" s="847"/>
      <c r="AT72" s="847"/>
      <c r="AU72" s="847" t="s">
        <v>578</v>
      </c>
      <c r="AV72" s="847"/>
      <c r="AW72" s="847"/>
      <c r="AX72" s="847"/>
      <c r="AY72" s="847"/>
      <c r="AZ72" s="849"/>
      <c r="BA72" s="849"/>
      <c r="BB72" s="849"/>
      <c r="BC72" s="849"/>
      <c r="BD72" s="850"/>
      <c r="BE72" s="235"/>
      <c r="BF72" s="235"/>
      <c r="BG72" s="235"/>
      <c r="BH72" s="235"/>
      <c r="BI72" s="235"/>
      <c r="BJ72" s="235"/>
      <c r="BK72" s="235"/>
      <c r="BL72" s="235"/>
      <c r="BM72" s="235"/>
      <c r="BN72" s="235"/>
      <c r="BO72" s="235"/>
      <c r="BP72" s="235"/>
      <c r="BQ72" s="232">
        <v>66</v>
      </c>
      <c r="BR72" s="237"/>
      <c r="BS72" s="876"/>
      <c r="BT72" s="877"/>
      <c r="BU72" s="877"/>
      <c r="BV72" s="877"/>
      <c r="BW72" s="877"/>
      <c r="BX72" s="877"/>
      <c r="BY72" s="877"/>
      <c r="BZ72" s="877"/>
      <c r="CA72" s="877"/>
      <c r="CB72" s="877"/>
      <c r="CC72" s="877"/>
      <c r="CD72" s="877"/>
      <c r="CE72" s="877"/>
      <c r="CF72" s="877"/>
      <c r="CG72" s="882"/>
      <c r="CH72" s="879"/>
      <c r="CI72" s="880"/>
      <c r="CJ72" s="880"/>
      <c r="CK72" s="880"/>
      <c r="CL72" s="881"/>
      <c r="CM72" s="879"/>
      <c r="CN72" s="880"/>
      <c r="CO72" s="880"/>
      <c r="CP72" s="880"/>
      <c r="CQ72" s="881"/>
      <c r="CR72" s="879"/>
      <c r="CS72" s="880"/>
      <c r="CT72" s="880"/>
      <c r="CU72" s="880"/>
      <c r="CV72" s="881"/>
      <c r="CW72" s="879"/>
      <c r="CX72" s="880"/>
      <c r="CY72" s="880"/>
      <c r="CZ72" s="880"/>
      <c r="DA72" s="881"/>
      <c r="DB72" s="879"/>
      <c r="DC72" s="880"/>
      <c r="DD72" s="880"/>
      <c r="DE72" s="880"/>
      <c r="DF72" s="881"/>
      <c r="DG72" s="879"/>
      <c r="DH72" s="880"/>
      <c r="DI72" s="880"/>
      <c r="DJ72" s="880"/>
      <c r="DK72" s="881"/>
      <c r="DL72" s="879"/>
      <c r="DM72" s="880"/>
      <c r="DN72" s="880"/>
      <c r="DO72" s="880"/>
      <c r="DP72" s="881"/>
      <c r="DQ72" s="879"/>
      <c r="DR72" s="880"/>
      <c r="DS72" s="880"/>
      <c r="DT72" s="880"/>
      <c r="DU72" s="881"/>
      <c r="DV72" s="876"/>
      <c r="DW72" s="877"/>
      <c r="DX72" s="877"/>
      <c r="DY72" s="877"/>
      <c r="DZ72" s="878"/>
      <c r="EA72" s="224"/>
    </row>
    <row r="73" spans="1:131" ht="26.25" customHeight="1" x14ac:dyDescent="0.2">
      <c r="A73" s="232">
        <v>6</v>
      </c>
      <c r="B73" s="890" t="s">
        <v>576</v>
      </c>
      <c r="C73" s="891"/>
      <c r="D73" s="891"/>
      <c r="E73" s="891"/>
      <c r="F73" s="891"/>
      <c r="G73" s="891"/>
      <c r="H73" s="891"/>
      <c r="I73" s="891"/>
      <c r="J73" s="891"/>
      <c r="K73" s="891"/>
      <c r="L73" s="891"/>
      <c r="M73" s="891"/>
      <c r="N73" s="891"/>
      <c r="O73" s="891"/>
      <c r="P73" s="892"/>
      <c r="Q73" s="759">
        <v>7352</v>
      </c>
      <c r="R73" s="757"/>
      <c r="S73" s="757"/>
      <c r="T73" s="757"/>
      <c r="U73" s="758"/>
      <c r="V73" s="756">
        <v>7276</v>
      </c>
      <c r="W73" s="757"/>
      <c r="X73" s="757"/>
      <c r="Y73" s="757"/>
      <c r="Z73" s="758"/>
      <c r="AA73" s="756">
        <v>76</v>
      </c>
      <c r="AB73" s="757"/>
      <c r="AC73" s="757"/>
      <c r="AD73" s="757"/>
      <c r="AE73" s="758"/>
      <c r="AF73" s="756">
        <v>76</v>
      </c>
      <c r="AG73" s="757"/>
      <c r="AH73" s="757"/>
      <c r="AI73" s="757"/>
      <c r="AJ73" s="758"/>
      <c r="AK73" s="756">
        <v>3086</v>
      </c>
      <c r="AL73" s="757"/>
      <c r="AM73" s="757"/>
      <c r="AN73" s="757"/>
      <c r="AO73" s="758"/>
      <c r="AP73" s="756" t="s">
        <v>578</v>
      </c>
      <c r="AQ73" s="757"/>
      <c r="AR73" s="757"/>
      <c r="AS73" s="757"/>
      <c r="AT73" s="758"/>
      <c r="AU73" s="756" t="s">
        <v>578</v>
      </c>
      <c r="AV73" s="757"/>
      <c r="AW73" s="757"/>
      <c r="AX73" s="757"/>
      <c r="AY73" s="758"/>
      <c r="AZ73" s="849"/>
      <c r="BA73" s="849"/>
      <c r="BB73" s="849"/>
      <c r="BC73" s="849"/>
      <c r="BD73" s="850"/>
      <c r="BE73" s="235"/>
      <c r="BF73" s="235"/>
      <c r="BG73" s="235"/>
      <c r="BH73" s="235"/>
      <c r="BI73" s="235"/>
      <c r="BJ73" s="235"/>
      <c r="BK73" s="235"/>
      <c r="BL73" s="235"/>
      <c r="BM73" s="235"/>
      <c r="BN73" s="235"/>
      <c r="BO73" s="235"/>
      <c r="BP73" s="235"/>
      <c r="BQ73" s="232">
        <v>67</v>
      </c>
      <c r="BR73" s="237"/>
      <c r="BS73" s="876"/>
      <c r="BT73" s="877"/>
      <c r="BU73" s="877"/>
      <c r="BV73" s="877"/>
      <c r="BW73" s="877"/>
      <c r="BX73" s="877"/>
      <c r="BY73" s="877"/>
      <c r="BZ73" s="877"/>
      <c r="CA73" s="877"/>
      <c r="CB73" s="877"/>
      <c r="CC73" s="877"/>
      <c r="CD73" s="877"/>
      <c r="CE73" s="877"/>
      <c r="CF73" s="877"/>
      <c r="CG73" s="882"/>
      <c r="CH73" s="879"/>
      <c r="CI73" s="880"/>
      <c r="CJ73" s="880"/>
      <c r="CK73" s="880"/>
      <c r="CL73" s="881"/>
      <c r="CM73" s="879"/>
      <c r="CN73" s="880"/>
      <c r="CO73" s="880"/>
      <c r="CP73" s="880"/>
      <c r="CQ73" s="881"/>
      <c r="CR73" s="879"/>
      <c r="CS73" s="880"/>
      <c r="CT73" s="880"/>
      <c r="CU73" s="880"/>
      <c r="CV73" s="881"/>
      <c r="CW73" s="879"/>
      <c r="CX73" s="880"/>
      <c r="CY73" s="880"/>
      <c r="CZ73" s="880"/>
      <c r="DA73" s="881"/>
      <c r="DB73" s="879"/>
      <c r="DC73" s="880"/>
      <c r="DD73" s="880"/>
      <c r="DE73" s="880"/>
      <c r="DF73" s="881"/>
      <c r="DG73" s="879"/>
      <c r="DH73" s="880"/>
      <c r="DI73" s="880"/>
      <c r="DJ73" s="880"/>
      <c r="DK73" s="881"/>
      <c r="DL73" s="879"/>
      <c r="DM73" s="880"/>
      <c r="DN73" s="880"/>
      <c r="DO73" s="880"/>
      <c r="DP73" s="881"/>
      <c r="DQ73" s="879"/>
      <c r="DR73" s="880"/>
      <c r="DS73" s="880"/>
      <c r="DT73" s="880"/>
      <c r="DU73" s="881"/>
      <c r="DV73" s="876"/>
      <c r="DW73" s="877"/>
      <c r="DX73" s="877"/>
      <c r="DY73" s="877"/>
      <c r="DZ73" s="878"/>
      <c r="EA73" s="224"/>
    </row>
    <row r="74" spans="1:131" ht="26.25" customHeight="1" x14ac:dyDescent="0.2">
      <c r="A74" s="232">
        <v>7</v>
      </c>
      <c r="B74" s="890" t="s">
        <v>577</v>
      </c>
      <c r="C74" s="891"/>
      <c r="D74" s="891"/>
      <c r="E74" s="891"/>
      <c r="F74" s="891"/>
      <c r="G74" s="891"/>
      <c r="H74" s="891"/>
      <c r="I74" s="891"/>
      <c r="J74" s="891"/>
      <c r="K74" s="891"/>
      <c r="L74" s="891"/>
      <c r="M74" s="891"/>
      <c r="N74" s="891"/>
      <c r="O74" s="891"/>
      <c r="P74" s="892"/>
      <c r="Q74" s="893">
        <v>1524702</v>
      </c>
      <c r="R74" s="847"/>
      <c r="S74" s="847"/>
      <c r="T74" s="847"/>
      <c r="U74" s="847"/>
      <c r="V74" s="847">
        <v>1496148</v>
      </c>
      <c r="W74" s="847"/>
      <c r="X74" s="847"/>
      <c r="Y74" s="847"/>
      <c r="Z74" s="847"/>
      <c r="AA74" s="847">
        <v>28554</v>
      </c>
      <c r="AB74" s="847"/>
      <c r="AC74" s="847"/>
      <c r="AD74" s="847"/>
      <c r="AE74" s="847"/>
      <c r="AF74" s="847">
        <v>28554</v>
      </c>
      <c r="AG74" s="847"/>
      <c r="AH74" s="847"/>
      <c r="AI74" s="847"/>
      <c r="AJ74" s="847"/>
      <c r="AK74" s="847">
        <v>15234</v>
      </c>
      <c r="AL74" s="847"/>
      <c r="AM74" s="847"/>
      <c r="AN74" s="847"/>
      <c r="AO74" s="847"/>
      <c r="AP74" s="847" t="s">
        <v>578</v>
      </c>
      <c r="AQ74" s="847"/>
      <c r="AR74" s="847"/>
      <c r="AS74" s="847"/>
      <c r="AT74" s="847"/>
      <c r="AU74" s="847" t="s">
        <v>578</v>
      </c>
      <c r="AV74" s="847"/>
      <c r="AW74" s="847"/>
      <c r="AX74" s="847"/>
      <c r="AY74" s="847"/>
      <c r="AZ74" s="849"/>
      <c r="BA74" s="849"/>
      <c r="BB74" s="849"/>
      <c r="BC74" s="849"/>
      <c r="BD74" s="850"/>
      <c r="BE74" s="235"/>
      <c r="BF74" s="235"/>
      <c r="BG74" s="235"/>
      <c r="BH74" s="235"/>
      <c r="BI74" s="235"/>
      <c r="BJ74" s="235"/>
      <c r="BK74" s="235"/>
      <c r="BL74" s="235"/>
      <c r="BM74" s="235"/>
      <c r="BN74" s="235"/>
      <c r="BO74" s="235"/>
      <c r="BP74" s="235"/>
      <c r="BQ74" s="232">
        <v>68</v>
      </c>
      <c r="BR74" s="237"/>
      <c r="BS74" s="876"/>
      <c r="BT74" s="877"/>
      <c r="BU74" s="877"/>
      <c r="BV74" s="877"/>
      <c r="BW74" s="877"/>
      <c r="BX74" s="877"/>
      <c r="BY74" s="877"/>
      <c r="BZ74" s="877"/>
      <c r="CA74" s="877"/>
      <c r="CB74" s="877"/>
      <c r="CC74" s="877"/>
      <c r="CD74" s="877"/>
      <c r="CE74" s="877"/>
      <c r="CF74" s="877"/>
      <c r="CG74" s="882"/>
      <c r="CH74" s="879"/>
      <c r="CI74" s="880"/>
      <c r="CJ74" s="880"/>
      <c r="CK74" s="880"/>
      <c r="CL74" s="881"/>
      <c r="CM74" s="879"/>
      <c r="CN74" s="880"/>
      <c r="CO74" s="880"/>
      <c r="CP74" s="880"/>
      <c r="CQ74" s="881"/>
      <c r="CR74" s="879"/>
      <c r="CS74" s="880"/>
      <c r="CT74" s="880"/>
      <c r="CU74" s="880"/>
      <c r="CV74" s="881"/>
      <c r="CW74" s="879"/>
      <c r="CX74" s="880"/>
      <c r="CY74" s="880"/>
      <c r="CZ74" s="880"/>
      <c r="DA74" s="881"/>
      <c r="DB74" s="879"/>
      <c r="DC74" s="880"/>
      <c r="DD74" s="880"/>
      <c r="DE74" s="880"/>
      <c r="DF74" s="881"/>
      <c r="DG74" s="879"/>
      <c r="DH74" s="880"/>
      <c r="DI74" s="880"/>
      <c r="DJ74" s="880"/>
      <c r="DK74" s="881"/>
      <c r="DL74" s="879"/>
      <c r="DM74" s="880"/>
      <c r="DN74" s="880"/>
      <c r="DO74" s="880"/>
      <c r="DP74" s="881"/>
      <c r="DQ74" s="879"/>
      <c r="DR74" s="880"/>
      <c r="DS74" s="880"/>
      <c r="DT74" s="880"/>
      <c r="DU74" s="881"/>
      <c r="DV74" s="876"/>
      <c r="DW74" s="877"/>
      <c r="DX74" s="877"/>
      <c r="DY74" s="877"/>
      <c r="DZ74" s="878"/>
      <c r="EA74" s="224"/>
    </row>
    <row r="75" spans="1:131" ht="26.25" customHeight="1" x14ac:dyDescent="0.2">
      <c r="A75" s="232">
        <v>8</v>
      </c>
      <c r="B75" s="890"/>
      <c r="C75" s="891"/>
      <c r="D75" s="891"/>
      <c r="E75" s="891"/>
      <c r="F75" s="891"/>
      <c r="G75" s="891"/>
      <c r="H75" s="891"/>
      <c r="I75" s="891"/>
      <c r="J75" s="891"/>
      <c r="K75" s="891"/>
      <c r="L75" s="891"/>
      <c r="M75" s="891"/>
      <c r="N75" s="891"/>
      <c r="O75" s="891"/>
      <c r="P75" s="892"/>
      <c r="Q75" s="759"/>
      <c r="R75" s="757"/>
      <c r="S75" s="757"/>
      <c r="T75" s="757"/>
      <c r="U75" s="758"/>
      <c r="V75" s="756"/>
      <c r="W75" s="757"/>
      <c r="X75" s="757"/>
      <c r="Y75" s="757"/>
      <c r="Z75" s="758"/>
      <c r="AA75" s="756"/>
      <c r="AB75" s="757"/>
      <c r="AC75" s="757"/>
      <c r="AD75" s="757"/>
      <c r="AE75" s="758"/>
      <c r="AF75" s="756"/>
      <c r="AG75" s="757"/>
      <c r="AH75" s="757"/>
      <c r="AI75" s="757"/>
      <c r="AJ75" s="758"/>
      <c r="AK75" s="756"/>
      <c r="AL75" s="757"/>
      <c r="AM75" s="757"/>
      <c r="AN75" s="757"/>
      <c r="AO75" s="758"/>
      <c r="AP75" s="756"/>
      <c r="AQ75" s="757"/>
      <c r="AR75" s="757"/>
      <c r="AS75" s="757"/>
      <c r="AT75" s="758"/>
      <c r="AU75" s="756"/>
      <c r="AV75" s="757"/>
      <c r="AW75" s="757"/>
      <c r="AX75" s="757"/>
      <c r="AY75" s="758"/>
      <c r="AZ75" s="849"/>
      <c r="BA75" s="849"/>
      <c r="BB75" s="849"/>
      <c r="BC75" s="849"/>
      <c r="BD75" s="850"/>
      <c r="BE75" s="235"/>
      <c r="BF75" s="235"/>
      <c r="BG75" s="235"/>
      <c r="BH75" s="235"/>
      <c r="BI75" s="235"/>
      <c r="BJ75" s="235"/>
      <c r="BK75" s="235"/>
      <c r="BL75" s="235"/>
      <c r="BM75" s="235"/>
      <c r="BN75" s="235"/>
      <c r="BO75" s="235"/>
      <c r="BP75" s="235"/>
      <c r="BQ75" s="232">
        <v>69</v>
      </c>
      <c r="BR75" s="237"/>
      <c r="BS75" s="876"/>
      <c r="BT75" s="877"/>
      <c r="BU75" s="877"/>
      <c r="BV75" s="877"/>
      <c r="BW75" s="877"/>
      <c r="BX75" s="877"/>
      <c r="BY75" s="877"/>
      <c r="BZ75" s="877"/>
      <c r="CA75" s="877"/>
      <c r="CB75" s="877"/>
      <c r="CC75" s="877"/>
      <c r="CD75" s="877"/>
      <c r="CE75" s="877"/>
      <c r="CF75" s="877"/>
      <c r="CG75" s="882"/>
      <c r="CH75" s="879"/>
      <c r="CI75" s="880"/>
      <c r="CJ75" s="880"/>
      <c r="CK75" s="880"/>
      <c r="CL75" s="881"/>
      <c r="CM75" s="879"/>
      <c r="CN75" s="880"/>
      <c r="CO75" s="880"/>
      <c r="CP75" s="880"/>
      <c r="CQ75" s="881"/>
      <c r="CR75" s="879"/>
      <c r="CS75" s="880"/>
      <c r="CT75" s="880"/>
      <c r="CU75" s="880"/>
      <c r="CV75" s="881"/>
      <c r="CW75" s="879"/>
      <c r="CX75" s="880"/>
      <c r="CY75" s="880"/>
      <c r="CZ75" s="880"/>
      <c r="DA75" s="881"/>
      <c r="DB75" s="879"/>
      <c r="DC75" s="880"/>
      <c r="DD75" s="880"/>
      <c r="DE75" s="880"/>
      <c r="DF75" s="881"/>
      <c r="DG75" s="879"/>
      <c r="DH75" s="880"/>
      <c r="DI75" s="880"/>
      <c r="DJ75" s="880"/>
      <c r="DK75" s="881"/>
      <c r="DL75" s="879"/>
      <c r="DM75" s="880"/>
      <c r="DN75" s="880"/>
      <c r="DO75" s="880"/>
      <c r="DP75" s="881"/>
      <c r="DQ75" s="879"/>
      <c r="DR75" s="880"/>
      <c r="DS75" s="880"/>
      <c r="DT75" s="880"/>
      <c r="DU75" s="881"/>
      <c r="DV75" s="876"/>
      <c r="DW75" s="877"/>
      <c r="DX75" s="877"/>
      <c r="DY75" s="877"/>
      <c r="DZ75" s="878"/>
      <c r="EA75" s="224"/>
    </row>
    <row r="76" spans="1:131" ht="26.25" customHeight="1" x14ac:dyDescent="0.2">
      <c r="A76" s="232">
        <v>9</v>
      </c>
      <c r="B76" s="890"/>
      <c r="C76" s="891"/>
      <c r="D76" s="891"/>
      <c r="E76" s="891"/>
      <c r="F76" s="891"/>
      <c r="G76" s="891"/>
      <c r="H76" s="891"/>
      <c r="I76" s="891"/>
      <c r="J76" s="891"/>
      <c r="K76" s="891"/>
      <c r="L76" s="891"/>
      <c r="M76" s="891"/>
      <c r="N76" s="891"/>
      <c r="O76" s="891"/>
      <c r="P76" s="892"/>
      <c r="Q76" s="759"/>
      <c r="R76" s="757"/>
      <c r="S76" s="757"/>
      <c r="T76" s="757"/>
      <c r="U76" s="758"/>
      <c r="V76" s="756"/>
      <c r="W76" s="757"/>
      <c r="X76" s="757"/>
      <c r="Y76" s="757"/>
      <c r="Z76" s="758"/>
      <c r="AA76" s="756"/>
      <c r="AB76" s="757"/>
      <c r="AC76" s="757"/>
      <c r="AD76" s="757"/>
      <c r="AE76" s="758"/>
      <c r="AF76" s="756"/>
      <c r="AG76" s="757"/>
      <c r="AH76" s="757"/>
      <c r="AI76" s="757"/>
      <c r="AJ76" s="758"/>
      <c r="AK76" s="756"/>
      <c r="AL76" s="757"/>
      <c r="AM76" s="757"/>
      <c r="AN76" s="757"/>
      <c r="AO76" s="758"/>
      <c r="AP76" s="756"/>
      <c r="AQ76" s="757"/>
      <c r="AR76" s="757"/>
      <c r="AS76" s="757"/>
      <c r="AT76" s="758"/>
      <c r="AU76" s="756"/>
      <c r="AV76" s="757"/>
      <c r="AW76" s="757"/>
      <c r="AX76" s="757"/>
      <c r="AY76" s="758"/>
      <c r="AZ76" s="849"/>
      <c r="BA76" s="849"/>
      <c r="BB76" s="849"/>
      <c r="BC76" s="849"/>
      <c r="BD76" s="850"/>
      <c r="BE76" s="235"/>
      <c r="BF76" s="235"/>
      <c r="BG76" s="235"/>
      <c r="BH76" s="235"/>
      <c r="BI76" s="235"/>
      <c r="BJ76" s="235"/>
      <c r="BK76" s="235"/>
      <c r="BL76" s="235"/>
      <c r="BM76" s="235"/>
      <c r="BN76" s="235"/>
      <c r="BO76" s="235"/>
      <c r="BP76" s="235"/>
      <c r="BQ76" s="232">
        <v>70</v>
      </c>
      <c r="BR76" s="237"/>
      <c r="BS76" s="876"/>
      <c r="BT76" s="877"/>
      <c r="BU76" s="877"/>
      <c r="BV76" s="877"/>
      <c r="BW76" s="877"/>
      <c r="BX76" s="877"/>
      <c r="BY76" s="877"/>
      <c r="BZ76" s="877"/>
      <c r="CA76" s="877"/>
      <c r="CB76" s="877"/>
      <c r="CC76" s="877"/>
      <c r="CD76" s="877"/>
      <c r="CE76" s="877"/>
      <c r="CF76" s="877"/>
      <c r="CG76" s="882"/>
      <c r="CH76" s="879"/>
      <c r="CI76" s="880"/>
      <c r="CJ76" s="880"/>
      <c r="CK76" s="880"/>
      <c r="CL76" s="881"/>
      <c r="CM76" s="879"/>
      <c r="CN76" s="880"/>
      <c r="CO76" s="880"/>
      <c r="CP76" s="880"/>
      <c r="CQ76" s="881"/>
      <c r="CR76" s="879"/>
      <c r="CS76" s="880"/>
      <c r="CT76" s="880"/>
      <c r="CU76" s="880"/>
      <c r="CV76" s="881"/>
      <c r="CW76" s="879"/>
      <c r="CX76" s="880"/>
      <c r="CY76" s="880"/>
      <c r="CZ76" s="880"/>
      <c r="DA76" s="881"/>
      <c r="DB76" s="879"/>
      <c r="DC76" s="880"/>
      <c r="DD76" s="880"/>
      <c r="DE76" s="880"/>
      <c r="DF76" s="881"/>
      <c r="DG76" s="879"/>
      <c r="DH76" s="880"/>
      <c r="DI76" s="880"/>
      <c r="DJ76" s="880"/>
      <c r="DK76" s="881"/>
      <c r="DL76" s="879"/>
      <c r="DM76" s="880"/>
      <c r="DN76" s="880"/>
      <c r="DO76" s="880"/>
      <c r="DP76" s="881"/>
      <c r="DQ76" s="879"/>
      <c r="DR76" s="880"/>
      <c r="DS76" s="880"/>
      <c r="DT76" s="880"/>
      <c r="DU76" s="881"/>
      <c r="DV76" s="876"/>
      <c r="DW76" s="877"/>
      <c r="DX76" s="877"/>
      <c r="DY76" s="877"/>
      <c r="DZ76" s="878"/>
      <c r="EA76" s="224"/>
    </row>
    <row r="77" spans="1:131" ht="26.25" customHeight="1" x14ac:dyDescent="0.2">
      <c r="A77" s="232">
        <v>10</v>
      </c>
      <c r="B77" s="890"/>
      <c r="C77" s="891"/>
      <c r="D77" s="891"/>
      <c r="E77" s="891"/>
      <c r="F77" s="891"/>
      <c r="G77" s="891"/>
      <c r="H77" s="891"/>
      <c r="I77" s="891"/>
      <c r="J77" s="891"/>
      <c r="K77" s="891"/>
      <c r="L77" s="891"/>
      <c r="M77" s="891"/>
      <c r="N77" s="891"/>
      <c r="O77" s="891"/>
      <c r="P77" s="892"/>
      <c r="Q77" s="759"/>
      <c r="R77" s="757"/>
      <c r="S77" s="757"/>
      <c r="T77" s="757"/>
      <c r="U77" s="758"/>
      <c r="V77" s="756"/>
      <c r="W77" s="757"/>
      <c r="X77" s="757"/>
      <c r="Y77" s="757"/>
      <c r="Z77" s="758"/>
      <c r="AA77" s="756"/>
      <c r="AB77" s="757"/>
      <c r="AC77" s="757"/>
      <c r="AD77" s="757"/>
      <c r="AE77" s="758"/>
      <c r="AF77" s="756"/>
      <c r="AG77" s="757"/>
      <c r="AH77" s="757"/>
      <c r="AI77" s="757"/>
      <c r="AJ77" s="758"/>
      <c r="AK77" s="756"/>
      <c r="AL77" s="757"/>
      <c r="AM77" s="757"/>
      <c r="AN77" s="757"/>
      <c r="AO77" s="758"/>
      <c r="AP77" s="756"/>
      <c r="AQ77" s="757"/>
      <c r="AR77" s="757"/>
      <c r="AS77" s="757"/>
      <c r="AT77" s="758"/>
      <c r="AU77" s="756"/>
      <c r="AV77" s="757"/>
      <c r="AW77" s="757"/>
      <c r="AX77" s="757"/>
      <c r="AY77" s="758"/>
      <c r="AZ77" s="849"/>
      <c r="BA77" s="849"/>
      <c r="BB77" s="849"/>
      <c r="BC77" s="849"/>
      <c r="BD77" s="850"/>
      <c r="BE77" s="235"/>
      <c r="BF77" s="235"/>
      <c r="BG77" s="235"/>
      <c r="BH77" s="235"/>
      <c r="BI77" s="235"/>
      <c r="BJ77" s="235"/>
      <c r="BK77" s="235"/>
      <c r="BL77" s="235"/>
      <c r="BM77" s="235"/>
      <c r="BN77" s="235"/>
      <c r="BO77" s="235"/>
      <c r="BP77" s="235"/>
      <c r="BQ77" s="232">
        <v>71</v>
      </c>
      <c r="BR77" s="237"/>
      <c r="BS77" s="876"/>
      <c r="BT77" s="877"/>
      <c r="BU77" s="877"/>
      <c r="BV77" s="877"/>
      <c r="BW77" s="877"/>
      <c r="BX77" s="877"/>
      <c r="BY77" s="877"/>
      <c r="BZ77" s="877"/>
      <c r="CA77" s="877"/>
      <c r="CB77" s="877"/>
      <c r="CC77" s="877"/>
      <c r="CD77" s="877"/>
      <c r="CE77" s="877"/>
      <c r="CF77" s="877"/>
      <c r="CG77" s="882"/>
      <c r="CH77" s="879"/>
      <c r="CI77" s="880"/>
      <c r="CJ77" s="880"/>
      <c r="CK77" s="880"/>
      <c r="CL77" s="881"/>
      <c r="CM77" s="879"/>
      <c r="CN77" s="880"/>
      <c r="CO77" s="880"/>
      <c r="CP77" s="880"/>
      <c r="CQ77" s="881"/>
      <c r="CR77" s="879"/>
      <c r="CS77" s="880"/>
      <c r="CT77" s="880"/>
      <c r="CU77" s="880"/>
      <c r="CV77" s="881"/>
      <c r="CW77" s="879"/>
      <c r="CX77" s="880"/>
      <c r="CY77" s="880"/>
      <c r="CZ77" s="880"/>
      <c r="DA77" s="881"/>
      <c r="DB77" s="879"/>
      <c r="DC77" s="880"/>
      <c r="DD77" s="880"/>
      <c r="DE77" s="880"/>
      <c r="DF77" s="881"/>
      <c r="DG77" s="879"/>
      <c r="DH77" s="880"/>
      <c r="DI77" s="880"/>
      <c r="DJ77" s="880"/>
      <c r="DK77" s="881"/>
      <c r="DL77" s="879"/>
      <c r="DM77" s="880"/>
      <c r="DN77" s="880"/>
      <c r="DO77" s="880"/>
      <c r="DP77" s="881"/>
      <c r="DQ77" s="879"/>
      <c r="DR77" s="880"/>
      <c r="DS77" s="880"/>
      <c r="DT77" s="880"/>
      <c r="DU77" s="881"/>
      <c r="DV77" s="876"/>
      <c r="DW77" s="877"/>
      <c r="DX77" s="877"/>
      <c r="DY77" s="877"/>
      <c r="DZ77" s="878"/>
      <c r="EA77" s="224"/>
    </row>
    <row r="78" spans="1:131" ht="26.25" customHeight="1" x14ac:dyDescent="0.2">
      <c r="A78" s="232">
        <v>11</v>
      </c>
      <c r="B78" s="890"/>
      <c r="C78" s="891"/>
      <c r="D78" s="891"/>
      <c r="E78" s="891"/>
      <c r="F78" s="891"/>
      <c r="G78" s="891"/>
      <c r="H78" s="891"/>
      <c r="I78" s="891"/>
      <c r="J78" s="891"/>
      <c r="K78" s="891"/>
      <c r="L78" s="891"/>
      <c r="M78" s="891"/>
      <c r="N78" s="891"/>
      <c r="O78" s="891"/>
      <c r="P78" s="892"/>
      <c r="Q78" s="893"/>
      <c r="R78" s="847"/>
      <c r="S78" s="847"/>
      <c r="T78" s="847"/>
      <c r="U78" s="847"/>
      <c r="V78" s="847"/>
      <c r="W78" s="847"/>
      <c r="X78" s="847"/>
      <c r="Y78" s="847"/>
      <c r="Z78" s="847"/>
      <c r="AA78" s="847"/>
      <c r="AB78" s="847"/>
      <c r="AC78" s="847"/>
      <c r="AD78" s="847"/>
      <c r="AE78" s="847"/>
      <c r="AF78" s="847"/>
      <c r="AG78" s="847"/>
      <c r="AH78" s="847"/>
      <c r="AI78" s="847"/>
      <c r="AJ78" s="847"/>
      <c r="AK78" s="847"/>
      <c r="AL78" s="847"/>
      <c r="AM78" s="847"/>
      <c r="AN78" s="847"/>
      <c r="AO78" s="847"/>
      <c r="AP78" s="847"/>
      <c r="AQ78" s="847"/>
      <c r="AR78" s="847"/>
      <c r="AS78" s="847"/>
      <c r="AT78" s="847"/>
      <c r="AU78" s="847"/>
      <c r="AV78" s="847"/>
      <c r="AW78" s="847"/>
      <c r="AX78" s="847"/>
      <c r="AY78" s="847"/>
      <c r="AZ78" s="849"/>
      <c r="BA78" s="849"/>
      <c r="BB78" s="849"/>
      <c r="BC78" s="849"/>
      <c r="BD78" s="850"/>
      <c r="BE78" s="235"/>
      <c r="BF78" s="235"/>
      <c r="BG78" s="235"/>
      <c r="BH78" s="235"/>
      <c r="BI78" s="235"/>
      <c r="BJ78" s="224"/>
      <c r="BK78" s="224"/>
      <c r="BL78" s="224"/>
      <c r="BM78" s="224"/>
      <c r="BN78" s="224"/>
      <c r="BO78" s="235"/>
      <c r="BP78" s="235"/>
      <c r="BQ78" s="232">
        <v>72</v>
      </c>
      <c r="BR78" s="237"/>
      <c r="BS78" s="876"/>
      <c r="BT78" s="877"/>
      <c r="BU78" s="877"/>
      <c r="BV78" s="877"/>
      <c r="BW78" s="877"/>
      <c r="BX78" s="877"/>
      <c r="BY78" s="877"/>
      <c r="BZ78" s="877"/>
      <c r="CA78" s="877"/>
      <c r="CB78" s="877"/>
      <c r="CC78" s="877"/>
      <c r="CD78" s="877"/>
      <c r="CE78" s="877"/>
      <c r="CF78" s="877"/>
      <c r="CG78" s="882"/>
      <c r="CH78" s="879"/>
      <c r="CI78" s="880"/>
      <c r="CJ78" s="880"/>
      <c r="CK78" s="880"/>
      <c r="CL78" s="881"/>
      <c r="CM78" s="879"/>
      <c r="CN78" s="880"/>
      <c r="CO78" s="880"/>
      <c r="CP78" s="880"/>
      <c r="CQ78" s="881"/>
      <c r="CR78" s="879"/>
      <c r="CS78" s="880"/>
      <c r="CT78" s="880"/>
      <c r="CU78" s="880"/>
      <c r="CV78" s="881"/>
      <c r="CW78" s="879"/>
      <c r="CX78" s="880"/>
      <c r="CY78" s="880"/>
      <c r="CZ78" s="880"/>
      <c r="DA78" s="881"/>
      <c r="DB78" s="879"/>
      <c r="DC78" s="880"/>
      <c r="DD78" s="880"/>
      <c r="DE78" s="880"/>
      <c r="DF78" s="881"/>
      <c r="DG78" s="879"/>
      <c r="DH78" s="880"/>
      <c r="DI78" s="880"/>
      <c r="DJ78" s="880"/>
      <c r="DK78" s="881"/>
      <c r="DL78" s="879"/>
      <c r="DM78" s="880"/>
      <c r="DN78" s="880"/>
      <c r="DO78" s="880"/>
      <c r="DP78" s="881"/>
      <c r="DQ78" s="879"/>
      <c r="DR78" s="880"/>
      <c r="DS78" s="880"/>
      <c r="DT78" s="880"/>
      <c r="DU78" s="881"/>
      <c r="DV78" s="876"/>
      <c r="DW78" s="877"/>
      <c r="DX78" s="877"/>
      <c r="DY78" s="877"/>
      <c r="DZ78" s="878"/>
      <c r="EA78" s="224"/>
    </row>
    <row r="79" spans="1:131" ht="26.25" customHeight="1" x14ac:dyDescent="0.2">
      <c r="A79" s="232">
        <v>12</v>
      </c>
      <c r="B79" s="890"/>
      <c r="C79" s="891"/>
      <c r="D79" s="891"/>
      <c r="E79" s="891"/>
      <c r="F79" s="891"/>
      <c r="G79" s="891"/>
      <c r="H79" s="891"/>
      <c r="I79" s="891"/>
      <c r="J79" s="891"/>
      <c r="K79" s="891"/>
      <c r="L79" s="891"/>
      <c r="M79" s="891"/>
      <c r="N79" s="891"/>
      <c r="O79" s="891"/>
      <c r="P79" s="892"/>
      <c r="Q79" s="893"/>
      <c r="R79" s="847"/>
      <c r="S79" s="847"/>
      <c r="T79" s="847"/>
      <c r="U79" s="847"/>
      <c r="V79" s="847"/>
      <c r="W79" s="847"/>
      <c r="X79" s="847"/>
      <c r="Y79" s="847"/>
      <c r="Z79" s="847"/>
      <c r="AA79" s="847"/>
      <c r="AB79" s="847"/>
      <c r="AC79" s="847"/>
      <c r="AD79" s="847"/>
      <c r="AE79" s="847"/>
      <c r="AF79" s="847"/>
      <c r="AG79" s="847"/>
      <c r="AH79" s="847"/>
      <c r="AI79" s="847"/>
      <c r="AJ79" s="847"/>
      <c r="AK79" s="847"/>
      <c r="AL79" s="847"/>
      <c r="AM79" s="847"/>
      <c r="AN79" s="847"/>
      <c r="AO79" s="847"/>
      <c r="AP79" s="847"/>
      <c r="AQ79" s="847"/>
      <c r="AR79" s="847"/>
      <c r="AS79" s="847"/>
      <c r="AT79" s="847"/>
      <c r="AU79" s="847"/>
      <c r="AV79" s="847"/>
      <c r="AW79" s="847"/>
      <c r="AX79" s="847"/>
      <c r="AY79" s="847"/>
      <c r="AZ79" s="849"/>
      <c r="BA79" s="849"/>
      <c r="BB79" s="849"/>
      <c r="BC79" s="849"/>
      <c r="BD79" s="850"/>
      <c r="BE79" s="235"/>
      <c r="BF79" s="235"/>
      <c r="BG79" s="235"/>
      <c r="BH79" s="235"/>
      <c r="BI79" s="235"/>
      <c r="BJ79" s="224"/>
      <c r="BK79" s="224"/>
      <c r="BL79" s="224"/>
      <c r="BM79" s="224"/>
      <c r="BN79" s="224"/>
      <c r="BO79" s="235"/>
      <c r="BP79" s="235"/>
      <c r="BQ79" s="232">
        <v>73</v>
      </c>
      <c r="BR79" s="237"/>
      <c r="BS79" s="876"/>
      <c r="BT79" s="877"/>
      <c r="BU79" s="877"/>
      <c r="BV79" s="877"/>
      <c r="BW79" s="877"/>
      <c r="BX79" s="877"/>
      <c r="BY79" s="877"/>
      <c r="BZ79" s="877"/>
      <c r="CA79" s="877"/>
      <c r="CB79" s="877"/>
      <c r="CC79" s="877"/>
      <c r="CD79" s="877"/>
      <c r="CE79" s="877"/>
      <c r="CF79" s="877"/>
      <c r="CG79" s="882"/>
      <c r="CH79" s="879"/>
      <c r="CI79" s="880"/>
      <c r="CJ79" s="880"/>
      <c r="CK79" s="880"/>
      <c r="CL79" s="881"/>
      <c r="CM79" s="879"/>
      <c r="CN79" s="880"/>
      <c r="CO79" s="880"/>
      <c r="CP79" s="880"/>
      <c r="CQ79" s="881"/>
      <c r="CR79" s="879"/>
      <c r="CS79" s="880"/>
      <c r="CT79" s="880"/>
      <c r="CU79" s="880"/>
      <c r="CV79" s="881"/>
      <c r="CW79" s="879"/>
      <c r="CX79" s="880"/>
      <c r="CY79" s="880"/>
      <c r="CZ79" s="880"/>
      <c r="DA79" s="881"/>
      <c r="DB79" s="879"/>
      <c r="DC79" s="880"/>
      <c r="DD79" s="880"/>
      <c r="DE79" s="880"/>
      <c r="DF79" s="881"/>
      <c r="DG79" s="879"/>
      <c r="DH79" s="880"/>
      <c r="DI79" s="880"/>
      <c r="DJ79" s="880"/>
      <c r="DK79" s="881"/>
      <c r="DL79" s="879"/>
      <c r="DM79" s="880"/>
      <c r="DN79" s="880"/>
      <c r="DO79" s="880"/>
      <c r="DP79" s="881"/>
      <c r="DQ79" s="879"/>
      <c r="DR79" s="880"/>
      <c r="DS79" s="880"/>
      <c r="DT79" s="880"/>
      <c r="DU79" s="881"/>
      <c r="DV79" s="876"/>
      <c r="DW79" s="877"/>
      <c r="DX79" s="877"/>
      <c r="DY79" s="877"/>
      <c r="DZ79" s="878"/>
      <c r="EA79" s="224"/>
    </row>
    <row r="80" spans="1:131" ht="26.25" customHeight="1" x14ac:dyDescent="0.2">
      <c r="A80" s="232">
        <v>13</v>
      </c>
      <c r="B80" s="890"/>
      <c r="C80" s="891"/>
      <c r="D80" s="891"/>
      <c r="E80" s="891"/>
      <c r="F80" s="891"/>
      <c r="G80" s="891"/>
      <c r="H80" s="891"/>
      <c r="I80" s="891"/>
      <c r="J80" s="891"/>
      <c r="K80" s="891"/>
      <c r="L80" s="891"/>
      <c r="M80" s="891"/>
      <c r="N80" s="891"/>
      <c r="O80" s="891"/>
      <c r="P80" s="892"/>
      <c r="Q80" s="893"/>
      <c r="R80" s="847"/>
      <c r="S80" s="847"/>
      <c r="T80" s="847"/>
      <c r="U80" s="847"/>
      <c r="V80" s="847"/>
      <c r="W80" s="847"/>
      <c r="X80" s="847"/>
      <c r="Y80" s="847"/>
      <c r="Z80" s="847"/>
      <c r="AA80" s="847"/>
      <c r="AB80" s="847"/>
      <c r="AC80" s="847"/>
      <c r="AD80" s="847"/>
      <c r="AE80" s="847"/>
      <c r="AF80" s="847"/>
      <c r="AG80" s="847"/>
      <c r="AH80" s="847"/>
      <c r="AI80" s="847"/>
      <c r="AJ80" s="847"/>
      <c r="AK80" s="847"/>
      <c r="AL80" s="847"/>
      <c r="AM80" s="847"/>
      <c r="AN80" s="847"/>
      <c r="AO80" s="847"/>
      <c r="AP80" s="847"/>
      <c r="AQ80" s="847"/>
      <c r="AR80" s="847"/>
      <c r="AS80" s="847"/>
      <c r="AT80" s="847"/>
      <c r="AU80" s="847"/>
      <c r="AV80" s="847"/>
      <c r="AW80" s="847"/>
      <c r="AX80" s="847"/>
      <c r="AY80" s="847"/>
      <c r="AZ80" s="849"/>
      <c r="BA80" s="849"/>
      <c r="BB80" s="849"/>
      <c r="BC80" s="849"/>
      <c r="BD80" s="850"/>
      <c r="BE80" s="235"/>
      <c r="BF80" s="235"/>
      <c r="BG80" s="235"/>
      <c r="BH80" s="235"/>
      <c r="BI80" s="235"/>
      <c r="BJ80" s="235"/>
      <c r="BK80" s="235"/>
      <c r="BL80" s="235"/>
      <c r="BM80" s="235"/>
      <c r="BN80" s="235"/>
      <c r="BO80" s="235"/>
      <c r="BP80" s="235"/>
      <c r="BQ80" s="232">
        <v>74</v>
      </c>
      <c r="BR80" s="237"/>
      <c r="BS80" s="876"/>
      <c r="BT80" s="877"/>
      <c r="BU80" s="877"/>
      <c r="BV80" s="877"/>
      <c r="BW80" s="877"/>
      <c r="BX80" s="877"/>
      <c r="BY80" s="877"/>
      <c r="BZ80" s="877"/>
      <c r="CA80" s="877"/>
      <c r="CB80" s="877"/>
      <c r="CC80" s="877"/>
      <c r="CD80" s="877"/>
      <c r="CE80" s="877"/>
      <c r="CF80" s="877"/>
      <c r="CG80" s="882"/>
      <c r="CH80" s="879"/>
      <c r="CI80" s="880"/>
      <c r="CJ80" s="880"/>
      <c r="CK80" s="880"/>
      <c r="CL80" s="881"/>
      <c r="CM80" s="879"/>
      <c r="CN80" s="880"/>
      <c r="CO80" s="880"/>
      <c r="CP80" s="880"/>
      <c r="CQ80" s="881"/>
      <c r="CR80" s="879"/>
      <c r="CS80" s="880"/>
      <c r="CT80" s="880"/>
      <c r="CU80" s="880"/>
      <c r="CV80" s="881"/>
      <c r="CW80" s="879"/>
      <c r="CX80" s="880"/>
      <c r="CY80" s="880"/>
      <c r="CZ80" s="880"/>
      <c r="DA80" s="881"/>
      <c r="DB80" s="879"/>
      <c r="DC80" s="880"/>
      <c r="DD80" s="880"/>
      <c r="DE80" s="880"/>
      <c r="DF80" s="881"/>
      <c r="DG80" s="879"/>
      <c r="DH80" s="880"/>
      <c r="DI80" s="880"/>
      <c r="DJ80" s="880"/>
      <c r="DK80" s="881"/>
      <c r="DL80" s="879"/>
      <c r="DM80" s="880"/>
      <c r="DN80" s="880"/>
      <c r="DO80" s="880"/>
      <c r="DP80" s="881"/>
      <c r="DQ80" s="879"/>
      <c r="DR80" s="880"/>
      <c r="DS80" s="880"/>
      <c r="DT80" s="880"/>
      <c r="DU80" s="881"/>
      <c r="DV80" s="876"/>
      <c r="DW80" s="877"/>
      <c r="DX80" s="877"/>
      <c r="DY80" s="877"/>
      <c r="DZ80" s="878"/>
      <c r="EA80" s="224"/>
    </row>
    <row r="81" spans="1:131" ht="26.25" customHeight="1" x14ac:dyDescent="0.2">
      <c r="A81" s="232">
        <v>14</v>
      </c>
      <c r="B81" s="890"/>
      <c r="C81" s="891"/>
      <c r="D81" s="891"/>
      <c r="E81" s="891"/>
      <c r="F81" s="891"/>
      <c r="G81" s="891"/>
      <c r="H81" s="891"/>
      <c r="I81" s="891"/>
      <c r="J81" s="891"/>
      <c r="K81" s="891"/>
      <c r="L81" s="891"/>
      <c r="M81" s="891"/>
      <c r="N81" s="891"/>
      <c r="O81" s="891"/>
      <c r="P81" s="892"/>
      <c r="Q81" s="893"/>
      <c r="R81" s="847"/>
      <c r="S81" s="847"/>
      <c r="T81" s="847"/>
      <c r="U81" s="847"/>
      <c r="V81" s="847"/>
      <c r="W81" s="847"/>
      <c r="X81" s="847"/>
      <c r="Y81" s="847"/>
      <c r="Z81" s="847"/>
      <c r="AA81" s="847"/>
      <c r="AB81" s="847"/>
      <c r="AC81" s="847"/>
      <c r="AD81" s="847"/>
      <c r="AE81" s="847"/>
      <c r="AF81" s="847"/>
      <c r="AG81" s="847"/>
      <c r="AH81" s="847"/>
      <c r="AI81" s="847"/>
      <c r="AJ81" s="847"/>
      <c r="AK81" s="847"/>
      <c r="AL81" s="847"/>
      <c r="AM81" s="847"/>
      <c r="AN81" s="847"/>
      <c r="AO81" s="847"/>
      <c r="AP81" s="847"/>
      <c r="AQ81" s="847"/>
      <c r="AR81" s="847"/>
      <c r="AS81" s="847"/>
      <c r="AT81" s="847"/>
      <c r="AU81" s="847"/>
      <c r="AV81" s="847"/>
      <c r="AW81" s="847"/>
      <c r="AX81" s="847"/>
      <c r="AY81" s="847"/>
      <c r="AZ81" s="849"/>
      <c r="BA81" s="849"/>
      <c r="BB81" s="849"/>
      <c r="BC81" s="849"/>
      <c r="BD81" s="850"/>
      <c r="BE81" s="235"/>
      <c r="BF81" s="235"/>
      <c r="BG81" s="235"/>
      <c r="BH81" s="235"/>
      <c r="BI81" s="235"/>
      <c r="BJ81" s="235"/>
      <c r="BK81" s="235"/>
      <c r="BL81" s="235"/>
      <c r="BM81" s="235"/>
      <c r="BN81" s="235"/>
      <c r="BO81" s="235"/>
      <c r="BP81" s="235"/>
      <c r="BQ81" s="232">
        <v>75</v>
      </c>
      <c r="BR81" s="237"/>
      <c r="BS81" s="876"/>
      <c r="BT81" s="877"/>
      <c r="BU81" s="877"/>
      <c r="BV81" s="877"/>
      <c r="BW81" s="877"/>
      <c r="BX81" s="877"/>
      <c r="BY81" s="877"/>
      <c r="BZ81" s="877"/>
      <c r="CA81" s="877"/>
      <c r="CB81" s="877"/>
      <c r="CC81" s="877"/>
      <c r="CD81" s="877"/>
      <c r="CE81" s="877"/>
      <c r="CF81" s="877"/>
      <c r="CG81" s="882"/>
      <c r="CH81" s="879"/>
      <c r="CI81" s="880"/>
      <c r="CJ81" s="880"/>
      <c r="CK81" s="880"/>
      <c r="CL81" s="881"/>
      <c r="CM81" s="879"/>
      <c r="CN81" s="880"/>
      <c r="CO81" s="880"/>
      <c r="CP81" s="880"/>
      <c r="CQ81" s="881"/>
      <c r="CR81" s="879"/>
      <c r="CS81" s="880"/>
      <c r="CT81" s="880"/>
      <c r="CU81" s="880"/>
      <c r="CV81" s="881"/>
      <c r="CW81" s="879"/>
      <c r="CX81" s="880"/>
      <c r="CY81" s="880"/>
      <c r="CZ81" s="880"/>
      <c r="DA81" s="881"/>
      <c r="DB81" s="879"/>
      <c r="DC81" s="880"/>
      <c r="DD81" s="880"/>
      <c r="DE81" s="880"/>
      <c r="DF81" s="881"/>
      <c r="DG81" s="879"/>
      <c r="DH81" s="880"/>
      <c r="DI81" s="880"/>
      <c r="DJ81" s="880"/>
      <c r="DK81" s="881"/>
      <c r="DL81" s="879"/>
      <c r="DM81" s="880"/>
      <c r="DN81" s="880"/>
      <c r="DO81" s="880"/>
      <c r="DP81" s="881"/>
      <c r="DQ81" s="879"/>
      <c r="DR81" s="880"/>
      <c r="DS81" s="880"/>
      <c r="DT81" s="880"/>
      <c r="DU81" s="881"/>
      <c r="DV81" s="876"/>
      <c r="DW81" s="877"/>
      <c r="DX81" s="877"/>
      <c r="DY81" s="877"/>
      <c r="DZ81" s="878"/>
      <c r="EA81" s="224"/>
    </row>
    <row r="82" spans="1:131" ht="26.25" customHeight="1" x14ac:dyDescent="0.2">
      <c r="A82" s="232">
        <v>15</v>
      </c>
      <c r="B82" s="890"/>
      <c r="C82" s="891"/>
      <c r="D82" s="891"/>
      <c r="E82" s="891"/>
      <c r="F82" s="891"/>
      <c r="G82" s="891"/>
      <c r="H82" s="891"/>
      <c r="I82" s="891"/>
      <c r="J82" s="891"/>
      <c r="K82" s="891"/>
      <c r="L82" s="891"/>
      <c r="M82" s="891"/>
      <c r="N82" s="891"/>
      <c r="O82" s="891"/>
      <c r="P82" s="892"/>
      <c r="Q82" s="893"/>
      <c r="R82" s="847"/>
      <c r="S82" s="847"/>
      <c r="T82" s="847"/>
      <c r="U82" s="847"/>
      <c r="V82" s="847"/>
      <c r="W82" s="847"/>
      <c r="X82" s="847"/>
      <c r="Y82" s="847"/>
      <c r="Z82" s="847"/>
      <c r="AA82" s="847"/>
      <c r="AB82" s="847"/>
      <c r="AC82" s="847"/>
      <c r="AD82" s="847"/>
      <c r="AE82" s="847"/>
      <c r="AF82" s="847"/>
      <c r="AG82" s="847"/>
      <c r="AH82" s="847"/>
      <c r="AI82" s="847"/>
      <c r="AJ82" s="847"/>
      <c r="AK82" s="847"/>
      <c r="AL82" s="847"/>
      <c r="AM82" s="847"/>
      <c r="AN82" s="847"/>
      <c r="AO82" s="847"/>
      <c r="AP82" s="847"/>
      <c r="AQ82" s="847"/>
      <c r="AR82" s="847"/>
      <c r="AS82" s="847"/>
      <c r="AT82" s="847"/>
      <c r="AU82" s="847"/>
      <c r="AV82" s="847"/>
      <c r="AW82" s="847"/>
      <c r="AX82" s="847"/>
      <c r="AY82" s="847"/>
      <c r="AZ82" s="849"/>
      <c r="BA82" s="849"/>
      <c r="BB82" s="849"/>
      <c r="BC82" s="849"/>
      <c r="BD82" s="850"/>
      <c r="BE82" s="235"/>
      <c r="BF82" s="235"/>
      <c r="BG82" s="235"/>
      <c r="BH82" s="235"/>
      <c r="BI82" s="235"/>
      <c r="BJ82" s="235"/>
      <c r="BK82" s="235"/>
      <c r="BL82" s="235"/>
      <c r="BM82" s="235"/>
      <c r="BN82" s="235"/>
      <c r="BO82" s="235"/>
      <c r="BP82" s="235"/>
      <c r="BQ82" s="232">
        <v>76</v>
      </c>
      <c r="BR82" s="237"/>
      <c r="BS82" s="876"/>
      <c r="BT82" s="877"/>
      <c r="BU82" s="877"/>
      <c r="BV82" s="877"/>
      <c r="BW82" s="877"/>
      <c r="BX82" s="877"/>
      <c r="BY82" s="877"/>
      <c r="BZ82" s="877"/>
      <c r="CA82" s="877"/>
      <c r="CB82" s="877"/>
      <c r="CC82" s="877"/>
      <c r="CD82" s="877"/>
      <c r="CE82" s="877"/>
      <c r="CF82" s="877"/>
      <c r="CG82" s="882"/>
      <c r="CH82" s="879"/>
      <c r="CI82" s="880"/>
      <c r="CJ82" s="880"/>
      <c r="CK82" s="880"/>
      <c r="CL82" s="881"/>
      <c r="CM82" s="879"/>
      <c r="CN82" s="880"/>
      <c r="CO82" s="880"/>
      <c r="CP82" s="880"/>
      <c r="CQ82" s="881"/>
      <c r="CR82" s="879"/>
      <c r="CS82" s="880"/>
      <c r="CT82" s="880"/>
      <c r="CU82" s="880"/>
      <c r="CV82" s="881"/>
      <c r="CW82" s="879"/>
      <c r="CX82" s="880"/>
      <c r="CY82" s="880"/>
      <c r="CZ82" s="880"/>
      <c r="DA82" s="881"/>
      <c r="DB82" s="879"/>
      <c r="DC82" s="880"/>
      <c r="DD82" s="880"/>
      <c r="DE82" s="880"/>
      <c r="DF82" s="881"/>
      <c r="DG82" s="879"/>
      <c r="DH82" s="880"/>
      <c r="DI82" s="880"/>
      <c r="DJ82" s="880"/>
      <c r="DK82" s="881"/>
      <c r="DL82" s="879"/>
      <c r="DM82" s="880"/>
      <c r="DN82" s="880"/>
      <c r="DO82" s="880"/>
      <c r="DP82" s="881"/>
      <c r="DQ82" s="879"/>
      <c r="DR82" s="880"/>
      <c r="DS82" s="880"/>
      <c r="DT82" s="880"/>
      <c r="DU82" s="881"/>
      <c r="DV82" s="876"/>
      <c r="DW82" s="877"/>
      <c r="DX82" s="877"/>
      <c r="DY82" s="877"/>
      <c r="DZ82" s="878"/>
      <c r="EA82" s="224"/>
    </row>
    <row r="83" spans="1:131" ht="26.25" customHeight="1" x14ac:dyDescent="0.2">
      <c r="A83" s="232">
        <v>16</v>
      </c>
      <c r="B83" s="890"/>
      <c r="C83" s="891"/>
      <c r="D83" s="891"/>
      <c r="E83" s="891"/>
      <c r="F83" s="891"/>
      <c r="G83" s="891"/>
      <c r="H83" s="891"/>
      <c r="I83" s="891"/>
      <c r="J83" s="891"/>
      <c r="K83" s="891"/>
      <c r="L83" s="891"/>
      <c r="M83" s="891"/>
      <c r="N83" s="891"/>
      <c r="O83" s="891"/>
      <c r="P83" s="892"/>
      <c r="Q83" s="893"/>
      <c r="R83" s="847"/>
      <c r="S83" s="847"/>
      <c r="T83" s="847"/>
      <c r="U83" s="847"/>
      <c r="V83" s="847"/>
      <c r="W83" s="847"/>
      <c r="X83" s="847"/>
      <c r="Y83" s="847"/>
      <c r="Z83" s="847"/>
      <c r="AA83" s="847"/>
      <c r="AB83" s="847"/>
      <c r="AC83" s="847"/>
      <c r="AD83" s="847"/>
      <c r="AE83" s="847"/>
      <c r="AF83" s="847"/>
      <c r="AG83" s="847"/>
      <c r="AH83" s="847"/>
      <c r="AI83" s="847"/>
      <c r="AJ83" s="847"/>
      <c r="AK83" s="847"/>
      <c r="AL83" s="847"/>
      <c r="AM83" s="847"/>
      <c r="AN83" s="847"/>
      <c r="AO83" s="847"/>
      <c r="AP83" s="847"/>
      <c r="AQ83" s="847"/>
      <c r="AR83" s="847"/>
      <c r="AS83" s="847"/>
      <c r="AT83" s="847"/>
      <c r="AU83" s="847"/>
      <c r="AV83" s="847"/>
      <c r="AW83" s="847"/>
      <c r="AX83" s="847"/>
      <c r="AY83" s="847"/>
      <c r="AZ83" s="849"/>
      <c r="BA83" s="849"/>
      <c r="BB83" s="849"/>
      <c r="BC83" s="849"/>
      <c r="BD83" s="850"/>
      <c r="BE83" s="235"/>
      <c r="BF83" s="235"/>
      <c r="BG83" s="235"/>
      <c r="BH83" s="235"/>
      <c r="BI83" s="235"/>
      <c r="BJ83" s="235"/>
      <c r="BK83" s="235"/>
      <c r="BL83" s="235"/>
      <c r="BM83" s="235"/>
      <c r="BN83" s="235"/>
      <c r="BO83" s="235"/>
      <c r="BP83" s="235"/>
      <c r="BQ83" s="232">
        <v>77</v>
      </c>
      <c r="BR83" s="237"/>
      <c r="BS83" s="876"/>
      <c r="BT83" s="877"/>
      <c r="BU83" s="877"/>
      <c r="BV83" s="877"/>
      <c r="BW83" s="877"/>
      <c r="BX83" s="877"/>
      <c r="BY83" s="877"/>
      <c r="BZ83" s="877"/>
      <c r="CA83" s="877"/>
      <c r="CB83" s="877"/>
      <c r="CC83" s="877"/>
      <c r="CD83" s="877"/>
      <c r="CE83" s="877"/>
      <c r="CF83" s="877"/>
      <c r="CG83" s="882"/>
      <c r="CH83" s="879"/>
      <c r="CI83" s="880"/>
      <c r="CJ83" s="880"/>
      <c r="CK83" s="880"/>
      <c r="CL83" s="881"/>
      <c r="CM83" s="879"/>
      <c r="CN83" s="880"/>
      <c r="CO83" s="880"/>
      <c r="CP83" s="880"/>
      <c r="CQ83" s="881"/>
      <c r="CR83" s="879"/>
      <c r="CS83" s="880"/>
      <c r="CT83" s="880"/>
      <c r="CU83" s="880"/>
      <c r="CV83" s="881"/>
      <c r="CW83" s="879"/>
      <c r="CX83" s="880"/>
      <c r="CY83" s="880"/>
      <c r="CZ83" s="880"/>
      <c r="DA83" s="881"/>
      <c r="DB83" s="879"/>
      <c r="DC83" s="880"/>
      <c r="DD83" s="880"/>
      <c r="DE83" s="880"/>
      <c r="DF83" s="881"/>
      <c r="DG83" s="879"/>
      <c r="DH83" s="880"/>
      <c r="DI83" s="880"/>
      <c r="DJ83" s="880"/>
      <c r="DK83" s="881"/>
      <c r="DL83" s="879"/>
      <c r="DM83" s="880"/>
      <c r="DN83" s="880"/>
      <c r="DO83" s="880"/>
      <c r="DP83" s="881"/>
      <c r="DQ83" s="879"/>
      <c r="DR83" s="880"/>
      <c r="DS83" s="880"/>
      <c r="DT83" s="880"/>
      <c r="DU83" s="881"/>
      <c r="DV83" s="876"/>
      <c r="DW83" s="877"/>
      <c r="DX83" s="877"/>
      <c r="DY83" s="877"/>
      <c r="DZ83" s="878"/>
      <c r="EA83" s="224"/>
    </row>
    <row r="84" spans="1:131" ht="26.25" customHeight="1" x14ac:dyDescent="0.2">
      <c r="A84" s="232">
        <v>17</v>
      </c>
      <c r="B84" s="890"/>
      <c r="C84" s="891"/>
      <c r="D84" s="891"/>
      <c r="E84" s="891"/>
      <c r="F84" s="891"/>
      <c r="G84" s="891"/>
      <c r="H84" s="891"/>
      <c r="I84" s="891"/>
      <c r="J84" s="891"/>
      <c r="K84" s="891"/>
      <c r="L84" s="891"/>
      <c r="M84" s="891"/>
      <c r="N84" s="891"/>
      <c r="O84" s="891"/>
      <c r="P84" s="892"/>
      <c r="Q84" s="893"/>
      <c r="R84" s="847"/>
      <c r="S84" s="847"/>
      <c r="T84" s="847"/>
      <c r="U84" s="847"/>
      <c r="V84" s="847"/>
      <c r="W84" s="847"/>
      <c r="X84" s="847"/>
      <c r="Y84" s="847"/>
      <c r="Z84" s="847"/>
      <c r="AA84" s="847"/>
      <c r="AB84" s="847"/>
      <c r="AC84" s="847"/>
      <c r="AD84" s="847"/>
      <c r="AE84" s="847"/>
      <c r="AF84" s="847"/>
      <c r="AG84" s="847"/>
      <c r="AH84" s="847"/>
      <c r="AI84" s="847"/>
      <c r="AJ84" s="847"/>
      <c r="AK84" s="847"/>
      <c r="AL84" s="847"/>
      <c r="AM84" s="847"/>
      <c r="AN84" s="847"/>
      <c r="AO84" s="847"/>
      <c r="AP84" s="847"/>
      <c r="AQ84" s="847"/>
      <c r="AR84" s="847"/>
      <c r="AS84" s="847"/>
      <c r="AT84" s="847"/>
      <c r="AU84" s="847"/>
      <c r="AV84" s="847"/>
      <c r="AW84" s="847"/>
      <c r="AX84" s="847"/>
      <c r="AY84" s="847"/>
      <c r="AZ84" s="849"/>
      <c r="BA84" s="849"/>
      <c r="BB84" s="849"/>
      <c r="BC84" s="849"/>
      <c r="BD84" s="850"/>
      <c r="BE84" s="235"/>
      <c r="BF84" s="235"/>
      <c r="BG84" s="235"/>
      <c r="BH84" s="235"/>
      <c r="BI84" s="235"/>
      <c r="BJ84" s="235"/>
      <c r="BK84" s="235"/>
      <c r="BL84" s="235"/>
      <c r="BM84" s="235"/>
      <c r="BN84" s="235"/>
      <c r="BO84" s="235"/>
      <c r="BP84" s="235"/>
      <c r="BQ84" s="232">
        <v>78</v>
      </c>
      <c r="BR84" s="237"/>
      <c r="BS84" s="876"/>
      <c r="BT84" s="877"/>
      <c r="BU84" s="877"/>
      <c r="BV84" s="877"/>
      <c r="BW84" s="877"/>
      <c r="BX84" s="877"/>
      <c r="BY84" s="877"/>
      <c r="BZ84" s="877"/>
      <c r="CA84" s="877"/>
      <c r="CB84" s="877"/>
      <c r="CC84" s="877"/>
      <c r="CD84" s="877"/>
      <c r="CE84" s="877"/>
      <c r="CF84" s="877"/>
      <c r="CG84" s="882"/>
      <c r="CH84" s="879"/>
      <c r="CI84" s="880"/>
      <c r="CJ84" s="880"/>
      <c r="CK84" s="880"/>
      <c r="CL84" s="881"/>
      <c r="CM84" s="879"/>
      <c r="CN84" s="880"/>
      <c r="CO84" s="880"/>
      <c r="CP84" s="880"/>
      <c r="CQ84" s="881"/>
      <c r="CR84" s="879"/>
      <c r="CS84" s="880"/>
      <c r="CT84" s="880"/>
      <c r="CU84" s="880"/>
      <c r="CV84" s="881"/>
      <c r="CW84" s="879"/>
      <c r="CX84" s="880"/>
      <c r="CY84" s="880"/>
      <c r="CZ84" s="880"/>
      <c r="DA84" s="881"/>
      <c r="DB84" s="879"/>
      <c r="DC84" s="880"/>
      <c r="DD84" s="880"/>
      <c r="DE84" s="880"/>
      <c r="DF84" s="881"/>
      <c r="DG84" s="879"/>
      <c r="DH84" s="880"/>
      <c r="DI84" s="880"/>
      <c r="DJ84" s="880"/>
      <c r="DK84" s="881"/>
      <c r="DL84" s="879"/>
      <c r="DM84" s="880"/>
      <c r="DN84" s="880"/>
      <c r="DO84" s="880"/>
      <c r="DP84" s="881"/>
      <c r="DQ84" s="879"/>
      <c r="DR84" s="880"/>
      <c r="DS84" s="880"/>
      <c r="DT84" s="880"/>
      <c r="DU84" s="881"/>
      <c r="DV84" s="876"/>
      <c r="DW84" s="877"/>
      <c r="DX84" s="877"/>
      <c r="DY84" s="877"/>
      <c r="DZ84" s="878"/>
      <c r="EA84" s="224"/>
    </row>
    <row r="85" spans="1:131" ht="26.25" customHeight="1" x14ac:dyDescent="0.2">
      <c r="A85" s="232">
        <v>18</v>
      </c>
      <c r="B85" s="890"/>
      <c r="C85" s="891"/>
      <c r="D85" s="891"/>
      <c r="E85" s="891"/>
      <c r="F85" s="891"/>
      <c r="G85" s="891"/>
      <c r="H85" s="891"/>
      <c r="I85" s="891"/>
      <c r="J85" s="891"/>
      <c r="K85" s="891"/>
      <c r="L85" s="891"/>
      <c r="M85" s="891"/>
      <c r="N85" s="891"/>
      <c r="O85" s="891"/>
      <c r="P85" s="892"/>
      <c r="Q85" s="893"/>
      <c r="R85" s="847"/>
      <c r="S85" s="847"/>
      <c r="T85" s="847"/>
      <c r="U85" s="847"/>
      <c r="V85" s="847"/>
      <c r="W85" s="847"/>
      <c r="X85" s="847"/>
      <c r="Y85" s="847"/>
      <c r="Z85" s="847"/>
      <c r="AA85" s="847"/>
      <c r="AB85" s="847"/>
      <c r="AC85" s="847"/>
      <c r="AD85" s="847"/>
      <c r="AE85" s="847"/>
      <c r="AF85" s="847"/>
      <c r="AG85" s="847"/>
      <c r="AH85" s="847"/>
      <c r="AI85" s="847"/>
      <c r="AJ85" s="847"/>
      <c r="AK85" s="847"/>
      <c r="AL85" s="847"/>
      <c r="AM85" s="847"/>
      <c r="AN85" s="847"/>
      <c r="AO85" s="847"/>
      <c r="AP85" s="847"/>
      <c r="AQ85" s="847"/>
      <c r="AR85" s="847"/>
      <c r="AS85" s="847"/>
      <c r="AT85" s="847"/>
      <c r="AU85" s="847"/>
      <c r="AV85" s="847"/>
      <c r="AW85" s="847"/>
      <c r="AX85" s="847"/>
      <c r="AY85" s="847"/>
      <c r="AZ85" s="849"/>
      <c r="BA85" s="849"/>
      <c r="BB85" s="849"/>
      <c r="BC85" s="849"/>
      <c r="BD85" s="850"/>
      <c r="BE85" s="235"/>
      <c r="BF85" s="235"/>
      <c r="BG85" s="235"/>
      <c r="BH85" s="235"/>
      <c r="BI85" s="235"/>
      <c r="BJ85" s="235"/>
      <c r="BK85" s="235"/>
      <c r="BL85" s="235"/>
      <c r="BM85" s="235"/>
      <c r="BN85" s="235"/>
      <c r="BO85" s="235"/>
      <c r="BP85" s="235"/>
      <c r="BQ85" s="232">
        <v>79</v>
      </c>
      <c r="BR85" s="237"/>
      <c r="BS85" s="876"/>
      <c r="BT85" s="877"/>
      <c r="BU85" s="877"/>
      <c r="BV85" s="877"/>
      <c r="BW85" s="877"/>
      <c r="BX85" s="877"/>
      <c r="BY85" s="877"/>
      <c r="BZ85" s="877"/>
      <c r="CA85" s="877"/>
      <c r="CB85" s="877"/>
      <c r="CC85" s="877"/>
      <c r="CD85" s="877"/>
      <c r="CE85" s="877"/>
      <c r="CF85" s="877"/>
      <c r="CG85" s="882"/>
      <c r="CH85" s="879"/>
      <c r="CI85" s="880"/>
      <c r="CJ85" s="880"/>
      <c r="CK85" s="880"/>
      <c r="CL85" s="881"/>
      <c r="CM85" s="879"/>
      <c r="CN85" s="880"/>
      <c r="CO85" s="880"/>
      <c r="CP85" s="880"/>
      <c r="CQ85" s="881"/>
      <c r="CR85" s="879"/>
      <c r="CS85" s="880"/>
      <c r="CT85" s="880"/>
      <c r="CU85" s="880"/>
      <c r="CV85" s="881"/>
      <c r="CW85" s="879"/>
      <c r="CX85" s="880"/>
      <c r="CY85" s="880"/>
      <c r="CZ85" s="880"/>
      <c r="DA85" s="881"/>
      <c r="DB85" s="879"/>
      <c r="DC85" s="880"/>
      <c r="DD85" s="880"/>
      <c r="DE85" s="880"/>
      <c r="DF85" s="881"/>
      <c r="DG85" s="879"/>
      <c r="DH85" s="880"/>
      <c r="DI85" s="880"/>
      <c r="DJ85" s="880"/>
      <c r="DK85" s="881"/>
      <c r="DL85" s="879"/>
      <c r="DM85" s="880"/>
      <c r="DN85" s="880"/>
      <c r="DO85" s="880"/>
      <c r="DP85" s="881"/>
      <c r="DQ85" s="879"/>
      <c r="DR85" s="880"/>
      <c r="DS85" s="880"/>
      <c r="DT85" s="880"/>
      <c r="DU85" s="881"/>
      <c r="DV85" s="876"/>
      <c r="DW85" s="877"/>
      <c r="DX85" s="877"/>
      <c r="DY85" s="877"/>
      <c r="DZ85" s="878"/>
      <c r="EA85" s="224"/>
    </row>
    <row r="86" spans="1:131" ht="26.25" customHeight="1" x14ac:dyDescent="0.2">
      <c r="A86" s="232">
        <v>19</v>
      </c>
      <c r="B86" s="890"/>
      <c r="C86" s="891"/>
      <c r="D86" s="891"/>
      <c r="E86" s="891"/>
      <c r="F86" s="891"/>
      <c r="G86" s="891"/>
      <c r="H86" s="891"/>
      <c r="I86" s="891"/>
      <c r="J86" s="891"/>
      <c r="K86" s="891"/>
      <c r="L86" s="891"/>
      <c r="M86" s="891"/>
      <c r="N86" s="891"/>
      <c r="O86" s="891"/>
      <c r="P86" s="892"/>
      <c r="Q86" s="893"/>
      <c r="R86" s="847"/>
      <c r="S86" s="847"/>
      <c r="T86" s="847"/>
      <c r="U86" s="847"/>
      <c r="V86" s="847"/>
      <c r="W86" s="847"/>
      <c r="X86" s="847"/>
      <c r="Y86" s="847"/>
      <c r="Z86" s="847"/>
      <c r="AA86" s="847"/>
      <c r="AB86" s="847"/>
      <c r="AC86" s="847"/>
      <c r="AD86" s="847"/>
      <c r="AE86" s="847"/>
      <c r="AF86" s="847"/>
      <c r="AG86" s="847"/>
      <c r="AH86" s="847"/>
      <c r="AI86" s="847"/>
      <c r="AJ86" s="847"/>
      <c r="AK86" s="847"/>
      <c r="AL86" s="847"/>
      <c r="AM86" s="847"/>
      <c r="AN86" s="847"/>
      <c r="AO86" s="847"/>
      <c r="AP86" s="847"/>
      <c r="AQ86" s="847"/>
      <c r="AR86" s="847"/>
      <c r="AS86" s="847"/>
      <c r="AT86" s="847"/>
      <c r="AU86" s="847"/>
      <c r="AV86" s="847"/>
      <c r="AW86" s="847"/>
      <c r="AX86" s="847"/>
      <c r="AY86" s="847"/>
      <c r="AZ86" s="849"/>
      <c r="BA86" s="849"/>
      <c r="BB86" s="849"/>
      <c r="BC86" s="849"/>
      <c r="BD86" s="850"/>
      <c r="BE86" s="235"/>
      <c r="BF86" s="235"/>
      <c r="BG86" s="235"/>
      <c r="BH86" s="235"/>
      <c r="BI86" s="235"/>
      <c r="BJ86" s="235"/>
      <c r="BK86" s="235"/>
      <c r="BL86" s="235"/>
      <c r="BM86" s="235"/>
      <c r="BN86" s="235"/>
      <c r="BO86" s="235"/>
      <c r="BP86" s="235"/>
      <c r="BQ86" s="232">
        <v>80</v>
      </c>
      <c r="BR86" s="237"/>
      <c r="BS86" s="876"/>
      <c r="BT86" s="877"/>
      <c r="BU86" s="877"/>
      <c r="BV86" s="877"/>
      <c r="BW86" s="877"/>
      <c r="BX86" s="877"/>
      <c r="BY86" s="877"/>
      <c r="BZ86" s="877"/>
      <c r="CA86" s="877"/>
      <c r="CB86" s="877"/>
      <c r="CC86" s="877"/>
      <c r="CD86" s="877"/>
      <c r="CE86" s="877"/>
      <c r="CF86" s="877"/>
      <c r="CG86" s="882"/>
      <c r="CH86" s="879"/>
      <c r="CI86" s="880"/>
      <c r="CJ86" s="880"/>
      <c r="CK86" s="880"/>
      <c r="CL86" s="881"/>
      <c r="CM86" s="879"/>
      <c r="CN86" s="880"/>
      <c r="CO86" s="880"/>
      <c r="CP86" s="880"/>
      <c r="CQ86" s="881"/>
      <c r="CR86" s="879"/>
      <c r="CS86" s="880"/>
      <c r="CT86" s="880"/>
      <c r="CU86" s="880"/>
      <c r="CV86" s="881"/>
      <c r="CW86" s="879"/>
      <c r="CX86" s="880"/>
      <c r="CY86" s="880"/>
      <c r="CZ86" s="880"/>
      <c r="DA86" s="881"/>
      <c r="DB86" s="879"/>
      <c r="DC86" s="880"/>
      <c r="DD86" s="880"/>
      <c r="DE86" s="880"/>
      <c r="DF86" s="881"/>
      <c r="DG86" s="879"/>
      <c r="DH86" s="880"/>
      <c r="DI86" s="880"/>
      <c r="DJ86" s="880"/>
      <c r="DK86" s="881"/>
      <c r="DL86" s="879"/>
      <c r="DM86" s="880"/>
      <c r="DN86" s="880"/>
      <c r="DO86" s="880"/>
      <c r="DP86" s="881"/>
      <c r="DQ86" s="879"/>
      <c r="DR86" s="880"/>
      <c r="DS86" s="880"/>
      <c r="DT86" s="880"/>
      <c r="DU86" s="881"/>
      <c r="DV86" s="876"/>
      <c r="DW86" s="877"/>
      <c r="DX86" s="877"/>
      <c r="DY86" s="877"/>
      <c r="DZ86" s="878"/>
      <c r="EA86" s="224"/>
    </row>
    <row r="87" spans="1:131" ht="26.25" customHeight="1" x14ac:dyDescent="0.2">
      <c r="A87" s="238">
        <v>20</v>
      </c>
      <c r="B87" s="895"/>
      <c r="C87" s="896"/>
      <c r="D87" s="896"/>
      <c r="E87" s="896"/>
      <c r="F87" s="896"/>
      <c r="G87" s="896"/>
      <c r="H87" s="896"/>
      <c r="I87" s="896"/>
      <c r="J87" s="896"/>
      <c r="K87" s="896"/>
      <c r="L87" s="896"/>
      <c r="M87" s="896"/>
      <c r="N87" s="896"/>
      <c r="O87" s="896"/>
      <c r="P87" s="897"/>
      <c r="Q87" s="898"/>
      <c r="R87" s="899"/>
      <c r="S87" s="899"/>
      <c r="T87" s="899"/>
      <c r="U87" s="899"/>
      <c r="V87" s="899"/>
      <c r="W87" s="899"/>
      <c r="X87" s="899"/>
      <c r="Y87" s="899"/>
      <c r="Z87" s="899"/>
      <c r="AA87" s="899"/>
      <c r="AB87" s="899"/>
      <c r="AC87" s="899"/>
      <c r="AD87" s="899"/>
      <c r="AE87" s="899"/>
      <c r="AF87" s="899"/>
      <c r="AG87" s="899"/>
      <c r="AH87" s="899"/>
      <c r="AI87" s="899"/>
      <c r="AJ87" s="899"/>
      <c r="AK87" s="899"/>
      <c r="AL87" s="899"/>
      <c r="AM87" s="899"/>
      <c r="AN87" s="899"/>
      <c r="AO87" s="899"/>
      <c r="AP87" s="899"/>
      <c r="AQ87" s="899"/>
      <c r="AR87" s="899"/>
      <c r="AS87" s="899"/>
      <c r="AT87" s="899"/>
      <c r="AU87" s="899"/>
      <c r="AV87" s="899"/>
      <c r="AW87" s="899"/>
      <c r="AX87" s="899"/>
      <c r="AY87" s="899"/>
      <c r="AZ87" s="900"/>
      <c r="BA87" s="900"/>
      <c r="BB87" s="900"/>
      <c r="BC87" s="900"/>
      <c r="BD87" s="901"/>
      <c r="BE87" s="235"/>
      <c r="BF87" s="235"/>
      <c r="BG87" s="235"/>
      <c r="BH87" s="235"/>
      <c r="BI87" s="235"/>
      <c r="BJ87" s="235"/>
      <c r="BK87" s="235"/>
      <c r="BL87" s="235"/>
      <c r="BM87" s="235"/>
      <c r="BN87" s="235"/>
      <c r="BO87" s="235"/>
      <c r="BP87" s="235"/>
      <c r="BQ87" s="232">
        <v>81</v>
      </c>
      <c r="BR87" s="237"/>
      <c r="BS87" s="876"/>
      <c r="BT87" s="877"/>
      <c r="BU87" s="877"/>
      <c r="BV87" s="877"/>
      <c r="BW87" s="877"/>
      <c r="BX87" s="877"/>
      <c r="BY87" s="877"/>
      <c r="BZ87" s="877"/>
      <c r="CA87" s="877"/>
      <c r="CB87" s="877"/>
      <c r="CC87" s="877"/>
      <c r="CD87" s="877"/>
      <c r="CE87" s="877"/>
      <c r="CF87" s="877"/>
      <c r="CG87" s="882"/>
      <c r="CH87" s="879"/>
      <c r="CI87" s="880"/>
      <c r="CJ87" s="880"/>
      <c r="CK87" s="880"/>
      <c r="CL87" s="881"/>
      <c r="CM87" s="879"/>
      <c r="CN87" s="880"/>
      <c r="CO87" s="880"/>
      <c r="CP87" s="880"/>
      <c r="CQ87" s="881"/>
      <c r="CR87" s="879"/>
      <c r="CS87" s="880"/>
      <c r="CT87" s="880"/>
      <c r="CU87" s="880"/>
      <c r="CV87" s="881"/>
      <c r="CW87" s="879"/>
      <c r="CX87" s="880"/>
      <c r="CY87" s="880"/>
      <c r="CZ87" s="880"/>
      <c r="DA87" s="881"/>
      <c r="DB87" s="879"/>
      <c r="DC87" s="880"/>
      <c r="DD87" s="880"/>
      <c r="DE87" s="880"/>
      <c r="DF87" s="881"/>
      <c r="DG87" s="879"/>
      <c r="DH87" s="880"/>
      <c r="DI87" s="880"/>
      <c r="DJ87" s="880"/>
      <c r="DK87" s="881"/>
      <c r="DL87" s="879"/>
      <c r="DM87" s="880"/>
      <c r="DN87" s="880"/>
      <c r="DO87" s="880"/>
      <c r="DP87" s="881"/>
      <c r="DQ87" s="879"/>
      <c r="DR87" s="880"/>
      <c r="DS87" s="880"/>
      <c r="DT87" s="880"/>
      <c r="DU87" s="881"/>
      <c r="DV87" s="876"/>
      <c r="DW87" s="877"/>
      <c r="DX87" s="877"/>
      <c r="DY87" s="877"/>
      <c r="DZ87" s="878"/>
      <c r="EA87" s="224"/>
    </row>
    <row r="88" spans="1:131" ht="26.25" customHeight="1" thickBot="1" x14ac:dyDescent="0.25">
      <c r="A88" s="234" t="s">
        <v>392</v>
      </c>
      <c r="B88" s="806" t="s">
        <v>418</v>
      </c>
      <c r="C88" s="807"/>
      <c r="D88" s="807"/>
      <c r="E88" s="807"/>
      <c r="F88" s="807"/>
      <c r="G88" s="807"/>
      <c r="H88" s="807"/>
      <c r="I88" s="807"/>
      <c r="J88" s="807"/>
      <c r="K88" s="807"/>
      <c r="L88" s="807"/>
      <c r="M88" s="807"/>
      <c r="N88" s="807"/>
      <c r="O88" s="807"/>
      <c r="P88" s="808"/>
      <c r="Q88" s="857"/>
      <c r="R88" s="858"/>
      <c r="S88" s="858"/>
      <c r="T88" s="858"/>
      <c r="U88" s="858"/>
      <c r="V88" s="858"/>
      <c r="W88" s="858"/>
      <c r="X88" s="858"/>
      <c r="Y88" s="858"/>
      <c r="Z88" s="858"/>
      <c r="AA88" s="858"/>
      <c r="AB88" s="858"/>
      <c r="AC88" s="858"/>
      <c r="AD88" s="858"/>
      <c r="AE88" s="858"/>
      <c r="AF88" s="861">
        <v>29003</v>
      </c>
      <c r="AG88" s="861"/>
      <c r="AH88" s="861"/>
      <c r="AI88" s="861"/>
      <c r="AJ88" s="861"/>
      <c r="AK88" s="858"/>
      <c r="AL88" s="858"/>
      <c r="AM88" s="858"/>
      <c r="AN88" s="858"/>
      <c r="AO88" s="858"/>
      <c r="AP88" s="861">
        <v>453</v>
      </c>
      <c r="AQ88" s="861"/>
      <c r="AR88" s="861"/>
      <c r="AS88" s="861"/>
      <c r="AT88" s="861"/>
      <c r="AU88" s="861">
        <v>49</v>
      </c>
      <c r="AV88" s="861"/>
      <c r="AW88" s="861"/>
      <c r="AX88" s="861"/>
      <c r="AY88" s="861"/>
      <c r="AZ88" s="866"/>
      <c r="BA88" s="866"/>
      <c r="BB88" s="866"/>
      <c r="BC88" s="866"/>
      <c r="BD88" s="867"/>
      <c r="BE88" s="235"/>
      <c r="BF88" s="235"/>
      <c r="BG88" s="235"/>
      <c r="BH88" s="235"/>
      <c r="BI88" s="235"/>
      <c r="BJ88" s="235"/>
      <c r="BK88" s="235"/>
      <c r="BL88" s="235"/>
      <c r="BM88" s="235"/>
      <c r="BN88" s="235"/>
      <c r="BO88" s="235"/>
      <c r="BP88" s="235"/>
      <c r="BQ88" s="232">
        <v>82</v>
      </c>
      <c r="BR88" s="237"/>
      <c r="BS88" s="876"/>
      <c r="BT88" s="877"/>
      <c r="BU88" s="877"/>
      <c r="BV88" s="877"/>
      <c r="BW88" s="877"/>
      <c r="BX88" s="877"/>
      <c r="BY88" s="877"/>
      <c r="BZ88" s="877"/>
      <c r="CA88" s="877"/>
      <c r="CB88" s="877"/>
      <c r="CC88" s="877"/>
      <c r="CD88" s="877"/>
      <c r="CE88" s="877"/>
      <c r="CF88" s="877"/>
      <c r="CG88" s="882"/>
      <c r="CH88" s="879"/>
      <c r="CI88" s="880"/>
      <c r="CJ88" s="880"/>
      <c r="CK88" s="880"/>
      <c r="CL88" s="881"/>
      <c r="CM88" s="879"/>
      <c r="CN88" s="880"/>
      <c r="CO88" s="880"/>
      <c r="CP88" s="880"/>
      <c r="CQ88" s="881"/>
      <c r="CR88" s="879"/>
      <c r="CS88" s="880"/>
      <c r="CT88" s="880"/>
      <c r="CU88" s="880"/>
      <c r="CV88" s="881"/>
      <c r="CW88" s="879"/>
      <c r="CX88" s="880"/>
      <c r="CY88" s="880"/>
      <c r="CZ88" s="880"/>
      <c r="DA88" s="881"/>
      <c r="DB88" s="879"/>
      <c r="DC88" s="880"/>
      <c r="DD88" s="880"/>
      <c r="DE88" s="880"/>
      <c r="DF88" s="881"/>
      <c r="DG88" s="879"/>
      <c r="DH88" s="880"/>
      <c r="DI88" s="880"/>
      <c r="DJ88" s="880"/>
      <c r="DK88" s="881"/>
      <c r="DL88" s="879"/>
      <c r="DM88" s="880"/>
      <c r="DN88" s="880"/>
      <c r="DO88" s="880"/>
      <c r="DP88" s="881"/>
      <c r="DQ88" s="879"/>
      <c r="DR88" s="880"/>
      <c r="DS88" s="880"/>
      <c r="DT88" s="880"/>
      <c r="DU88" s="881"/>
      <c r="DV88" s="876"/>
      <c r="DW88" s="877"/>
      <c r="DX88" s="877"/>
      <c r="DY88" s="877"/>
      <c r="DZ88" s="878"/>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6"/>
      <c r="BT89" s="877"/>
      <c r="BU89" s="877"/>
      <c r="BV89" s="877"/>
      <c r="BW89" s="877"/>
      <c r="BX89" s="877"/>
      <c r="BY89" s="877"/>
      <c r="BZ89" s="877"/>
      <c r="CA89" s="877"/>
      <c r="CB89" s="877"/>
      <c r="CC89" s="877"/>
      <c r="CD89" s="877"/>
      <c r="CE89" s="877"/>
      <c r="CF89" s="877"/>
      <c r="CG89" s="882"/>
      <c r="CH89" s="879"/>
      <c r="CI89" s="880"/>
      <c r="CJ89" s="880"/>
      <c r="CK89" s="880"/>
      <c r="CL89" s="881"/>
      <c r="CM89" s="879"/>
      <c r="CN89" s="880"/>
      <c r="CO89" s="880"/>
      <c r="CP89" s="880"/>
      <c r="CQ89" s="881"/>
      <c r="CR89" s="879"/>
      <c r="CS89" s="880"/>
      <c r="CT89" s="880"/>
      <c r="CU89" s="880"/>
      <c r="CV89" s="881"/>
      <c r="CW89" s="879"/>
      <c r="CX89" s="880"/>
      <c r="CY89" s="880"/>
      <c r="CZ89" s="880"/>
      <c r="DA89" s="881"/>
      <c r="DB89" s="879"/>
      <c r="DC89" s="880"/>
      <c r="DD89" s="880"/>
      <c r="DE89" s="880"/>
      <c r="DF89" s="881"/>
      <c r="DG89" s="879"/>
      <c r="DH89" s="880"/>
      <c r="DI89" s="880"/>
      <c r="DJ89" s="880"/>
      <c r="DK89" s="881"/>
      <c r="DL89" s="879"/>
      <c r="DM89" s="880"/>
      <c r="DN89" s="880"/>
      <c r="DO89" s="880"/>
      <c r="DP89" s="881"/>
      <c r="DQ89" s="879"/>
      <c r="DR89" s="880"/>
      <c r="DS89" s="880"/>
      <c r="DT89" s="880"/>
      <c r="DU89" s="881"/>
      <c r="DV89" s="876"/>
      <c r="DW89" s="877"/>
      <c r="DX89" s="877"/>
      <c r="DY89" s="877"/>
      <c r="DZ89" s="878"/>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6"/>
      <c r="BT90" s="877"/>
      <c r="BU90" s="877"/>
      <c r="BV90" s="877"/>
      <c r="BW90" s="877"/>
      <c r="BX90" s="877"/>
      <c r="BY90" s="877"/>
      <c r="BZ90" s="877"/>
      <c r="CA90" s="877"/>
      <c r="CB90" s="877"/>
      <c r="CC90" s="877"/>
      <c r="CD90" s="877"/>
      <c r="CE90" s="877"/>
      <c r="CF90" s="877"/>
      <c r="CG90" s="882"/>
      <c r="CH90" s="879"/>
      <c r="CI90" s="880"/>
      <c r="CJ90" s="880"/>
      <c r="CK90" s="880"/>
      <c r="CL90" s="881"/>
      <c r="CM90" s="879"/>
      <c r="CN90" s="880"/>
      <c r="CO90" s="880"/>
      <c r="CP90" s="880"/>
      <c r="CQ90" s="881"/>
      <c r="CR90" s="879"/>
      <c r="CS90" s="880"/>
      <c r="CT90" s="880"/>
      <c r="CU90" s="880"/>
      <c r="CV90" s="881"/>
      <c r="CW90" s="879"/>
      <c r="CX90" s="880"/>
      <c r="CY90" s="880"/>
      <c r="CZ90" s="880"/>
      <c r="DA90" s="881"/>
      <c r="DB90" s="879"/>
      <c r="DC90" s="880"/>
      <c r="DD90" s="880"/>
      <c r="DE90" s="880"/>
      <c r="DF90" s="881"/>
      <c r="DG90" s="879"/>
      <c r="DH90" s="880"/>
      <c r="DI90" s="880"/>
      <c r="DJ90" s="880"/>
      <c r="DK90" s="881"/>
      <c r="DL90" s="879"/>
      <c r="DM90" s="880"/>
      <c r="DN90" s="880"/>
      <c r="DO90" s="880"/>
      <c r="DP90" s="881"/>
      <c r="DQ90" s="879"/>
      <c r="DR90" s="880"/>
      <c r="DS90" s="880"/>
      <c r="DT90" s="880"/>
      <c r="DU90" s="881"/>
      <c r="DV90" s="876"/>
      <c r="DW90" s="877"/>
      <c r="DX90" s="877"/>
      <c r="DY90" s="877"/>
      <c r="DZ90" s="878"/>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6"/>
      <c r="BT91" s="877"/>
      <c r="BU91" s="877"/>
      <c r="BV91" s="877"/>
      <c r="BW91" s="877"/>
      <c r="BX91" s="877"/>
      <c r="BY91" s="877"/>
      <c r="BZ91" s="877"/>
      <c r="CA91" s="877"/>
      <c r="CB91" s="877"/>
      <c r="CC91" s="877"/>
      <c r="CD91" s="877"/>
      <c r="CE91" s="877"/>
      <c r="CF91" s="877"/>
      <c r="CG91" s="882"/>
      <c r="CH91" s="879"/>
      <c r="CI91" s="880"/>
      <c r="CJ91" s="880"/>
      <c r="CK91" s="880"/>
      <c r="CL91" s="881"/>
      <c r="CM91" s="879"/>
      <c r="CN91" s="880"/>
      <c r="CO91" s="880"/>
      <c r="CP91" s="880"/>
      <c r="CQ91" s="881"/>
      <c r="CR91" s="879"/>
      <c r="CS91" s="880"/>
      <c r="CT91" s="880"/>
      <c r="CU91" s="880"/>
      <c r="CV91" s="881"/>
      <c r="CW91" s="879"/>
      <c r="CX91" s="880"/>
      <c r="CY91" s="880"/>
      <c r="CZ91" s="880"/>
      <c r="DA91" s="881"/>
      <c r="DB91" s="879"/>
      <c r="DC91" s="880"/>
      <c r="DD91" s="880"/>
      <c r="DE91" s="880"/>
      <c r="DF91" s="881"/>
      <c r="DG91" s="879"/>
      <c r="DH91" s="880"/>
      <c r="DI91" s="880"/>
      <c r="DJ91" s="880"/>
      <c r="DK91" s="881"/>
      <c r="DL91" s="879"/>
      <c r="DM91" s="880"/>
      <c r="DN91" s="880"/>
      <c r="DO91" s="880"/>
      <c r="DP91" s="881"/>
      <c r="DQ91" s="879"/>
      <c r="DR91" s="880"/>
      <c r="DS91" s="880"/>
      <c r="DT91" s="880"/>
      <c r="DU91" s="881"/>
      <c r="DV91" s="876"/>
      <c r="DW91" s="877"/>
      <c r="DX91" s="877"/>
      <c r="DY91" s="877"/>
      <c r="DZ91" s="878"/>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6"/>
      <c r="BT92" s="877"/>
      <c r="BU92" s="877"/>
      <c r="BV92" s="877"/>
      <c r="BW92" s="877"/>
      <c r="BX92" s="877"/>
      <c r="BY92" s="877"/>
      <c r="BZ92" s="877"/>
      <c r="CA92" s="877"/>
      <c r="CB92" s="877"/>
      <c r="CC92" s="877"/>
      <c r="CD92" s="877"/>
      <c r="CE92" s="877"/>
      <c r="CF92" s="877"/>
      <c r="CG92" s="882"/>
      <c r="CH92" s="879"/>
      <c r="CI92" s="880"/>
      <c r="CJ92" s="880"/>
      <c r="CK92" s="880"/>
      <c r="CL92" s="881"/>
      <c r="CM92" s="879"/>
      <c r="CN92" s="880"/>
      <c r="CO92" s="880"/>
      <c r="CP92" s="880"/>
      <c r="CQ92" s="881"/>
      <c r="CR92" s="879"/>
      <c r="CS92" s="880"/>
      <c r="CT92" s="880"/>
      <c r="CU92" s="880"/>
      <c r="CV92" s="881"/>
      <c r="CW92" s="879"/>
      <c r="CX92" s="880"/>
      <c r="CY92" s="880"/>
      <c r="CZ92" s="880"/>
      <c r="DA92" s="881"/>
      <c r="DB92" s="879"/>
      <c r="DC92" s="880"/>
      <c r="DD92" s="880"/>
      <c r="DE92" s="880"/>
      <c r="DF92" s="881"/>
      <c r="DG92" s="879"/>
      <c r="DH92" s="880"/>
      <c r="DI92" s="880"/>
      <c r="DJ92" s="880"/>
      <c r="DK92" s="881"/>
      <c r="DL92" s="879"/>
      <c r="DM92" s="880"/>
      <c r="DN92" s="880"/>
      <c r="DO92" s="880"/>
      <c r="DP92" s="881"/>
      <c r="DQ92" s="879"/>
      <c r="DR92" s="880"/>
      <c r="DS92" s="880"/>
      <c r="DT92" s="880"/>
      <c r="DU92" s="881"/>
      <c r="DV92" s="876"/>
      <c r="DW92" s="877"/>
      <c r="DX92" s="877"/>
      <c r="DY92" s="877"/>
      <c r="DZ92" s="878"/>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6"/>
      <c r="BT93" s="877"/>
      <c r="BU93" s="877"/>
      <c r="BV93" s="877"/>
      <c r="BW93" s="877"/>
      <c r="BX93" s="877"/>
      <c r="BY93" s="877"/>
      <c r="BZ93" s="877"/>
      <c r="CA93" s="877"/>
      <c r="CB93" s="877"/>
      <c r="CC93" s="877"/>
      <c r="CD93" s="877"/>
      <c r="CE93" s="877"/>
      <c r="CF93" s="877"/>
      <c r="CG93" s="882"/>
      <c r="CH93" s="879"/>
      <c r="CI93" s="880"/>
      <c r="CJ93" s="880"/>
      <c r="CK93" s="880"/>
      <c r="CL93" s="881"/>
      <c r="CM93" s="879"/>
      <c r="CN93" s="880"/>
      <c r="CO93" s="880"/>
      <c r="CP93" s="880"/>
      <c r="CQ93" s="881"/>
      <c r="CR93" s="879"/>
      <c r="CS93" s="880"/>
      <c r="CT93" s="880"/>
      <c r="CU93" s="880"/>
      <c r="CV93" s="881"/>
      <c r="CW93" s="879"/>
      <c r="CX93" s="880"/>
      <c r="CY93" s="880"/>
      <c r="CZ93" s="880"/>
      <c r="DA93" s="881"/>
      <c r="DB93" s="879"/>
      <c r="DC93" s="880"/>
      <c r="DD93" s="880"/>
      <c r="DE93" s="880"/>
      <c r="DF93" s="881"/>
      <c r="DG93" s="879"/>
      <c r="DH93" s="880"/>
      <c r="DI93" s="880"/>
      <c r="DJ93" s="880"/>
      <c r="DK93" s="881"/>
      <c r="DL93" s="879"/>
      <c r="DM93" s="880"/>
      <c r="DN93" s="880"/>
      <c r="DO93" s="880"/>
      <c r="DP93" s="881"/>
      <c r="DQ93" s="879"/>
      <c r="DR93" s="880"/>
      <c r="DS93" s="880"/>
      <c r="DT93" s="880"/>
      <c r="DU93" s="881"/>
      <c r="DV93" s="876"/>
      <c r="DW93" s="877"/>
      <c r="DX93" s="877"/>
      <c r="DY93" s="877"/>
      <c r="DZ93" s="878"/>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6"/>
      <c r="BT94" s="877"/>
      <c r="BU94" s="877"/>
      <c r="BV94" s="877"/>
      <c r="BW94" s="877"/>
      <c r="BX94" s="877"/>
      <c r="BY94" s="877"/>
      <c r="BZ94" s="877"/>
      <c r="CA94" s="877"/>
      <c r="CB94" s="877"/>
      <c r="CC94" s="877"/>
      <c r="CD94" s="877"/>
      <c r="CE94" s="877"/>
      <c r="CF94" s="877"/>
      <c r="CG94" s="882"/>
      <c r="CH94" s="879"/>
      <c r="CI94" s="880"/>
      <c r="CJ94" s="880"/>
      <c r="CK94" s="880"/>
      <c r="CL94" s="881"/>
      <c r="CM94" s="879"/>
      <c r="CN94" s="880"/>
      <c r="CO94" s="880"/>
      <c r="CP94" s="880"/>
      <c r="CQ94" s="881"/>
      <c r="CR94" s="879"/>
      <c r="CS94" s="880"/>
      <c r="CT94" s="880"/>
      <c r="CU94" s="880"/>
      <c r="CV94" s="881"/>
      <c r="CW94" s="879"/>
      <c r="CX94" s="880"/>
      <c r="CY94" s="880"/>
      <c r="CZ94" s="880"/>
      <c r="DA94" s="881"/>
      <c r="DB94" s="879"/>
      <c r="DC94" s="880"/>
      <c r="DD94" s="880"/>
      <c r="DE94" s="880"/>
      <c r="DF94" s="881"/>
      <c r="DG94" s="879"/>
      <c r="DH94" s="880"/>
      <c r="DI94" s="880"/>
      <c r="DJ94" s="880"/>
      <c r="DK94" s="881"/>
      <c r="DL94" s="879"/>
      <c r="DM94" s="880"/>
      <c r="DN94" s="880"/>
      <c r="DO94" s="880"/>
      <c r="DP94" s="881"/>
      <c r="DQ94" s="879"/>
      <c r="DR94" s="880"/>
      <c r="DS94" s="880"/>
      <c r="DT94" s="880"/>
      <c r="DU94" s="881"/>
      <c r="DV94" s="876"/>
      <c r="DW94" s="877"/>
      <c r="DX94" s="877"/>
      <c r="DY94" s="877"/>
      <c r="DZ94" s="878"/>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6"/>
      <c r="BT95" s="877"/>
      <c r="BU95" s="877"/>
      <c r="BV95" s="877"/>
      <c r="BW95" s="877"/>
      <c r="BX95" s="877"/>
      <c r="BY95" s="877"/>
      <c r="BZ95" s="877"/>
      <c r="CA95" s="877"/>
      <c r="CB95" s="877"/>
      <c r="CC95" s="877"/>
      <c r="CD95" s="877"/>
      <c r="CE95" s="877"/>
      <c r="CF95" s="877"/>
      <c r="CG95" s="882"/>
      <c r="CH95" s="879"/>
      <c r="CI95" s="880"/>
      <c r="CJ95" s="880"/>
      <c r="CK95" s="880"/>
      <c r="CL95" s="881"/>
      <c r="CM95" s="879"/>
      <c r="CN95" s="880"/>
      <c r="CO95" s="880"/>
      <c r="CP95" s="880"/>
      <c r="CQ95" s="881"/>
      <c r="CR95" s="879"/>
      <c r="CS95" s="880"/>
      <c r="CT95" s="880"/>
      <c r="CU95" s="880"/>
      <c r="CV95" s="881"/>
      <c r="CW95" s="879"/>
      <c r="CX95" s="880"/>
      <c r="CY95" s="880"/>
      <c r="CZ95" s="880"/>
      <c r="DA95" s="881"/>
      <c r="DB95" s="879"/>
      <c r="DC95" s="880"/>
      <c r="DD95" s="880"/>
      <c r="DE95" s="880"/>
      <c r="DF95" s="881"/>
      <c r="DG95" s="879"/>
      <c r="DH95" s="880"/>
      <c r="DI95" s="880"/>
      <c r="DJ95" s="880"/>
      <c r="DK95" s="881"/>
      <c r="DL95" s="879"/>
      <c r="DM95" s="880"/>
      <c r="DN95" s="880"/>
      <c r="DO95" s="880"/>
      <c r="DP95" s="881"/>
      <c r="DQ95" s="879"/>
      <c r="DR95" s="880"/>
      <c r="DS95" s="880"/>
      <c r="DT95" s="880"/>
      <c r="DU95" s="881"/>
      <c r="DV95" s="876"/>
      <c r="DW95" s="877"/>
      <c r="DX95" s="877"/>
      <c r="DY95" s="877"/>
      <c r="DZ95" s="878"/>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6"/>
      <c r="BT96" s="877"/>
      <c r="BU96" s="877"/>
      <c r="BV96" s="877"/>
      <c r="BW96" s="877"/>
      <c r="BX96" s="877"/>
      <c r="BY96" s="877"/>
      <c r="BZ96" s="877"/>
      <c r="CA96" s="877"/>
      <c r="CB96" s="877"/>
      <c r="CC96" s="877"/>
      <c r="CD96" s="877"/>
      <c r="CE96" s="877"/>
      <c r="CF96" s="877"/>
      <c r="CG96" s="882"/>
      <c r="CH96" s="879"/>
      <c r="CI96" s="880"/>
      <c r="CJ96" s="880"/>
      <c r="CK96" s="880"/>
      <c r="CL96" s="881"/>
      <c r="CM96" s="879"/>
      <c r="CN96" s="880"/>
      <c r="CO96" s="880"/>
      <c r="CP96" s="880"/>
      <c r="CQ96" s="881"/>
      <c r="CR96" s="879"/>
      <c r="CS96" s="880"/>
      <c r="CT96" s="880"/>
      <c r="CU96" s="880"/>
      <c r="CV96" s="881"/>
      <c r="CW96" s="879"/>
      <c r="CX96" s="880"/>
      <c r="CY96" s="880"/>
      <c r="CZ96" s="880"/>
      <c r="DA96" s="881"/>
      <c r="DB96" s="879"/>
      <c r="DC96" s="880"/>
      <c r="DD96" s="880"/>
      <c r="DE96" s="880"/>
      <c r="DF96" s="881"/>
      <c r="DG96" s="879"/>
      <c r="DH96" s="880"/>
      <c r="DI96" s="880"/>
      <c r="DJ96" s="880"/>
      <c r="DK96" s="881"/>
      <c r="DL96" s="879"/>
      <c r="DM96" s="880"/>
      <c r="DN96" s="880"/>
      <c r="DO96" s="880"/>
      <c r="DP96" s="881"/>
      <c r="DQ96" s="879"/>
      <c r="DR96" s="880"/>
      <c r="DS96" s="880"/>
      <c r="DT96" s="880"/>
      <c r="DU96" s="881"/>
      <c r="DV96" s="876"/>
      <c r="DW96" s="877"/>
      <c r="DX96" s="877"/>
      <c r="DY96" s="877"/>
      <c r="DZ96" s="878"/>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6"/>
      <c r="BT97" s="877"/>
      <c r="BU97" s="877"/>
      <c r="BV97" s="877"/>
      <c r="BW97" s="877"/>
      <c r="BX97" s="877"/>
      <c r="BY97" s="877"/>
      <c r="BZ97" s="877"/>
      <c r="CA97" s="877"/>
      <c r="CB97" s="877"/>
      <c r="CC97" s="877"/>
      <c r="CD97" s="877"/>
      <c r="CE97" s="877"/>
      <c r="CF97" s="877"/>
      <c r="CG97" s="882"/>
      <c r="CH97" s="879"/>
      <c r="CI97" s="880"/>
      <c r="CJ97" s="880"/>
      <c r="CK97" s="880"/>
      <c r="CL97" s="881"/>
      <c r="CM97" s="879"/>
      <c r="CN97" s="880"/>
      <c r="CO97" s="880"/>
      <c r="CP97" s="880"/>
      <c r="CQ97" s="881"/>
      <c r="CR97" s="879"/>
      <c r="CS97" s="880"/>
      <c r="CT97" s="880"/>
      <c r="CU97" s="880"/>
      <c r="CV97" s="881"/>
      <c r="CW97" s="879"/>
      <c r="CX97" s="880"/>
      <c r="CY97" s="880"/>
      <c r="CZ97" s="880"/>
      <c r="DA97" s="881"/>
      <c r="DB97" s="879"/>
      <c r="DC97" s="880"/>
      <c r="DD97" s="880"/>
      <c r="DE97" s="880"/>
      <c r="DF97" s="881"/>
      <c r="DG97" s="879"/>
      <c r="DH97" s="880"/>
      <c r="DI97" s="880"/>
      <c r="DJ97" s="880"/>
      <c r="DK97" s="881"/>
      <c r="DL97" s="879"/>
      <c r="DM97" s="880"/>
      <c r="DN97" s="880"/>
      <c r="DO97" s="880"/>
      <c r="DP97" s="881"/>
      <c r="DQ97" s="879"/>
      <c r="DR97" s="880"/>
      <c r="DS97" s="880"/>
      <c r="DT97" s="880"/>
      <c r="DU97" s="881"/>
      <c r="DV97" s="876"/>
      <c r="DW97" s="877"/>
      <c r="DX97" s="877"/>
      <c r="DY97" s="877"/>
      <c r="DZ97" s="878"/>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6"/>
      <c r="BT98" s="877"/>
      <c r="BU98" s="877"/>
      <c r="BV98" s="877"/>
      <c r="BW98" s="877"/>
      <c r="BX98" s="877"/>
      <c r="BY98" s="877"/>
      <c r="BZ98" s="877"/>
      <c r="CA98" s="877"/>
      <c r="CB98" s="877"/>
      <c r="CC98" s="877"/>
      <c r="CD98" s="877"/>
      <c r="CE98" s="877"/>
      <c r="CF98" s="877"/>
      <c r="CG98" s="882"/>
      <c r="CH98" s="879"/>
      <c r="CI98" s="880"/>
      <c r="CJ98" s="880"/>
      <c r="CK98" s="880"/>
      <c r="CL98" s="881"/>
      <c r="CM98" s="879"/>
      <c r="CN98" s="880"/>
      <c r="CO98" s="880"/>
      <c r="CP98" s="880"/>
      <c r="CQ98" s="881"/>
      <c r="CR98" s="879"/>
      <c r="CS98" s="880"/>
      <c r="CT98" s="880"/>
      <c r="CU98" s="880"/>
      <c r="CV98" s="881"/>
      <c r="CW98" s="879"/>
      <c r="CX98" s="880"/>
      <c r="CY98" s="880"/>
      <c r="CZ98" s="880"/>
      <c r="DA98" s="881"/>
      <c r="DB98" s="879"/>
      <c r="DC98" s="880"/>
      <c r="DD98" s="880"/>
      <c r="DE98" s="880"/>
      <c r="DF98" s="881"/>
      <c r="DG98" s="879"/>
      <c r="DH98" s="880"/>
      <c r="DI98" s="880"/>
      <c r="DJ98" s="880"/>
      <c r="DK98" s="881"/>
      <c r="DL98" s="879"/>
      <c r="DM98" s="880"/>
      <c r="DN98" s="880"/>
      <c r="DO98" s="880"/>
      <c r="DP98" s="881"/>
      <c r="DQ98" s="879"/>
      <c r="DR98" s="880"/>
      <c r="DS98" s="880"/>
      <c r="DT98" s="880"/>
      <c r="DU98" s="881"/>
      <c r="DV98" s="876"/>
      <c r="DW98" s="877"/>
      <c r="DX98" s="877"/>
      <c r="DY98" s="877"/>
      <c r="DZ98" s="878"/>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6"/>
      <c r="BT99" s="877"/>
      <c r="BU99" s="877"/>
      <c r="BV99" s="877"/>
      <c r="BW99" s="877"/>
      <c r="BX99" s="877"/>
      <c r="BY99" s="877"/>
      <c r="BZ99" s="877"/>
      <c r="CA99" s="877"/>
      <c r="CB99" s="877"/>
      <c r="CC99" s="877"/>
      <c r="CD99" s="877"/>
      <c r="CE99" s="877"/>
      <c r="CF99" s="877"/>
      <c r="CG99" s="882"/>
      <c r="CH99" s="879"/>
      <c r="CI99" s="880"/>
      <c r="CJ99" s="880"/>
      <c r="CK99" s="880"/>
      <c r="CL99" s="881"/>
      <c r="CM99" s="879"/>
      <c r="CN99" s="880"/>
      <c r="CO99" s="880"/>
      <c r="CP99" s="880"/>
      <c r="CQ99" s="881"/>
      <c r="CR99" s="879"/>
      <c r="CS99" s="880"/>
      <c r="CT99" s="880"/>
      <c r="CU99" s="880"/>
      <c r="CV99" s="881"/>
      <c r="CW99" s="879"/>
      <c r="CX99" s="880"/>
      <c r="CY99" s="880"/>
      <c r="CZ99" s="880"/>
      <c r="DA99" s="881"/>
      <c r="DB99" s="879"/>
      <c r="DC99" s="880"/>
      <c r="DD99" s="880"/>
      <c r="DE99" s="880"/>
      <c r="DF99" s="881"/>
      <c r="DG99" s="879"/>
      <c r="DH99" s="880"/>
      <c r="DI99" s="880"/>
      <c r="DJ99" s="880"/>
      <c r="DK99" s="881"/>
      <c r="DL99" s="879"/>
      <c r="DM99" s="880"/>
      <c r="DN99" s="880"/>
      <c r="DO99" s="880"/>
      <c r="DP99" s="881"/>
      <c r="DQ99" s="879"/>
      <c r="DR99" s="880"/>
      <c r="DS99" s="880"/>
      <c r="DT99" s="880"/>
      <c r="DU99" s="881"/>
      <c r="DV99" s="876"/>
      <c r="DW99" s="877"/>
      <c r="DX99" s="877"/>
      <c r="DY99" s="877"/>
      <c r="DZ99" s="878"/>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6"/>
      <c r="BT100" s="877"/>
      <c r="BU100" s="877"/>
      <c r="BV100" s="877"/>
      <c r="BW100" s="877"/>
      <c r="BX100" s="877"/>
      <c r="BY100" s="877"/>
      <c r="BZ100" s="877"/>
      <c r="CA100" s="877"/>
      <c r="CB100" s="877"/>
      <c r="CC100" s="877"/>
      <c r="CD100" s="877"/>
      <c r="CE100" s="877"/>
      <c r="CF100" s="877"/>
      <c r="CG100" s="882"/>
      <c r="CH100" s="879"/>
      <c r="CI100" s="880"/>
      <c r="CJ100" s="880"/>
      <c r="CK100" s="880"/>
      <c r="CL100" s="881"/>
      <c r="CM100" s="879"/>
      <c r="CN100" s="880"/>
      <c r="CO100" s="880"/>
      <c r="CP100" s="880"/>
      <c r="CQ100" s="881"/>
      <c r="CR100" s="879"/>
      <c r="CS100" s="880"/>
      <c r="CT100" s="880"/>
      <c r="CU100" s="880"/>
      <c r="CV100" s="881"/>
      <c r="CW100" s="879"/>
      <c r="CX100" s="880"/>
      <c r="CY100" s="880"/>
      <c r="CZ100" s="880"/>
      <c r="DA100" s="881"/>
      <c r="DB100" s="879"/>
      <c r="DC100" s="880"/>
      <c r="DD100" s="880"/>
      <c r="DE100" s="880"/>
      <c r="DF100" s="881"/>
      <c r="DG100" s="879"/>
      <c r="DH100" s="880"/>
      <c r="DI100" s="880"/>
      <c r="DJ100" s="880"/>
      <c r="DK100" s="881"/>
      <c r="DL100" s="879"/>
      <c r="DM100" s="880"/>
      <c r="DN100" s="880"/>
      <c r="DO100" s="880"/>
      <c r="DP100" s="881"/>
      <c r="DQ100" s="879"/>
      <c r="DR100" s="880"/>
      <c r="DS100" s="880"/>
      <c r="DT100" s="880"/>
      <c r="DU100" s="881"/>
      <c r="DV100" s="876"/>
      <c r="DW100" s="877"/>
      <c r="DX100" s="877"/>
      <c r="DY100" s="877"/>
      <c r="DZ100" s="878"/>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6"/>
      <c r="BT101" s="877"/>
      <c r="BU101" s="877"/>
      <c r="BV101" s="877"/>
      <c r="BW101" s="877"/>
      <c r="BX101" s="877"/>
      <c r="BY101" s="877"/>
      <c r="BZ101" s="877"/>
      <c r="CA101" s="877"/>
      <c r="CB101" s="877"/>
      <c r="CC101" s="877"/>
      <c r="CD101" s="877"/>
      <c r="CE101" s="877"/>
      <c r="CF101" s="877"/>
      <c r="CG101" s="882"/>
      <c r="CH101" s="879"/>
      <c r="CI101" s="880"/>
      <c r="CJ101" s="880"/>
      <c r="CK101" s="880"/>
      <c r="CL101" s="881"/>
      <c r="CM101" s="879"/>
      <c r="CN101" s="880"/>
      <c r="CO101" s="880"/>
      <c r="CP101" s="880"/>
      <c r="CQ101" s="881"/>
      <c r="CR101" s="879"/>
      <c r="CS101" s="880"/>
      <c r="CT101" s="880"/>
      <c r="CU101" s="880"/>
      <c r="CV101" s="881"/>
      <c r="CW101" s="879"/>
      <c r="CX101" s="880"/>
      <c r="CY101" s="880"/>
      <c r="CZ101" s="880"/>
      <c r="DA101" s="881"/>
      <c r="DB101" s="879"/>
      <c r="DC101" s="880"/>
      <c r="DD101" s="880"/>
      <c r="DE101" s="880"/>
      <c r="DF101" s="881"/>
      <c r="DG101" s="879"/>
      <c r="DH101" s="880"/>
      <c r="DI101" s="880"/>
      <c r="DJ101" s="880"/>
      <c r="DK101" s="881"/>
      <c r="DL101" s="879"/>
      <c r="DM101" s="880"/>
      <c r="DN101" s="880"/>
      <c r="DO101" s="880"/>
      <c r="DP101" s="881"/>
      <c r="DQ101" s="879"/>
      <c r="DR101" s="880"/>
      <c r="DS101" s="880"/>
      <c r="DT101" s="880"/>
      <c r="DU101" s="881"/>
      <c r="DV101" s="876"/>
      <c r="DW101" s="877"/>
      <c r="DX101" s="877"/>
      <c r="DY101" s="877"/>
      <c r="DZ101" s="878"/>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392</v>
      </c>
      <c r="BR102" s="806" t="s">
        <v>419</v>
      </c>
      <c r="BS102" s="807"/>
      <c r="BT102" s="807"/>
      <c r="BU102" s="807"/>
      <c r="BV102" s="807"/>
      <c r="BW102" s="807"/>
      <c r="BX102" s="807"/>
      <c r="BY102" s="807"/>
      <c r="BZ102" s="807"/>
      <c r="CA102" s="807"/>
      <c r="CB102" s="807"/>
      <c r="CC102" s="807"/>
      <c r="CD102" s="807"/>
      <c r="CE102" s="807"/>
      <c r="CF102" s="807"/>
      <c r="CG102" s="808"/>
      <c r="CH102" s="902"/>
      <c r="CI102" s="903"/>
      <c r="CJ102" s="903"/>
      <c r="CK102" s="903"/>
      <c r="CL102" s="904"/>
      <c r="CM102" s="902"/>
      <c r="CN102" s="903"/>
      <c r="CO102" s="903"/>
      <c r="CP102" s="903"/>
      <c r="CQ102" s="904"/>
      <c r="CR102" s="905"/>
      <c r="CS102" s="869"/>
      <c r="CT102" s="869"/>
      <c r="CU102" s="869"/>
      <c r="CV102" s="906"/>
      <c r="CW102" s="905"/>
      <c r="CX102" s="869"/>
      <c r="CY102" s="869"/>
      <c r="CZ102" s="869"/>
      <c r="DA102" s="906"/>
      <c r="DB102" s="905"/>
      <c r="DC102" s="869"/>
      <c r="DD102" s="869"/>
      <c r="DE102" s="869"/>
      <c r="DF102" s="906"/>
      <c r="DG102" s="905"/>
      <c r="DH102" s="869"/>
      <c r="DI102" s="869"/>
      <c r="DJ102" s="869"/>
      <c r="DK102" s="906"/>
      <c r="DL102" s="905"/>
      <c r="DM102" s="869"/>
      <c r="DN102" s="869"/>
      <c r="DO102" s="869"/>
      <c r="DP102" s="906"/>
      <c r="DQ102" s="905"/>
      <c r="DR102" s="869"/>
      <c r="DS102" s="869"/>
      <c r="DT102" s="869"/>
      <c r="DU102" s="906"/>
      <c r="DV102" s="806"/>
      <c r="DW102" s="807"/>
      <c r="DX102" s="807"/>
      <c r="DY102" s="807"/>
      <c r="DZ102" s="929"/>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30" t="s">
        <v>420</v>
      </c>
      <c r="BR103" s="930"/>
      <c r="BS103" s="930"/>
      <c r="BT103" s="930"/>
      <c r="BU103" s="930"/>
      <c r="BV103" s="930"/>
      <c r="BW103" s="930"/>
      <c r="BX103" s="930"/>
      <c r="BY103" s="930"/>
      <c r="BZ103" s="930"/>
      <c r="CA103" s="930"/>
      <c r="CB103" s="930"/>
      <c r="CC103" s="930"/>
      <c r="CD103" s="930"/>
      <c r="CE103" s="930"/>
      <c r="CF103" s="930"/>
      <c r="CG103" s="930"/>
      <c r="CH103" s="930"/>
      <c r="CI103" s="930"/>
      <c r="CJ103" s="930"/>
      <c r="CK103" s="930"/>
      <c r="CL103" s="930"/>
      <c r="CM103" s="930"/>
      <c r="CN103" s="930"/>
      <c r="CO103" s="930"/>
      <c r="CP103" s="930"/>
      <c r="CQ103" s="930"/>
      <c r="CR103" s="930"/>
      <c r="CS103" s="930"/>
      <c r="CT103" s="930"/>
      <c r="CU103" s="930"/>
      <c r="CV103" s="930"/>
      <c r="CW103" s="930"/>
      <c r="CX103" s="930"/>
      <c r="CY103" s="930"/>
      <c r="CZ103" s="930"/>
      <c r="DA103" s="930"/>
      <c r="DB103" s="930"/>
      <c r="DC103" s="930"/>
      <c r="DD103" s="930"/>
      <c r="DE103" s="930"/>
      <c r="DF103" s="930"/>
      <c r="DG103" s="930"/>
      <c r="DH103" s="930"/>
      <c r="DI103" s="930"/>
      <c r="DJ103" s="930"/>
      <c r="DK103" s="930"/>
      <c r="DL103" s="930"/>
      <c r="DM103" s="930"/>
      <c r="DN103" s="930"/>
      <c r="DO103" s="930"/>
      <c r="DP103" s="930"/>
      <c r="DQ103" s="930"/>
      <c r="DR103" s="930"/>
      <c r="DS103" s="930"/>
      <c r="DT103" s="930"/>
      <c r="DU103" s="930"/>
      <c r="DV103" s="930"/>
      <c r="DW103" s="930"/>
      <c r="DX103" s="930"/>
      <c r="DY103" s="930"/>
      <c r="DZ103" s="930"/>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31" t="s">
        <v>421</v>
      </c>
      <c r="BR104" s="931"/>
      <c r="BS104" s="931"/>
      <c r="BT104" s="931"/>
      <c r="BU104" s="931"/>
      <c r="BV104" s="931"/>
      <c r="BW104" s="931"/>
      <c r="BX104" s="931"/>
      <c r="BY104" s="931"/>
      <c r="BZ104" s="931"/>
      <c r="CA104" s="931"/>
      <c r="CB104" s="931"/>
      <c r="CC104" s="931"/>
      <c r="CD104" s="931"/>
      <c r="CE104" s="931"/>
      <c r="CF104" s="931"/>
      <c r="CG104" s="931"/>
      <c r="CH104" s="931"/>
      <c r="CI104" s="931"/>
      <c r="CJ104" s="931"/>
      <c r="CK104" s="931"/>
      <c r="CL104" s="931"/>
      <c r="CM104" s="931"/>
      <c r="CN104" s="931"/>
      <c r="CO104" s="931"/>
      <c r="CP104" s="931"/>
      <c r="CQ104" s="931"/>
      <c r="CR104" s="931"/>
      <c r="CS104" s="931"/>
      <c r="CT104" s="931"/>
      <c r="CU104" s="931"/>
      <c r="CV104" s="931"/>
      <c r="CW104" s="931"/>
      <c r="CX104" s="931"/>
      <c r="CY104" s="931"/>
      <c r="CZ104" s="931"/>
      <c r="DA104" s="931"/>
      <c r="DB104" s="931"/>
      <c r="DC104" s="931"/>
      <c r="DD104" s="931"/>
      <c r="DE104" s="931"/>
      <c r="DF104" s="931"/>
      <c r="DG104" s="931"/>
      <c r="DH104" s="931"/>
      <c r="DI104" s="931"/>
      <c r="DJ104" s="931"/>
      <c r="DK104" s="931"/>
      <c r="DL104" s="931"/>
      <c r="DM104" s="931"/>
      <c r="DN104" s="931"/>
      <c r="DO104" s="931"/>
      <c r="DP104" s="931"/>
      <c r="DQ104" s="931"/>
      <c r="DR104" s="931"/>
      <c r="DS104" s="931"/>
      <c r="DT104" s="931"/>
      <c r="DU104" s="931"/>
      <c r="DV104" s="931"/>
      <c r="DW104" s="931"/>
      <c r="DX104" s="931"/>
      <c r="DY104" s="931"/>
      <c r="DZ104" s="931"/>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2" t="s">
        <v>424</v>
      </c>
      <c r="B108" s="933"/>
      <c r="C108" s="933"/>
      <c r="D108" s="933"/>
      <c r="E108" s="933"/>
      <c r="F108" s="933"/>
      <c r="G108" s="933"/>
      <c r="H108" s="933"/>
      <c r="I108" s="933"/>
      <c r="J108" s="933"/>
      <c r="K108" s="933"/>
      <c r="L108" s="933"/>
      <c r="M108" s="933"/>
      <c r="N108" s="933"/>
      <c r="O108" s="933"/>
      <c r="P108" s="933"/>
      <c r="Q108" s="933"/>
      <c r="R108" s="933"/>
      <c r="S108" s="933"/>
      <c r="T108" s="933"/>
      <c r="U108" s="933"/>
      <c r="V108" s="933"/>
      <c r="W108" s="933"/>
      <c r="X108" s="933"/>
      <c r="Y108" s="933"/>
      <c r="Z108" s="933"/>
      <c r="AA108" s="933"/>
      <c r="AB108" s="933"/>
      <c r="AC108" s="933"/>
      <c r="AD108" s="933"/>
      <c r="AE108" s="933"/>
      <c r="AF108" s="933"/>
      <c r="AG108" s="933"/>
      <c r="AH108" s="933"/>
      <c r="AI108" s="933"/>
      <c r="AJ108" s="933"/>
      <c r="AK108" s="933"/>
      <c r="AL108" s="933"/>
      <c r="AM108" s="933"/>
      <c r="AN108" s="933"/>
      <c r="AO108" s="933"/>
      <c r="AP108" s="933"/>
      <c r="AQ108" s="933"/>
      <c r="AR108" s="933"/>
      <c r="AS108" s="933"/>
      <c r="AT108" s="934"/>
      <c r="AU108" s="932" t="s">
        <v>425</v>
      </c>
      <c r="AV108" s="933"/>
      <c r="AW108" s="933"/>
      <c r="AX108" s="933"/>
      <c r="AY108" s="933"/>
      <c r="AZ108" s="933"/>
      <c r="BA108" s="933"/>
      <c r="BB108" s="933"/>
      <c r="BC108" s="933"/>
      <c r="BD108" s="933"/>
      <c r="BE108" s="933"/>
      <c r="BF108" s="933"/>
      <c r="BG108" s="933"/>
      <c r="BH108" s="933"/>
      <c r="BI108" s="933"/>
      <c r="BJ108" s="933"/>
      <c r="BK108" s="933"/>
      <c r="BL108" s="933"/>
      <c r="BM108" s="933"/>
      <c r="BN108" s="933"/>
      <c r="BO108" s="933"/>
      <c r="BP108" s="933"/>
      <c r="BQ108" s="933"/>
      <c r="BR108" s="933"/>
      <c r="BS108" s="933"/>
      <c r="BT108" s="933"/>
      <c r="BU108" s="933"/>
      <c r="BV108" s="933"/>
      <c r="BW108" s="933"/>
      <c r="BX108" s="933"/>
      <c r="BY108" s="933"/>
      <c r="BZ108" s="933"/>
      <c r="CA108" s="933"/>
      <c r="CB108" s="933"/>
      <c r="CC108" s="933"/>
      <c r="CD108" s="933"/>
      <c r="CE108" s="933"/>
      <c r="CF108" s="933"/>
      <c r="CG108" s="933"/>
      <c r="CH108" s="933"/>
      <c r="CI108" s="933"/>
      <c r="CJ108" s="933"/>
      <c r="CK108" s="933"/>
      <c r="CL108" s="933"/>
      <c r="CM108" s="933"/>
      <c r="CN108" s="933"/>
      <c r="CO108" s="933"/>
      <c r="CP108" s="933"/>
      <c r="CQ108" s="933"/>
      <c r="CR108" s="933"/>
      <c r="CS108" s="933"/>
      <c r="CT108" s="933"/>
      <c r="CU108" s="933"/>
      <c r="CV108" s="933"/>
      <c r="CW108" s="933"/>
      <c r="CX108" s="933"/>
      <c r="CY108" s="933"/>
      <c r="CZ108" s="933"/>
      <c r="DA108" s="933"/>
      <c r="DB108" s="933"/>
      <c r="DC108" s="933"/>
      <c r="DD108" s="933"/>
      <c r="DE108" s="933"/>
      <c r="DF108" s="933"/>
      <c r="DG108" s="933"/>
      <c r="DH108" s="933"/>
      <c r="DI108" s="933"/>
      <c r="DJ108" s="933"/>
      <c r="DK108" s="933"/>
      <c r="DL108" s="933"/>
      <c r="DM108" s="933"/>
      <c r="DN108" s="933"/>
      <c r="DO108" s="933"/>
      <c r="DP108" s="933"/>
      <c r="DQ108" s="933"/>
      <c r="DR108" s="933"/>
      <c r="DS108" s="933"/>
      <c r="DT108" s="933"/>
      <c r="DU108" s="933"/>
      <c r="DV108" s="933"/>
      <c r="DW108" s="933"/>
      <c r="DX108" s="933"/>
      <c r="DY108" s="933"/>
      <c r="DZ108" s="934"/>
    </row>
    <row r="109" spans="1:131" s="224" customFormat="1" ht="26.25" customHeight="1" x14ac:dyDescent="0.2">
      <c r="A109" s="927" t="s">
        <v>426</v>
      </c>
      <c r="B109" s="908"/>
      <c r="C109" s="908"/>
      <c r="D109" s="908"/>
      <c r="E109" s="908"/>
      <c r="F109" s="908"/>
      <c r="G109" s="908"/>
      <c r="H109" s="908"/>
      <c r="I109" s="908"/>
      <c r="J109" s="908"/>
      <c r="K109" s="908"/>
      <c r="L109" s="908"/>
      <c r="M109" s="908"/>
      <c r="N109" s="908"/>
      <c r="O109" s="908"/>
      <c r="P109" s="908"/>
      <c r="Q109" s="908"/>
      <c r="R109" s="908"/>
      <c r="S109" s="908"/>
      <c r="T109" s="908"/>
      <c r="U109" s="908"/>
      <c r="V109" s="908"/>
      <c r="W109" s="908"/>
      <c r="X109" s="908"/>
      <c r="Y109" s="908"/>
      <c r="Z109" s="909"/>
      <c r="AA109" s="907" t="s">
        <v>427</v>
      </c>
      <c r="AB109" s="908"/>
      <c r="AC109" s="908"/>
      <c r="AD109" s="908"/>
      <c r="AE109" s="909"/>
      <c r="AF109" s="907" t="s">
        <v>428</v>
      </c>
      <c r="AG109" s="908"/>
      <c r="AH109" s="908"/>
      <c r="AI109" s="908"/>
      <c r="AJ109" s="909"/>
      <c r="AK109" s="907" t="s">
        <v>310</v>
      </c>
      <c r="AL109" s="908"/>
      <c r="AM109" s="908"/>
      <c r="AN109" s="908"/>
      <c r="AO109" s="909"/>
      <c r="AP109" s="907" t="s">
        <v>429</v>
      </c>
      <c r="AQ109" s="908"/>
      <c r="AR109" s="908"/>
      <c r="AS109" s="908"/>
      <c r="AT109" s="910"/>
      <c r="AU109" s="927" t="s">
        <v>426</v>
      </c>
      <c r="AV109" s="908"/>
      <c r="AW109" s="908"/>
      <c r="AX109" s="908"/>
      <c r="AY109" s="908"/>
      <c r="AZ109" s="908"/>
      <c r="BA109" s="908"/>
      <c r="BB109" s="908"/>
      <c r="BC109" s="908"/>
      <c r="BD109" s="908"/>
      <c r="BE109" s="908"/>
      <c r="BF109" s="908"/>
      <c r="BG109" s="908"/>
      <c r="BH109" s="908"/>
      <c r="BI109" s="908"/>
      <c r="BJ109" s="908"/>
      <c r="BK109" s="908"/>
      <c r="BL109" s="908"/>
      <c r="BM109" s="908"/>
      <c r="BN109" s="908"/>
      <c r="BO109" s="908"/>
      <c r="BP109" s="909"/>
      <c r="BQ109" s="907" t="s">
        <v>427</v>
      </c>
      <c r="BR109" s="908"/>
      <c r="BS109" s="908"/>
      <c r="BT109" s="908"/>
      <c r="BU109" s="909"/>
      <c r="BV109" s="907" t="s">
        <v>428</v>
      </c>
      <c r="BW109" s="908"/>
      <c r="BX109" s="908"/>
      <c r="BY109" s="908"/>
      <c r="BZ109" s="909"/>
      <c r="CA109" s="907" t="s">
        <v>310</v>
      </c>
      <c r="CB109" s="908"/>
      <c r="CC109" s="908"/>
      <c r="CD109" s="908"/>
      <c r="CE109" s="909"/>
      <c r="CF109" s="928" t="s">
        <v>429</v>
      </c>
      <c r="CG109" s="928"/>
      <c r="CH109" s="928"/>
      <c r="CI109" s="928"/>
      <c r="CJ109" s="928"/>
      <c r="CK109" s="907" t="s">
        <v>430</v>
      </c>
      <c r="CL109" s="908"/>
      <c r="CM109" s="908"/>
      <c r="CN109" s="908"/>
      <c r="CO109" s="908"/>
      <c r="CP109" s="908"/>
      <c r="CQ109" s="908"/>
      <c r="CR109" s="908"/>
      <c r="CS109" s="908"/>
      <c r="CT109" s="908"/>
      <c r="CU109" s="908"/>
      <c r="CV109" s="908"/>
      <c r="CW109" s="908"/>
      <c r="CX109" s="908"/>
      <c r="CY109" s="908"/>
      <c r="CZ109" s="908"/>
      <c r="DA109" s="908"/>
      <c r="DB109" s="908"/>
      <c r="DC109" s="908"/>
      <c r="DD109" s="908"/>
      <c r="DE109" s="908"/>
      <c r="DF109" s="909"/>
      <c r="DG109" s="907" t="s">
        <v>427</v>
      </c>
      <c r="DH109" s="908"/>
      <c r="DI109" s="908"/>
      <c r="DJ109" s="908"/>
      <c r="DK109" s="909"/>
      <c r="DL109" s="907" t="s">
        <v>428</v>
      </c>
      <c r="DM109" s="908"/>
      <c r="DN109" s="908"/>
      <c r="DO109" s="908"/>
      <c r="DP109" s="909"/>
      <c r="DQ109" s="907" t="s">
        <v>310</v>
      </c>
      <c r="DR109" s="908"/>
      <c r="DS109" s="908"/>
      <c r="DT109" s="908"/>
      <c r="DU109" s="909"/>
      <c r="DV109" s="907" t="s">
        <v>429</v>
      </c>
      <c r="DW109" s="908"/>
      <c r="DX109" s="908"/>
      <c r="DY109" s="908"/>
      <c r="DZ109" s="910"/>
    </row>
    <row r="110" spans="1:131" s="224" customFormat="1" ht="26.25" customHeight="1" x14ac:dyDescent="0.2">
      <c r="A110" s="911" t="s">
        <v>431</v>
      </c>
      <c r="B110" s="912"/>
      <c r="C110" s="912"/>
      <c r="D110" s="912"/>
      <c r="E110" s="912"/>
      <c r="F110" s="912"/>
      <c r="G110" s="912"/>
      <c r="H110" s="912"/>
      <c r="I110" s="912"/>
      <c r="J110" s="912"/>
      <c r="K110" s="912"/>
      <c r="L110" s="912"/>
      <c r="M110" s="912"/>
      <c r="N110" s="912"/>
      <c r="O110" s="912"/>
      <c r="P110" s="912"/>
      <c r="Q110" s="912"/>
      <c r="R110" s="912"/>
      <c r="S110" s="912"/>
      <c r="T110" s="912"/>
      <c r="U110" s="912"/>
      <c r="V110" s="912"/>
      <c r="W110" s="912"/>
      <c r="X110" s="912"/>
      <c r="Y110" s="912"/>
      <c r="Z110" s="913"/>
      <c r="AA110" s="914">
        <v>257321</v>
      </c>
      <c r="AB110" s="915"/>
      <c r="AC110" s="915"/>
      <c r="AD110" s="915"/>
      <c r="AE110" s="916"/>
      <c r="AF110" s="917">
        <v>292410</v>
      </c>
      <c r="AG110" s="915"/>
      <c r="AH110" s="915"/>
      <c r="AI110" s="915"/>
      <c r="AJ110" s="916"/>
      <c r="AK110" s="917">
        <v>389234</v>
      </c>
      <c r="AL110" s="915"/>
      <c r="AM110" s="915"/>
      <c r="AN110" s="915"/>
      <c r="AO110" s="916"/>
      <c r="AP110" s="918">
        <v>24</v>
      </c>
      <c r="AQ110" s="919"/>
      <c r="AR110" s="919"/>
      <c r="AS110" s="919"/>
      <c r="AT110" s="920"/>
      <c r="AU110" s="921" t="s">
        <v>75</v>
      </c>
      <c r="AV110" s="922"/>
      <c r="AW110" s="922"/>
      <c r="AX110" s="922"/>
      <c r="AY110" s="922"/>
      <c r="AZ110" s="944" t="s">
        <v>432</v>
      </c>
      <c r="BA110" s="912"/>
      <c r="BB110" s="912"/>
      <c r="BC110" s="912"/>
      <c r="BD110" s="912"/>
      <c r="BE110" s="912"/>
      <c r="BF110" s="912"/>
      <c r="BG110" s="912"/>
      <c r="BH110" s="912"/>
      <c r="BI110" s="912"/>
      <c r="BJ110" s="912"/>
      <c r="BK110" s="912"/>
      <c r="BL110" s="912"/>
      <c r="BM110" s="912"/>
      <c r="BN110" s="912"/>
      <c r="BO110" s="912"/>
      <c r="BP110" s="913"/>
      <c r="BQ110" s="945">
        <v>3306363</v>
      </c>
      <c r="BR110" s="946"/>
      <c r="BS110" s="946"/>
      <c r="BT110" s="946"/>
      <c r="BU110" s="946"/>
      <c r="BV110" s="946">
        <v>3509266</v>
      </c>
      <c r="BW110" s="946"/>
      <c r="BX110" s="946"/>
      <c r="BY110" s="946"/>
      <c r="BZ110" s="946"/>
      <c r="CA110" s="946">
        <v>3387998</v>
      </c>
      <c r="CB110" s="946"/>
      <c r="CC110" s="946"/>
      <c r="CD110" s="946"/>
      <c r="CE110" s="946"/>
      <c r="CF110" s="959">
        <v>208.9</v>
      </c>
      <c r="CG110" s="960"/>
      <c r="CH110" s="960"/>
      <c r="CI110" s="960"/>
      <c r="CJ110" s="960"/>
      <c r="CK110" s="961" t="s">
        <v>433</v>
      </c>
      <c r="CL110" s="962"/>
      <c r="CM110" s="944" t="s">
        <v>434</v>
      </c>
      <c r="CN110" s="912"/>
      <c r="CO110" s="912"/>
      <c r="CP110" s="912"/>
      <c r="CQ110" s="912"/>
      <c r="CR110" s="912"/>
      <c r="CS110" s="912"/>
      <c r="CT110" s="912"/>
      <c r="CU110" s="912"/>
      <c r="CV110" s="912"/>
      <c r="CW110" s="912"/>
      <c r="CX110" s="912"/>
      <c r="CY110" s="912"/>
      <c r="CZ110" s="912"/>
      <c r="DA110" s="912"/>
      <c r="DB110" s="912"/>
      <c r="DC110" s="912"/>
      <c r="DD110" s="912"/>
      <c r="DE110" s="912"/>
      <c r="DF110" s="913"/>
      <c r="DG110" s="945" t="s">
        <v>435</v>
      </c>
      <c r="DH110" s="946"/>
      <c r="DI110" s="946"/>
      <c r="DJ110" s="946"/>
      <c r="DK110" s="946"/>
      <c r="DL110" s="946" t="s">
        <v>436</v>
      </c>
      <c r="DM110" s="946"/>
      <c r="DN110" s="946"/>
      <c r="DO110" s="946"/>
      <c r="DP110" s="946"/>
      <c r="DQ110" s="946" t="s">
        <v>435</v>
      </c>
      <c r="DR110" s="946"/>
      <c r="DS110" s="946"/>
      <c r="DT110" s="946"/>
      <c r="DU110" s="946"/>
      <c r="DV110" s="947" t="s">
        <v>436</v>
      </c>
      <c r="DW110" s="947"/>
      <c r="DX110" s="947"/>
      <c r="DY110" s="947"/>
      <c r="DZ110" s="948"/>
    </row>
    <row r="111" spans="1:131" s="224" customFormat="1" ht="26.25" customHeight="1" x14ac:dyDescent="0.2">
      <c r="A111" s="949" t="s">
        <v>437</v>
      </c>
      <c r="B111" s="950"/>
      <c r="C111" s="950"/>
      <c r="D111" s="950"/>
      <c r="E111" s="950"/>
      <c r="F111" s="950"/>
      <c r="G111" s="950"/>
      <c r="H111" s="950"/>
      <c r="I111" s="950"/>
      <c r="J111" s="950"/>
      <c r="K111" s="950"/>
      <c r="L111" s="950"/>
      <c r="M111" s="950"/>
      <c r="N111" s="950"/>
      <c r="O111" s="950"/>
      <c r="P111" s="950"/>
      <c r="Q111" s="950"/>
      <c r="R111" s="950"/>
      <c r="S111" s="950"/>
      <c r="T111" s="950"/>
      <c r="U111" s="950"/>
      <c r="V111" s="950"/>
      <c r="W111" s="950"/>
      <c r="X111" s="950"/>
      <c r="Y111" s="950"/>
      <c r="Z111" s="951"/>
      <c r="AA111" s="952" t="s">
        <v>131</v>
      </c>
      <c r="AB111" s="953"/>
      <c r="AC111" s="953"/>
      <c r="AD111" s="953"/>
      <c r="AE111" s="954"/>
      <c r="AF111" s="955" t="s">
        <v>131</v>
      </c>
      <c r="AG111" s="953"/>
      <c r="AH111" s="953"/>
      <c r="AI111" s="953"/>
      <c r="AJ111" s="954"/>
      <c r="AK111" s="955" t="s">
        <v>131</v>
      </c>
      <c r="AL111" s="953"/>
      <c r="AM111" s="953"/>
      <c r="AN111" s="953"/>
      <c r="AO111" s="954"/>
      <c r="AP111" s="956" t="s">
        <v>131</v>
      </c>
      <c r="AQ111" s="957"/>
      <c r="AR111" s="957"/>
      <c r="AS111" s="957"/>
      <c r="AT111" s="958"/>
      <c r="AU111" s="923"/>
      <c r="AV111" s="924"/>
      <c r="AW111" s="924"/>
      <c r="AX111" s="924"/>
      <c r="AY111" s="924"/>
      <c r="AZ111" s="937" t="s">
        <v>438</v>
      </c>
      <c r="BA111" s="938"/>
      <c r="BB111" s="938"/>
      <c r="BC111" s="938"/>
      <c r="BD111" s="938"/>
      <c r="BE111" s="938"/>
      <c r="BF111" s="938"/>
      <c r="BG111" s="938"/>
      <c r="BH111" s="938"/>
      <c r="BI111" s="938"/>
      <c r="BJ111" s="938"/>
      <c r="BK111" s="938"/>
      <c r="BL111" s="938"/>
      <c r="BM111" s="938"/>
      <c r="BN111" s="938"/>
      <c r="BO111" s="938"/>
      <c r="BP111" s="939"/>
      <c r="BQ111" s="940">
        <v>168364</v>
      </c>
      <c r="BR111" s="941"/>
      <c r="BS111" s="941"/>
      <c r="BT111" s="941"/>
      <c r="BU111" s="941"/>
      <c r="BV111" s="941">
        <v>149580</v>
      </c>
      <c r="BW111" s="941"/>
      <c r="BX111" s="941"/>
      <c r="BY111" s="941"/>
      <c r="BZ111" s="941"/>
      <c r="CA111" s="941">
        <v>128856</v>
      </c>
      <c r="CB111" s="941"/>
      <c r="CC111" s="941"/>
      <c r="CD111" s="941"/>
      <c r="CE111" s="941"/>
      <c r="CF111" s="935">
        <v>7.9</v>
      </c>
      <c r="CG111" s="936"/>
      <c r="CH111" s="936"/>
      <c r="CI111" s="936"/>
      <c r="CJ111" s="936"/>
      <c r="CK111" s="963"/>
      <c r="CL111" s="964"/>
      <c r="CM111" s="937" t="s">
        <v>439</v>
      </c>
      <c r="CN111" s="938"/>
      <c r="CO111" s="938"/>
      <c r="CP111" s="938"/>
      <c r="CQ111" s="938"/>
      <c r="CR111" s="938"/>
      <c r="CS111" s="938"/>
      <c r="CT111" s="938"/>
      <c r="CU111" s="938"/>
      <c r="CV111" s="938"/>
      <c r="CW111" s="938"/>
      <c r="CX111" s="938"/>
      <c r="CY111" s="938"/>
      <c r="CZ111" s="938"/>
      <c r="DA111" s="938"/>
      <c r="DB111" s="938"/>
      <c r="DC111" s="938"/>
      <c r="DD111" s="938"/>
      <c r="DE111" s="938"/>
      <c r="DF111" s="939"/>
      <c r="DG111" s="940" t="s">
        <v>436</v>
      </c>
      <c r="DH111" s="941"/>
      <c r="DI111" s="941"/>
      <c r="DJ111" s="941"/>
      <c r="DK111" s="941"/>
      <c r="DL111" s="941" t="s">
        <v>436</v>
      </c>
      <c r="DM111" s="941"/>
      <c r="DN111" s="941"/>
      <c r="DO111" s="941"/>
      <c r="DP111" s="941"/>
      <c r="DQ111" s="941" t="s">
        <v>436</v>
      </c>
      <c r="DR111" s="941"/>
      <c r="DS111" s="941"/>
      <c r="DT111" s="941"/>
      <c r="DU111" s="941"/>
      <c r="DV111" s="942" t="s">
        <v>436</v>
      </c>
      <c r="DW111" s="942"/>
      <c r="DX111" s="942"/>
      <c r="DY111" s="942"/>
      <c r="DZ111" s="943"/>
    </row>
    <row r="112" spans="1:131" s="224" customFormat="1" ht="26.25" customHeight="1" x14ac:dyDescent="0.2">
      <c r="A112" s="967" t="s">
        <v>440</v>
      </c>
      <c r="B112" s="968"/>
      <c r="C112" s="938" t="s">
        <v>441</v>
      </c>
      <c r="D112" s="938"/>
      <c r="E112" s="938"/>
      <c r="F112" s="938"/>
      <c r="G112" s="938"/>
      <c r="H112" s="938"/>
      <c r="I112" s="938"/>
      <c r="J112" s="938"/>
      <c r="K112" s="938"/>
      <c r="L112" s="938"/>
      <c r="M112" s="938"/>
      <c r="N112" s="938"/>
      <c r="O112" s="938"/>
      <c r="P112" s="938"/>
      <c r="Q112" s="938"/>
      <c r="R112" s="938"/>
      <c r="S112" s="938"/>
      <c r="T112" s="938"/>
      <c r="U112" s="938"/>
      <c r="V112" s="938"/>
      <c r="W112" s="938"/>
      <c r="X112" s="938"/>
      <c r="Y112" s="938"/>
      <c r="Z112" s="939"/>
      <c r="AA112" s="973" t="s">
        <v>131</v>
      </c>
      <c r="AB112" s="974"/>
      <c r="AC112" s="974"/>
      <c r="AD112" s="974"/>
      <c r="AE112" s="975"/>
      <c r="AF112" s="976" t="s">
        <v>131</v>
      </c>
      <c r="AG112" s="974"/>
      <c r="AH112" s="974"/>
      <c r="AI112" s="974"/>
      <c r="AJ112" s="975"/>
      <c r="AK112" s="976" t="s">
        <v>131</v>
      </c>
      <c r="AL112" s="974"/>
      <c r="AM112" s="974"/>
      <c r="AN112" s="974"/>
      <c r="AO112" s="975"/>
      <c r="AP112" s="977" t="s">
        <v>131</v>
      </c>
      <c r="AQ112" s="978"/>
      <c r="AR112" s="978"/>
      <c r="AS112" s="978"/>
      <c r="AT112" s="979"/>
      <c r="AU112" s="923"/>
      <c r="AV112" s="924"/>
      <c r="AW112" s="924"/>
      <c r="AX112" s="924"/>
      <c r="AY112" s="924"/>
      <c r="AZ112" s="937" t="s">
        <v>442</v>
      </c>
      <c r="BA112" s="938"/>
      <c r="BB112" s="938"/>
      <c r="BC112" s="938"/>
      <c r="BD112" s="938"/>
      <c r="BE112" s="938"/>
      <c r="BF112" s="938"/>
      <c r="BG112" s="938"/>
      <c r="BH112" s="938"/>
      <c r="BI112" s="938"/>
      <c r="BJ112" s="938"/>
      <c r="BK112" s="938"/>
      <c r="BL112" s="938"/>
      <c r="BM112" s="938"/>
      <c r="BN112" s="938"/>
      <c r="BO112" s="938"/>
      <c r="BP112" s="939"/>
      <c r="BQ112" s="940">
        <v>282831</v>
      </c>
      <c r="BR112" s="941"/>
      <c r="BS112" s="941"/>
      <c r="BT112" s="941"/>
      <c r="BU112" s="941"/>
      <c r="BV112" s="941">
        <v>275873</v>
      </c>
      <c r="BW112" s="941"/>
      <c r="BX112" s="941"/>
      <c r="BY112" s="941"/>
      <c r="BZ112" s="941"/>
      <c r="CA112" s="941">
        <v>324190</v>
      </c>
      <c r="CB112" s="941"/>
      <c r="CC112" s="941"/>
      <c r="CD112" s="941"/>
      <c r="CE112" s="941"/>
      <c r="CF112" s="935">
        <v>20</v>
      </c>
      <c r="CG112" s="936"/>
      <c r="CH112" s="936"/>
      <c r="CI112" s="936"/>
      <c r="CJ112" s="936"/>
      <c r="CK112" s="963"/>
      <c r="CL112" s="964"/>
      <c r="CM112" s="937" t="s">
        <v>443</v>
      </c>
      <c r="CN112" s="938"/>
      <c r="CO112" s="938"/>
      <c r="CP112" s="938"/>
      <c r="CQ112" s="938"/>
      <c r="CR112" s="938"/>
      <c r="CS112" s="938"/>
      <c r="CT112" s="938"/>
      <c r="CU112" s="938"/>
      <c r="CV112" s="938"/>
      <c r="CW112" s="938"/>
      <c r="CX112" s="938"/>
      <c r="CY112" s="938"/>
      <c r="CZ112" s="938"/>
      <c r="DA112" s="938"/>
      <c r="DB112" s="938"/>
      <c r="DC112" s="938"/>
      <c r="DD112" s="938"/>
      <c r="DE112" s="938"/>
      <c r="DF112" s="939"/>
      <c r="DG112" s="940" t="s">
        <v>131</v>
      </c>
      <c r="DH112" s="941"/>
      <c r="DI112" s="941"/>
      <c r="DJ112" s="941"/>
      <c r="DK112" s="941"/>
      <c r="DL112" s="941" t="s">
        <v>131</v>
      </c>
      <c r="DM112" s="941"/>
      <c r="DN112" s="941"/>
      <c r="DO112" s="941"/>
      <c r="DP112" s="941"/>
      <c r="DQ112" s="941" t="s">
        <v>436</v>
      </c>
      <c r="DR112" s="941"/>
      <c r="DS112" s="941"/>
      <c r="DT112" s="941"/>
      <c r="DU112" s="941"/>
      <c r="DV112" s="942" t="s">
        <v>131</v>
      </c>
      <c r="DW112" s="942"/>
      <c r="DX112" s="942"/>
      <c r="DY112" s="942"/>
      <c r="DZ112" s="943"/>
    </row>
    <row r="113" spans="1:130" s="224" customFormat="1" ht="26.25" customHeight="1" x14ac:dyDescent="0.2">
      <c r="A113" s="969"/>
      <c r="B113" s="970"/>
      <c r="C113" s="938" t="s">
        <v>444</v>
      </c>
      <c r="D113" s="938"/>
      <c r="E113" s="938"/>
      <c r="F113" s="938"/>
      <c r="G113" s="938"/>
      <c r="H113" s="938"/>
      <c r="I113" s="938"/>
      <c r="J113" s="938"/>
      <c r="K113" s="938"/>
      <c r="L113" s="938"/>
      <c r="M113" s="938"/>
      <c r="N113" s="938"/>
      <c r="O113" s="938"/>
      <c r="P113" s="938"/>
      <c r="Q113" s="938"/>
      <c r="R113" s="938"/>
      <c r="S113" s="938"/>
      <c r="T113" s="938"/>
      <c r="U113" s="938"/>
      <c r="V113" s="938"/>
      <c r="W113" s="938"/>
      <c r="X113" s="938"/>
      <c r="Y113" s="938"/>
      <c r="Z113" s="939"/>
      <c r="AA113" s="952">
        <v>26011</v>
      </c>
      <c r="AB113" s="953"/>
      <c r="AC113" s="953"/>
      <c r="AD113" s="953"/>
      <c r="AE113" s="954"/>
      <c r="AF113" s="955">
        <v>25915</v>
      </c>
      <c r="AG113" s="953"/>
      <c r="AH113" s="953"/>
      <c r="AI113" s="953"/>
      <c r="AJ113" s="954"/>
      <c r="AK113" s="955">
        <v>26699</v>
      </c>
      <c r="AL113" s="953"/>
      <c r="AM113" s="953"/>
      <c r="AN113" s="953"/>
      <c r="AO113" s="954"/>
      <c r="AP113" s="956">
        <v>1.6</v>
      </c>
      <c r="AQ113" s="957"/>
      <c r="AR113" s="957"/>
      <c r="AS113" s="957"/>
      <c r="AT113" s="958"/>
      <c r="AU113" s="923"/>
      <c r="AV113" s="924"/>
      <c r="AW113" s="924"/>
      <c r="AX113" s="924"/>
      <c r="AY113" s="924"/>
      <c r="AZ113" s="937" t="s">
        <v>445</v>
      </c>
      <c r="BA113" s="938"/>
      <c r="BB113" s="938"/>
      <c r="BC113" s="938"/>
      <c r="BD113" s="938"/>
      <c r="BE113" s="938"/>
      <c r="BF113" s="938"/>
      <c r="BG113" s="938"/>
      <c r="BH113" s="938"/>
      <c r="BI113" s="938"/>
      <c r="BJ113" s="938"/>
      <c r="BK113" s="938"/>
      <c r="BL113" s="938"/>
      <c r="BM113" s="938"/>
      <c r="BN113" s="938"/>
      <c r="BO113" s="938"/>
      <c r="BP113" s="939"/>
      <c r="BQ113" s="940">
        <v>72842</v>
      </c>
      <c r="BR113" s="941"/>
      <c r="BS113" s="941"/>
      <c r="BT113" s="941"/>
      <c r="BU113" s="941"/>
      <c r="BV113" s="941">
        <v>61404</v>
      </c>
      <c r="BW113" s="941"/>
      <c r="BX113" s="941"/>
      <c r="BY113" s="941"/>
      <c r="BZ113" s="941"/>
      <c r="CA113" s="941">
        <v>49407</v>
      </c>
      <c r="CB113" s="941"/>
      <c r="CC113" s="941"/>
      <c r="CD113" s="941"/>
      <c r="CE113" s="941"/>
      <c r="CF113" s="935">
        <v>3</v>
      </c>
      <c r="CG113" s="936"/>
      <c r="CH113" s="936"/>
      <c r="CI113" s="936"/>
      <c r="CJ113" s="936"/>
      <c r="CK113" s="963"/>
      <c r="CL113" s="964"/>
      <c r="CM113" s="937" t="s">
        <v>446</v>
      </c>
      <c r="CN113" s="938"/>
      <c r="CO113" s="938"/>
      <c r="CP113" s="938"/>
      <c r="CQ113" s="938"/>
      <c r="CR113" s="938"/>
      <c r="CS113" s="938"/>
      <c r="CT113" s="938"/>
      <c r="CU113" s="938"/>
      <c r="CV113" s="938"/>
      <c r="CW113" s="938"/>
      <c r="CX113" s="938"/>
      <c r="CY113" s="938"/>
      <c r="CZ113" s="938"/>
      <c r="DA113" s="938"/>
      <c r="DB113" s="938"/>
      <c r="DC113" s="938"/>
      <c r="DD113" s="938"/>
      <c r="DE113" s="938"/>
      <c r="DF113" s="939"/>
      <c r="DG113" s="973" t="s">
        <v>131</v>
      </c>
      <c r="DH113" s="974"/>
      <c r="DI113" s="974"/>
      <c r="DJ113" s="974"/>
      <c r="DK113" s="975"/>
      <c r="DL113" s="976" t="s">
        <v>131</v>
      </c>
      <c r="DM113" s="974"/>
      <c r="DN113" s="974"/>
      <c r="DO113" s="974"/>
      <c r="DP113" s="975"/>
      <c r="DQ113" s="976" t="s">
        <v>131</v>
      </c>
      <c r="DR113" s="974"/>
      <c r="DS113" s="974"/>
      <c r="DT113" s="974"/>
      <c r="DU113" s="975"/>
      <c r="DV113" s="977" t="s">
        <v>131</v>
      </c>
      <c r="DW113" s="978"/>
      <c r="DX113" s="978"/>
      <c r="DY113" s="978"/>
      <c r="DZ113" s="979"/>
    </row>
    <row r="114" spans="1:130" s="224" customFormat="1" ht="26.25" customHeight="1" x14ac:dyDescent="0.2">
      <c r="A114" s="969"/>
      <c r="B114" s="970"/>
      <c r="C114" s="938" t="s">
        <v>447</v>
      </c>
      <c r="D114" s="938"/>
      <c r="E114" s="938"/>
      <c r="F114" s="938"/>
      <c r="G114" s="938"/>
      <c r="H114" s="938"/>
      <c r="I114" s="938"/>
      <c r="J114" s="938"/>
      <c r="K114" s="938"/>
      <c r="L114" s="938"/>
      <c r="M114" s="938"/>
      <c r="N114" s="938"/>
      <c r="O114" s="938"/>
      <c r="P114" s="938"/>
      <c r="Q114" s="938"/>
      <c r="R114" s="938"/>
      <c r="S114" s="938"/>
      <c r="T114" s="938"/>
      <c r="U114" s="938"/>
      <c r="V114" s="938"/>
      <c r="W114" s="938"/>
      <c r="X114" s="938"/>
      <c r="Y114" s="938"/>
      <c r="Z114" s="939"/>
      <c r="AA114" s="973">
        <v>19318</v>
      </c>
      <c r="AB114" s="974"/>
      <c r="AC114" s="974"/>
      <c r="AD114" s="974"/>
      <c r="AE114" s="975"/>
      <c r="AF114" s="976">
        <v>12079</v>
      </c>
      <c r="AG114" s="974"/>
      <c r="AH114" s="974"/>
      <c r="AI114" s="974"/>
      <c r="AJ114" s="975"/>
      <c r="AK114" s="976">
        <v>11969</v>
      </c>
      <c r="AL114" s="974"/>
      <c r="AM114" s="974"/>
      <c r="AN114" s="974"/>
      <c r="AO114" s="975"/>
      <c r="AP114" s="977">
        <v>0.7</v>
      </c>
      <c r="AQ114" s="978"/>
      <c r="AR114" s="978"/>
      <c r="AS114" s="978"/>
      <c r="AT114" s="979"/>
      <c r="AU114" s="923"/>
      <c r="AV114" s="924"/>
      <c r="AW114" s="924"/>
      <c r="AX114" s="924"/>
      <c r="AY114" s="924"/>
      <c r="AZ114" s="937" t="s">
        <v>448</v>
      </c>
      <c r="BA114" s="938"/>
      <c r="BB114" s="938"/>
      <c r="BC114" s="938"/>
      <c r="BD114" s="938"/>
      <c r="BE114" s="938"/>
      <c r="BF114" s="938"/>
      <c r="BG114" s="938"/>
      <c r="BH114" s="938"/>
      <c r="BI114" s="938"/>
      <c r="BJ114" s="938"/>
      <c r="BK114" s="938"/>
      <c r="BL114" s="938"/>
      <c r="BM114" s="938"/>
      <c r="BN114" s="938"/>
      <c r="BO114" s="938"/>
      <c r="BP114" s="939"/>
      <c r="BQ114" s="940">
        <v>774239</v>
      </c>
      <c r="BR114" s="941"/>
      <c r="BS114" s="941"/>
      <c r="BT114" s="941"/>
      <c r="BU114" s="941"/>
      <c r="BV114" s="941">
        <v>730044</v>
      </c>
      <c r="BW114" s="941"/>
      <c r="BX114" s="941"/>
      <c r="BY114" s="941"/>
      <c r="BZ114" s="941"/>
      <c r="CA114" s="941">
        <v>735502</v>
      </c>
      <c r="CB114" s="941"/>
      <c r="CC114" s="941"/>
      <c r="CD114" s="941"/>
      <c r="CE114" s="941"/>
      <c r="CF114" s="935">
        <v>45.3</v>
      </c>
      <c r="CG114" s="936"/>
      <c r="CH114" s="936"/>
      <c r="CI114" s="936"/>
      <c r="CJ114" s="936"/>
      <c r="CK114" s="963"/>
      <c r="CL114" s="964"/>
      <c r="CM114" s="937" t="s">
        <v>449</v>
      </c>
      <c r="CN114" s="938"/>
      <c r="CO114" s="938"/>
      <c r="CP114" s="938"/>
      <c r="CQ114" s="938"/>
      <c r="CR114" s="938"/>
      <c r="CS114" s="938"/>
      <c r="CT114" s="938"/>
      <c r="CU114" s="938"/>
      <c r="CV114" s="938"/>
      <c r="CW114" s="938"/>
      <c r="CX114" s="938"/>
      <c r="CY114" s="938"/>
      <c r="CZ114" s="938"/>
      <c r="DA114" s="938"/>
      <c r="DB114" s="938"/>
      <c r="DC114" s="938"/>
      <c r="DD114" s="938"/>
      <c r="DE114" s="938"/>
      <c r="DF114" s="939"/>
      <c r="DG114" s="973" t="s">
        <v>131</v>
      </c>
      <c r="DH114" s="974"/>
      <c r="DI114" s="974"/>
      <c r="DJ114" s="974"/>
      <c r="DK114" s="975"/>
      <c r="DL114" s="976" t="s">
        <v>131</v>
      </c>
      <c r="DM114" s="974"/>
      <c r="DN114" s="974"/>
      <c r="DO114" s="974"/>
      <c r="DP114" s="975"/>
      <c r="DQ114" s="976" t="s">
        <v>131</v>
      </c>
      <c r="DR114" s="974"/>
      <c r="DS114" s="974"/>
      <c r="DT114" s="974"/>
      <c r="DU114" s="975"/>
      <c r="DV114" s="977" t="s">
        <v>131</v>
      </c>
      <c r="DW114" s="978"/>
      <c r="DX114" s="978"/>
      <c r="DY114" s="978"/>
      <c r="DZ114" s="979"/>
    </row>
    <row r="115" spans="1:130" s="224" customFormat="1" ht="26.25" customHeight="1" x14ac:dyDescent="0.2">
      <c r="A115" s="969"/>
      <c r="B115" s="970"/>
      <c r="C115" s="938" t="s">
        <v>450</v>
      </c>
      <c r="D115" s="938"/>
      <c r="E115" s="938"/>
      <c r="F115" s="938"/>
      <c r="G115" s="938"/>
      <c r="H115" s="938"/>
      <c r="I115" s="938"/>
      <c r="J115" s="938"/>
      <c r="K115" s="938"/>
      <c r="L115" s="938"/>
      <c r="M115" s="938"/>
      <c r="N115" s="938"/>
      <c r="O115" s="938"/>
      <c r="P115" s="938"/>
      <c r="Q115" s="938"/>
      <c r="R115" s="938"/>
      <c r="S115" s="938"/>
      <c r="T115" s="938"/>
      <c r="U115" s="938"/>
      <c r="V115" s="938"/>
      <c r="W115" s="938"/>
      <c r="X115" s="938"/>
      <c r="Y115" s="938"/>
      <c r="Z115" s="939"/>
      <c r="AA115" s="952" t="s">
        <v>131</v>
      </c>
      <c r="AB115" s="953"/>
      <c r="AC115" s="953"/>
      <c r="AD115" s="953"/>
      <c r="AE115" s="954"/>
      <c r="AF115" s="955" t="s">
        <v>131</v>
      </c>
      <c r="AG115" s="953"/>
      <c r="AH115" s="953"/>
      <c r="AI115" s="953"/>
      <c r="AJ115" s="954"/>
      <c r="AK115" s="955" t="s">
        <v>131</v>
      </c>
      <c r="AL115" s="953"/>
      <c r="AM115" s="953"/>
      <c r="AN115" s="953"/>
      <c r="AO115" s="954"/>
      <c r="AP115" s="956" t="s">
        <v>131</v>
      </c>
      <c r="AQ115" s="957"/>
      <c r="AR115" s="957"/>
      <c r="AS115" s="957"/>
      <c r="AT115" s="958"/>
      <c r="AU115" s="923"/>
      <c r="AV115" s="924"/>
      <c r="AW115" s="924"/>
      <c r="AX115" s="924"/>
      <c r="AY115" s="924"/>
      <c r="AZ115" s="937" t="s">
        <v>451</v>
      </c>
      <c r="BA115" s="938"/>
      <c r="BB115" s="938"/>
      <c r="BC115" s="938"/>
      <c r="BD115" s="938"/>
      <c r="BE115" s="938"/>
      <c r="BF115" s="938"/>
      <c r="BG115" s="938"/>
      <c r="BH115" s="938"/>
      <c r="BI115" s="938"/>
      <c r="BJ115" s="938"/>
      <c r="BK115" s="938"/>
      <c r="BL115" s="938"/>
      <c r="BM115" s="938"/>
      <c r="BN115" s="938"/>
      <c r="BO115" s="938"/>
      <c r="BP115" s="939"/>
      <c r="BQ115" s="940" t="s">
        <v>131</v>
      </c>
      <c r="BR115" s="941"/>
      <c r="BS115" s="941"/>
      <c r="BT115" s="941"/>
      <c r="BU115" s="941"/>
      <c r="BV115" s="941" t="s">
        <v>131</v>
      </c>
      <c r="BW115" s="941"/>
      <c r="BX115" s="941"/>
      <c r="BY115" s="941"/>
      <c r="BZ115" s="941"/>
      <c r="CA115" s="941" t="s">
        <v>436</v>
      </c>
      <c r="CB115" s="941"/>
      <c r="CC115" s="941"/>
      <c r="CD115" s="941"/>
      <c r="CE115" s="941"/>
      <c r="CF115" s="935" t="s">
        <v>131</v>
      </c>
      <c r="CG115" s="936"/>
      <c r="CH115" s="936"/>
      <c r="CI115" s="936"/>
      <c r="CJ115" s="936"/>
      <c r="CK115" s="963"/>
      <c r="CL115" s="964"/>
      <c r="CM115" s="937" t="s">
        <v>452</v>
      </c>
      <c r="CN115" s="938"/>
      <c r="CO115" s="938"/>
      <c r="CP115" s="938"/>
      <c r="CQ115" s="938"/>
      <c r="CR115" s="938"/>
      <c r="CS115" s="938"/>
      <c r="CT115" s="938"/>
      <c r="CU115" s="938"/>
      <c r="CV115" s="938"/>
      <c r="CW115" s="938"/>
      <c r="CX115" s="938"/>
      <c r="CY115" s="938"/>
      <c r="CZ115" s="938"/>
      <c r="DA115" s="938"/>
      <c r="DB115" s="938"/>
      <c r="DC115" s="938"/>
      <c r="DD115" s="938"/>
      <c r="DE115" s="938"/>
      <c r="DF115" s="939"/>
      <c r="DG115" s="973" t="s">
        <v>131</v>
      </c>
      <c r="DH115" s="974"/>
      <c r="DI115" s="974"/>
      <c r="DJ115" s="974"/>
      <c r="DK115" s="975"/>
      <c r="DL115" s="976" t="s">
        <v>131</v>
      </c>
      <c r="DM115" s="974"/>
      <c r="DN115" s="974"/>
      <c r="DO115" s="974"/>
      <c r="DP115" s="975"/>
      <c r="DQ115" s="976" t="s">
        <v>131</v>
      </c>
      <c r="DR115" s="974"/>
      <c r="DS115" s="974"/>
      <c r="DT115" s="974"/>
      <c r="DU115" s="975"/>
      <c r="DV115" s="977" t="s">
        <v>131</v>
      </c>
      <c r="DW115" s="978"/>
      <c r="DX115" s="978"/>
      <c r="DY115" s="978"/>
      <c r="DZ115" s="979"/>
    </row>
    <row r="116" spans="1:130" s="224" customFormat="1" ht="26.25" customHeight="1" x14ac:dyDescent="0.2">
      <c r="A116" s="971"/>
      <c r="B116" s="972"/>
      <c r="C116" s="980" t="s">
        <v>453</v>
      </c>
      <c r="D116" s="980"/>
      <c r="E116" s="980"/>
      <c r="F116" s="980"/>
      <c r="G116" s="980"/>
      <c r="H116" s="980"/>
      <c r="I116" s="980"/>
      <c r="J116" s="980"/>
      <c r="K116" s="980"/>
      <c r="L116" s="980"/>
      <c r="M116" s="980"/>
      <c r="N116" s="980"/>
      <c r="O116" s="980"/>
      <c r="P116" s="980"/>
      <c r="Q116" s="980"/>
      <c r="R116" s="980"/>
      <c r="S116" s="980"/>
      <c r="T116" s="980"/>
      <c r="U116" s="980"/>
      <c r="V116" s="980"/>
      <c r="W116" s="980"/>
      <c r="X116" s="980"/>
      <c r="Y116" s="980"/>
      <c r="Z116" s="981"/>
      <c r="AA116" s="973">
        <v>146</v>
      </c>
      <c r="AB116" s="974"/>
      <c r="AC116" s="974"/>
      <c r="AD116" s="974"/>
      <c r="AE116" s="975"/>
      <c r="AF116" s="976">
        <v>138</v>
      </c>
      <c r="AG116" s="974"/>
      <c r="AH116" s="974"/>
      <c r="AI116" s="974"/>
      <c r="AJ116" s="975"/>
      <c r="AK116" s="976">
        <v>276</v>
      </c>
      <c r="AL116" s="974"/>
      <c r="AM116" s="974"/>
      <c r="AN116" s="974"/>
      <c r="AO116" s="975"/>
      <c r="AP116" s="977">
        <v>0</v>
      </c>
      <c r="AQ116" s="978"/>
      <c r="AR116" s="978"/>
      <c r="AS116" s="978"/>
      <c r="AT116" s="979"/>
      <c r="AU116" s="923"/>
      <c r="AV116" s="924"/>
      <c r="AW116" s="924"/>
      <c r="AX116" s="924"/>
      <c r="AY116" s="924"/>
      <c r="AZ116" s="982" t="s">
        <v>454</v>
      </c>
      <c r="BA116" s="983"/>
      <c r="BB116" s="983"/>
      <c r="BC116" s="983"/>
      <c r="BD116" s="983"/>
      <c r="BE116" s="983"/>
      <c r="BF116" s="983"/>
      <c r="BG116" s="983"/>
      <c r="BH116" s="983"/>
      <c r="BI116" s="983"/>
      <c r="BJ116" s="983"/>
      <c r="BK116" s="983"/>
      <c r="BL116" s="983"/>
      <c r="BM116" s="983"/>
      <c r="BN116" s="983"/>
      <c r="BO116" s="983"/>
      <c r="BP116" s="984"/>
      <c r="BQ116" s="940" t="s">
        <v>131</v>
      </c>
      <c r="BR116" s="941"/>
      <c r="BS116" s="941"/>
      <c r="BT116" s="941"/>
      <c r="BU116" s="941"/>
      <c r="BV116" s="941" t="s">
        <v>131</v>
      </c>
      <c r="BW116" s="941"/>
      <c r="BX116" s="941"/>
      <c r="BY116" s="941"/>
      <c r="BZ116" s="941"/>
      <c r="CA116" s="941" t="s">
        <v>131</v>
      </c>
      <c r="CB116" s="941"/>
      <c r="CC116" s="941"/>
      <c r="CD116" s="941"/>
      <c r="CE116" s="941"/>
      <c r="CF116" s="935" t="s">
        <v>131</v>
      </c>
      <c r="CG116" s="936"/>
      <c r="CH116" s="936"/>
      <c r="CI116" s="936"/>
      <c r="CJ116" s="936"/>
      <c r="CK116" s="963"/>
      <c r="CL116" s="964"/>
      <c r="CM116" s="937" t="s">
        <v>455</v>
      </c>
      <c r="CN116" s="938"/>
      <c r="CO116" s="938"/>
      <c r="CP116" s="938"/>
      <c r="CQ116" s="938"/>
      <c r="CR116" s="938"/>
      <c r="CS116" s="938"/>
      <c r="CT116" s="938"/>
      <c r="CU116" s="938"/>
      <c r="CV116" s="938"/>
      <c r="CW116" s="938"/>
      <c r="CX116" s="938"/>
      <c r="CY116" s="938"/>
      <c r="CZ116" s="938"/>
      <c r="DA116" s="938"/>
      <c r="DB116" s="938"/>
      <c r="DC116" s="938"/>
      <c r="DD116" s="938"/>
      <c r="DE116" s="938"/>
      <c r="DF116" s="939"/>
      <c r="DG116" s="973">
        <v>168364</v>
      </c>
      <c r="DH116" s="974"/>
      <c r="DI116" s="974"/>
      <c r="DJ116" s="974"/>
      <c r="DK116" s="975"/>
      <c r="DL116" s="976">
        <v>149580</v>
      </c>
      <c r="DM116" s="974"/>
      <c r="DN116" s="974"/>
      <c r="DO116" s="974"/>
      <c r="DP116" s="975"/>
      <c r="DQ116" s="976">
        <v>128856</v>
      </c>
      <c r="DR116" s="974"/>
      <c r="DS116" s="974"/>
      <c r="DT116" s="974"/>
      <c r="DU116" s="975"/>
      <c r="DV116" s="977">
        <v>7.9</v>
      </c>
      <c r="DW116" s="978"/>
      <c r="DX116" s="978"/>
      <c r="DY116" s="978"/>
      <c r="DZ116" s="979"/>
    </row>
    <row r="117" spans="1:130" s="224" customFormat="1" ht="26.25" customHeight="1" x14ac:dyDescent="0.2">
      <c r="A117" s="927" t="s">
        <v>190</v>
      </c>
      <c r="B117" s="908"/>
      <c r="C117" s="908"/>
      <c r="D117" s="908"/>
      <c r="E117" s="908"/>
      <c r="F117" s="908"/>
      <c r="G117" s="908"/>
      <c r="H117" s="908"/>
      <c r="I117" s="908"/>
      <c r="J117" s="908"/>
      <c r="K117" s="908"/>
      <c r="L117" s="908"/>
      <c r="M117" s="908"/>
      <c r="N117" s="908"/>
      <c r="O117" s="908"/>
      <c r="P117" s="908"/>
      <c r="Q117" s="908"/>
      <c r="R117" s="908"/>
      <c r="S117" s="908"/>
      <c r="T117" s="908"/>
      <c r="U117" s="908"/>
      <c r="V117" s="908"/>
      <c r="W117" s="908"/>
      <c r="X117" s="908"/>
      <c r="Y117" s="992" t="s">
        <v>456</v>
      </c>
      <c r="Z117" s="909"/>
      <c r="AA117" s="993">
        <v>302796</v>
      </c>
      <c r="AB117" s="994"/>
      <c r="AC117" s="994"/>
      <c r="AD117" s="994"/>
      <c r="AE117" s="995"/>
      <c r="AF117" s="996">
        <v>330542</v>
      </c>
      <c r="AG117" s="994"/>
      <c r="AH117" s="994"/>
      <c r="AI117" s="994"/>
      <c r="AJ117" s="995"/>
      <c r="AK117" s="996">
        <v>428178</v>
      </c>
      <c r="AL117" s="994"/>
      <c r="AM117" s="994"/>
      <c r="AN117" s="994"/>
      <c r="AO117" s="995"/>
      <c r="AP117" s="997"/>
      <c r="AQ117" s="998"/>
      <c r="AR117" s="998"/>
      <c r="AS117" s="998"/>
      <c r="AT117" s="999"/>
      <c r="AU117" s="923"/>
      <c r="AV117" s="924"/>
      <c r="AW117" s="924"/>
      <c r="AX117" s="924"/>
      <c r="AY117" s="924"/>
      <c r="AZ117" s="989" t="s">
        <v>457</v>
      </c>
      <c r="BA117" s="990"/>
      <c r="BB117" s="990"/>
      <c r="BC117" s="990"/>
      <c r="BD117" s="990"/>
      <c r="BE117" s="990"/>
      <c r="BF117" s="990"/>
      <c r="BG117" s="990"/>
      <c r="BH117" s="990"/>
      <c r="BI117" s="990"/>
      <c r="BJ117" s="990"/>
      <c r="BK117" s="990"/>
      <c r="BL117" s="990"/>
      <c r="BM117" s="990"/>
      <c r="BN117" s="990"/>
      <c r="BO117" s="990"/>
      <c r="BP117" s="991"/>
      <c r="BQ117" s="940" t="s">
        <v>131</v>
      </c>
      <c r="BR117" s="941"/>
      <c r="BS117" s="941"/>
      <c r="BT117" s="941"/>
      <c r="BU117" s="941"/>
      <c r="BV117" s="941" t="s">
        <v>131</v>
      </c>
      <c r="BW117" s="941"/>
      <c r="BX117" s="941"/>
      <c r="BY117" s="941"/>
      <c r="BZ117" s="941"/>
      <c r="CA117" s="941" t="s">
        <v>131</v>
      </c>
      <c r="CB117" s="941"/>
      <c r="CC117" s="941"/>
      <c r="CD117" s="941"/>
      <c r="CE117" s="941"/>
      <c r="CF117" s="935" t="s">
        <v>131</v>
      </c>
      <c r="CG117" s="936"/>
      <c r="CH117" s="936"/>
      <c r="CI117" s="936"/>
      <c r="CJ117" s="936"/>
      <c r="CK117" s="963"/>
      <c r="CL117" s="964"/>
      <c r="CM117" s="937" t="s">
        <v>458</v>
      </c>
      <c r="CN117" s="938"/>
      <c r="CO117" s="938"/>
      <c r="CP117" s="938"/>
      <c r="CQ117" s="938"/>
      <c r="CR117" s="938"/>
      <c r="CS117" s="938"/>
      <c r="CT117" s="938"/>
      <c r="CU117" s="938"/>
      <c r="CV117" s="938"/>
      <c r="CW117" s="938"/>
      <c r="CX117" s="938"/>
      <c r="CY117" s="938"/>
      <c r="CZ117" s="938"/>
      <c r="DA117" s="938"/>
      <c r="DB117" s="938"/>
      <c r="DC117" s="938"/>
      <c r="DD117" s="938"/>
      <c r="DE117" s="938"/>
      <c r="DF117" s="939"/>
      <c r="DG117" s="973" t="s">
        <v>131</v>
      </c>
      <c r="DH117" s="974"/>
      <c r="DI117" s="974"/>
      <c r="DJ117" s="974"/>
      <c r="DK117" s="975"/>
      <c r="DL117" s="976" t="s">
        <v>131</v>
      </c>
      <c r="DM117" s="974"/>
      <c r="DN117" s="974"/>
      <c r="DO117" s="974"/>
      <c r="DP117" s="975"/>
      <c r="DQ117" s="976" t="s">
        <v>131</v>
      </c>
      <c r="DR117" s="974"/>
      <c r="DS117" s="974"/>
      <c r="DT117" s="974"/>
      <c r="DU117" s="975"/>
      <c r="DV117" s="977" t="s">
        <v>131</v>
      </c>
      <c r="DW117" s="978"/>
      <c r="DX117" s="978"/>
      <c r="DY117" s="978"/>
      <c r="DZ117" s="979"/>
    </row>
    <row r="118" spans="1:130" s="224" customFormat="1" ht="26.25" customHeight="1" x14ac:dyDescent="0.2">
      <c r="A118" s="927" t="s">
        <v>430</v>
      </c>
      <c r="B118" s="908"/>
      <c r="C118" s="908"/>
      <c r="D118" s="908"/>
      <c r="E118" s="908"/>
      <c r="F118" s="908"/>
      <c r="G118" s="908"/>
      <c r="H118" s="908"/>
      <c r="I118" s="908"/>
      <c r="J118" s="908"/>
      <c r="K118" s="908"/>
      <c r="L118" s="908"/>
      <c r="M118" s="908"/>
      <c r="N118" s="908"/>
      <c r="O118" s="908"/>
      <c r="P118" s="908"/>
      <c r="Q118" s="908"/>
      <c r="R118" s="908"/>
      <c r="S118" s="908"/>
      <c r="T118" s="908"/>
      <c r="U118" s="908"/>
      <c r="V118" s="908"/>
      <c r="W118" s="908"/>
      <c r="X118" s="908"/>
      <c r="Y118" s="908"/>
      <c r="Z118" s="909"/>
      <c r="AA118" s="907" t="s">
        <v>427</v>
      </c>
      <c r="AB118" s="908"/>
      <c r="AC118" s="908"/>
      <c r="AD118" s="908"/>
      <c r="AE118" s="909"/>
      <c r="AF118" s="907" t="s">
        <v>428</v>
      </c>
      <c r="AG118" s="908"/>
      <c r="AH118" s="908"/>
      <c r="AI118" s="908"/>
      <c r="AJ118" s="909"/>
      <c r="AK118" s="907" t="s">
        <v>310</v>
      </c>
      <c r="AL118" s="908"/>
      <c r="AM118" s="908"/>
      <c r="AN118" s="908"/>
      <c r="AO118" s="909"/>
      <c r="AP118" s="985" t="s">
        <v>429</v>
      </c>
      <c r="AQ118" s="986"/>
      <c r="AR118" s="986"/>
      <c r="AS118" s="986"/>
      <c r="AT118" s="987"/>
      <c r="AU118" s="923"/>
      <c r="AV118" s="924"/>
      <c r="AW118" s="924"/>
      <c r="AX118" s="924"/>
      <c r="AY118" s="924"/>
      <c r="AZ118" s="988" t="s">
        <v>459</v>
      </c>
      <c r="BA118" s="980"/>
      <c r="BB118" s="980"/>
      <c r="BC118" s="980"/>
      <c r="BD118" s="980"/>
      <c r="BE118" s="980"/>
      <c r="BF118" s="980"/>
      <c r="BG118" s="980"/>
      <c r="BH118" s="980"/>
      <c r="BI118" s="980"/>
      <c r="BJ118" s="980"/>
      <c r="BK118" s="980"/>
      <c r="BL118" s="980"/>
      <c r="BM118" s="980"/>
      <c r="BN118" s="980"/>
      <c r="BO118" s="980"/>
      <c r="BP118" s="981"/>
      <c r="BQ118" s="1014" t="s">
        <v>131</v>
      </c>
      <c r="BR118" s="1015"/>
      <c r="BS118" s="1015"/>
      <c r="BT118" s="1015"/>
      <c r="BU118" s="1015"/>
      <c r="BV118" s="1015" t="s">
        <v>131</v>
      </c>
      <c r="BW118" s="1015"/>
      <c r="BX118" s="1015"/>
      <c r="BY118" s="1015"/>
      <c r="BZ118" s="1015"/>
      <c r="CA118" s="1015" t="s">
        <v>131</v>
      </c>
      <c r="CB118" s="1015"/>
      <c r="CC118" s="1015"/>
      <c r="CD118" s="1015"/>
      <c r="CE118" s="1015"/>
      <c r="CF118" s="935" t="s">
        <v>131</v>
      </c>
      <c r="CG118" s="936"/>
      <c r="CH118" s="936"/>
      <c r="CI118" s="936"/>
      <c r="CJ118" s="936"/>
      <c r="CK118" s="963"/>
      <c r="CL118" s="964"/>
      <c r="CM118" s="937" t="s">
        <v>460</v>
      </c>
      <c r="CN118" s="938"/>
      <c r="CO118" s="938"/>
      <c r="CP118" s="938"/>
      <c r="CQ118" s="938"/>
      <c r="CR118" s="938"/>
      <c r="CS118" s="938"/>
      <c r="CT118" s="938"/>
      <c r="CU118" s="938"/>
      <c r="CV118" s="938"/>
      <c r="CW118" s="938"/>
      <c r="CX118" s="938"/>
      <c r="CY118" s="938"/>
      <c r="CZ118" s="938"/>
      <c r="DA118" s="938"/>
      <c r="DB118" s="938"/>
      <c r="DC118" s="938"/>
      <c r="DD118" s="938"/>
      <c r="DE118" s="938"/>
      <c r="DF118" s="939"/>
      <c r="DG118" s="973" t="s">
        <v>131</v>
      </c>
      <c r="DH118" s="974"/>
      <c r="DI118" s="974"/>
      <c r="DJ118" s="974"/>
      <c r="DK118" s="975"/>
      <c r="DL118" s="976" t="s">
        <v>131</v>
      </c>
      <c r="DM118" s="974"/>
      <c r="DN118" s="974"/>
      <c r="DO118" s="974"/>
      <c r="DP118" s="975"/>
      <c r="DQ118" s="976" t="s">
        <v>131</v>
      </c>
      <c r="DR118" s="974"/>
      <c r="DS118" s="974"/>
      <c r="DT118" s="974"/>
      <c r="DU118" s="975"/>
      <c r="DV118" s="977" t="s">
        <v>131</v>
      </c>
      <c r="DW118" s="978"/>
      <c r="DX118" s="978"/>
      <c r="DY118" s="978"/>
      <c r="DZ118" s="979"/>
    </row>
    <row r="119" spans="1:130" s="224" customFormat="1" ht="26.25" customHeight="1" x14ac:dyDescent="0.2">
      <c r="A119" s="1071" t="s">
        <v>433</v>
      </c>
      <c r="B119" s="962"/>
      <c r="C119" s="944" t="s">
        <v>434</v>
      </c>
      <c r="D119" s="912"/>
      <c r="E119" s="912"/>
      <c r="F119" s="912"/>
      <c r="G119" s="912"/>
      <c r="H119" s="912"/>
      <c r="I119" s="912"/>
      <c r="J119" s="912"/>
      <c r="K119" s="912"/>
      <c r="L119" s="912"/>
      <c r="M119" s="912"/>
      <c r="N119" s="912"/>
      <c r="O119" s="912"/>
      <c r="P119" s="912"/>
      <c r="Q119" s="912"/>
      <c r="R119" s="912"/>
      <c r="S119" s="912"/>
      <c r="T119" s="912"/>
      <c r="U119" s="912"/>
      <c r="V119" s="912"/>
      <c r="W119" s="912"/>
      <c r="X119" s="912"/>
      <c r="Y119" s="912"/>
      <c r="Z119" s="913"/>
      <c r="AA119" s="914" t="s">
        <v>131</v>
      </c>
      <c r="AB119" s="915"/>
      <c r="AC119" s="915"/>
      <c r="AD119" s="915"/>
      <c r="AE119" s="916"/>
      <c r="AF119" s="917" t="s">
        <v>131</v>
      </c>
      <c r="AG119" s="915"/>
      <c r="AH119" s="915"/>
      <c r="AI119" s="915"/>
      <c r="AJ119" s="916"/>
      <c r="AK119" s="917" t="s">
        <v>131</v>
      </c>
      <c r="AL119" s="915"/>
      <c r="AM119" s="915"/>
      <c r="AN119" s="915"/>
      <c r="AO119" s="916"/>
      <c r="AP119" s="918" t="s">
        <v>131</v>
      </c>
      <c r="AQ119" s="919"/>
      <c r="AR119" s="919"/>
      <c r="AS119" s="919"/>
      <c r="AT119" s="920"/>
      <c r="AU119" s="925"/>
      <c r="AV119" s="926"/>
      <c r="AW119" s="926"/>
      <c r="AX119" s="926"/>
      <c r="AY119" s="926"/>
      <c r="AZ119" s="245" t="s">
        <v>190</v>
      </c>
      <c r="BA119" s="245"/>
      <c r="BB119" s="245"/>
      <c r="BC119" s="245"/>
      <c r="BD119" s="245"/>
      <c r="BE119" s="245"/>
      <c r="BF119" s="245"/>
      <c r="BG119" s="245"/>
      <c r="BH119" s="245"/>
      <c r="BI119" s="245"/>
      <c r="BJ119" s="245"/>
      <c r="BK119" s="245"/>
      <c r="BL119" s="245"/>
      <c r="BM119" s="245"/>
      <c r="BN119" s="245"/>
      <c r="BO119" s="992" t="s">
        <v>461</v>
      </c>
      <c r="BP119" s="1020"/>
      <c r="BQ119" s="1014">
        <v>4604639</v>
      </c>
      <c r="BR119" s="1015"/>
      <c r="BS119" s="1015"/>
      <c r="BT119" s="1015"/>
      <c r="BU119" s="1015"/>
      <c r="BV119" s="1015">
        <v>4726167</v>
      </c>
      <c r="BW119" s="1015"/>
      <c r="BX119" s="1015"/>
      <c r="BY119" s="1015"/>
      <c r="BZ119" s="1015"/>
      <c r="CA119" s="1015">
        <v>4625953</v>
      </c>
      <c r="CB119" s="1015"/>
      <c r="CC119" s="1015"/>
      <c r="CD119" s="1015"/>
      <c r="CE119" s="1015"/>
      <c r="CF119" s="1016"/>
      <c r="CG119" s="1017"/>
      <c r="CH119" s="1017"/>
      <c r="CI119" s="1017"/>
      <c r="CJ119" s="1018"/>
      <c r="CK119" s="965"/>
      <c r="CL119" s="966"/>
      <c r="CM119" s="988" t="s">
        <v>462</v>
      </c>
      <c r="CN119" s="980"/>
      <c r="CO119" s="980"/>
      <c r="CP119" s="980"/>
      <c r="CQ119" s="980"/>
      <c r="CR119" s="980"/>
      <c r="CS119" s="980"/>
      <c r="CT119" s="980"/>
      <c r="CU119" s="980"/>
      <c r="CV119" s="980"/>
      <c r="CW119" s="980"/>
      <c r="CX119" s="980"/>
      <c r="CY119" s="980"/>
      <c r="CZ119" s="980"/>
      <c r="DA119" s="980"/>
      <c r="DB119" s="980"/>
      <c r="DC119" s="980"/>
      <c r="DD119" s="980"/>
      <c r="DE119" s="980"/>
      <c r="DF119" s="981"/>
      <c r="DG119" s="1019" t="s">
        <v>131</v>
      </c>
      <c r="DH119" s="1001"/>
      <c r="DI119" s="1001"/>
      <c r="DJ119" s="1001"/>
      <c r="DK119" s="1002"/>
      <c r="DL119" s="1000" t="s">
        <v>131</v>
      </c>
      <c r="DM119" s="1001"/>
      <c r="DN119" s="1001"/>
      <c r="DO119" s="1001"/>
      <c r="DP119" s="1002"/>
      <c r="DQ119" s="1000" t="s">
        <v>131</v>
      </c>
      <c r="DR119" s="1001"/>
      <c r="DS119" s="1001"/>
      <c r="DT119" s="1001"/>
      <c r="DU119" s="1002"/>
      <c r="DV119" s="1003" t="s">
        <v>131</v>
      </c>
      <c r="DW119" s="1004"/>
      <c r="DX119" s="1004"/>
      <c r="DY119" s="1004"/>
      <c r="DZ119" s="1005"/>
    </row>
    <row r="120" spans="1:130" s="224" customFormat="1" ht="26.25" customHeight="1" x14ac:dyDescent="0.2">
      <c r="A120" s="1072"/>
      <c r="B120" s="964"/>
      <c r="C120" s="937" t="s">
        <v>439</v>
      </c>
      <c r="D120" s="938"/>
      <c r="E120" s="938"/>
      <c r="F120" s="938"/>
      <c r="G120" s="938"/>
      <c r="H120" s="938"/>
      <c r="I120" s="938"/>
      <c r="J120" s="938"/>
      <c r="K120" s="938"/>
      <c r="L120" s="938"/>
      <c r="M120" s="938"/>
      <c r="N120" s="938"/>
      <c r="O120" s="938"/>
      <c r="P120" s="938"/>
      <c r="Q120" s="938"/>
      <c r="R120" s="938"/>
      <c r="S120" s="938"/>
      <c r="T120" s="938"/>
      <c r="U120" s="938"/>
      <c r="V120" s="938"/>
      <c r="W120" s="938"/>
      <c r="X120" s="938"/>
      <c r="Y120" s="938"/>
      <c r="Z120" s="939"/>
      <c r="AA120" s="973" t="s">
        <v>131</v>
      </c>
      <c r="AB120" s="974"/>
      <c r="AC120" s="974"/>
      <c r="AD120" s="974"/>
      <c r="AE120" s="975"/>
      <c r="AF120" s="976" t="s">
        <v>131</v>
      </c>
      <c r="AG120" s="974"/>
      <c r="AH120" s="974"/>
      <c r="AI120" s="974"/>
      <c r="AJ120" s="975"/>
      <c r="AK120" s="976" t="s">
        <v>131</v>
      </c>
      <c r="AL120" s="974"/>
      <c r="AM120" s="974"/>
      <c r="AN120" s="974"/>
      <c r="AO120" s="975"/>
      <c r="AP120" s="977" t="s">
        <v>131</v>
      </c>
      <c r="AQ120" s="978"/>
      <c r="AR120" s="978"/>
      <c r="AS120" s="978"/>
      <c r="AT120" s="979"/>
      <c r="AU120" s="1006" t="s">
        <v>463</v>
      </c>
      <c r="AV120" s="1007"/>
      <c r="AW120" s="1007"/>
      <c r="AX120" s="1007"/>
      <c r="AY120" s="1008"/>
      <c r="AZ120" s="944" t="s">
        <v>464</v>
      </c>
      <c r="BA120" s="912"/>
      <c r="BB120" s="912"/>
      <c r="BC120" s="912"/>
      <c r="BD120" s="912"/>
      <c r="BE120" s="912"/>
      <c r="BF120" s="912"/>
      <c r="BG120" s="912"/>
      <c r="BH120" s="912"/>
      <c r="BI120" s="912"/>
      <c r="BJ120" s="912"/>
      <c r="BK120" s="912"/>
      <c r="BL120" s="912"/>
      <c r="BM120" s="912"/>
      <c r="BN120" s="912"/>
      <c r="BO120" s="912"/>
      <c r="BP120" s="913"/>
      <c r="BQ120" s="945">
        <v>2453815</v>
      </c>
      <c r="BR120" s="946"/>
      <c r="BS120" s="946"/>
      <c r="BT120" s="946"/>
      <c r="BU120" s="946"/>
      <c r="BV120" s="946">
        <v>2978301</v>
      </c>
      <c r="BW120" s="946"/>
      <c r="BX120" s="946"/>
      <c r="BY120" s="946"/>
      <c r="BZ120" s="946"/>
      <c r="CA120" s="946">
        <v>3131468</v>
      </c>
      <c r="CB120" s="946"/>
      <c r="CC120" s="946"/>
      <c r="CD120" s="946"/>
      <c r="CE120" s="946"/>
      <c r="CF120" s="959">
        <v>193.1</v>
      </c>
      <c r="CG120" s="960"/>
      <c r="CH120" s="960"/>
      <c r="CI120" s="960"/>
      <c r="CJ120" s="960"/>
      <c r="CK120" s="1021" t="s">
        <v>465</v>
      </c>
      <c r="CL120" s="1022"/>
      <c r="CM120" s="1022"/>
      <c r="CN120" s="1022"/>
      <c r="CO120" s="1023"/>
      <c r="CP120" s="1029" t="s">
        <v>410</v>
      </c>
      <c r="CQ120" s="1030"/>
      <c r="CR120" s="1030"/>
      <c r="CS120" s="1030"/>
      <c r="CT120" s="1030"/>
      <c r="CU120" s="1030"/>
      <c r="CV120" s="1030"/>
      <c r="CW120" s="1030"/>
      <c r="CX120" s="1030"/>
      <c r="CY120" s="1030"/>
      <c r="CZ120" s="1030"/>
      <c r="DA120" s="1030"/>
      <c r="DB120" s="1030"/>
      <c r="DC120" s="1030"/>
      <c r="DD120" s="1030"/>
      <c r="DE120" s="1030"/>
      <c r="DF120" s="1031"/>
      <c r="DG120" s="945">
        <v>282831</v>
      </c>
      <c r="DH120" s="946"/>
      <c r="DI120" s="946"/>
      <c r="DJ120" s="946"/>
      <c r="DK120" s="946"/>
      <c r="DL120" s="946">
        <v>275873</v>
      </c>
      <c r="DM120" s="946"/>
      <c r="DN120" s="946"/>
      <c r="DO120" s="946"/>
      <c r="DP120" s="946"/>
      <c r="DQ120" s="946">
        <v>320559</v>
      </c>
      <c r="DR120" s="946"/>
      <c r="DS120" s="946"/>
      <c r="DT120" s="946"/>
      <c r="DU120" s="946"/>
      <c r="DV120" s="947">
        <v>19.8</v>
      </c>
      <c r="DW120" s="947"/>
      <c r="DX120" s="947"/>
      <c r="DY120" s="947"/>
      <c r="DZ120" s="948"/>
    </row>
    <row r="121" spans="1:130" s="224" customFormat="1" ht="26.25" customHeight="1" x14ac:dyDescent="0.2">
      <c r="A121" s="1072"/>
      <c r="B121" s="964"/>
      <c r="C121" s="989" t="s">
        <v>466</v>
      </c>
      <c r="D121" s="990"/>
      <c r="E121" s="990"/>
      <c r="F121" s="990"/>
      <c r="G121" s="990"/>
      <c r="H121" s="990"/>
      <c r="I121" s="990"/>
      <c r="J121" s="990"/>
      <c r="K121" s="990"/>
      <c r="L121" s="990"/>
      <c r="M121" s="990"/>
      <c r="N121" s="990"/>
      <c r="O121" s="990"/>
      <c r="P121" s="990"/>
      <c r="Q121" s="990"/>
      <c r="R121" s="990"/>
      <c r="S121" s="990"/>
      <c r="T121" s="990"/>
      <c r="U121" s="990"/>
      <c r="V121" s="990"/>
      <c r="W121" s="990"/>
      <c r="X121" s="990"/>
      <c r="Y121" s="990"/>
      <c r="Z121" s="991"/>
      <c r="AA121" s="973" t="s">
        <v>131</v>
      </c>
      <c r="AB121" s="974"/>
      <c r="AC121" s="974"/>
      <c r="AD121" s="974"/>
      <c r="AE121" s="975"/>
      <c r="AF121" s="976" t="s">
        <v>131</v>
      </c>
      <c r="AG121" s="974"/>
      <c r="AH121" s="974"/>
      <c r="AI121" s="974"/>
      <c r="AJ121" s="975"/>
      <c r="AK121" s="976" t="s">
        <v>131</v>
      </c>
      <c r="AL121" s="974"/>
      <c r="AM121" s="974"/>
      <c r="AN121" s="974"/>
      <c r="AO121" s="975"/>
      <c r="AP121" s="977" t="s">
        <v>131</v>
      </c>
      <c r="AQ121" s="978"/>
      <c r="AR121" s="978"/>
      <c r="AS121" s="978"/>
      <c r="AT121" s="979"/>
      <c r="AU121" s="1009"/>
      <c r="AV121" s="1010"/>
      <c r="AW121" s="1010"/>
      <c r="AX121" s="1010"/>
      <c r="AY121" s="1011"/>
      <c r="AZ121" s="937" t="s">
        <v>467</v>
      </c>
      <c r="BA121" s="938"/>
      <c r="BB121" s="938"/>
      <c r="BC121" s="938"/>
      <c r="BD121" s="938"/>
      <c r="BE121" s="938"/>
      <c r="BF121" s="938"/>
      <c r="BG121" s="938"/>
      <c r="BH121" s="938"/>
      <c r="BI121" s="938"/>
      <c r="BJ121" s="938"/>
      <c r="BK121" s="938"/>
      <c r="BL121" s="938"/>
      <c r="BM121" s="938"/>
      <c r="BN121" s="938"/>
      <c r="BO121" s="938"/>
      <c r="BP121" s="939"/>
      <c r="BQ121" s="940">
        <v>3487</v>
      </c>
      <c r="BR121" s="941"/>
      <c r="BS121" s="941"/>
      <c r="BT121" s="941"/>
      <c r="BU121" s="941"/>
      <c r="BV121" s="941">
        <v>3081</v>
      </c>
      <c r="BW121" s="941"/>
      <c r="BX121" s="941"/>
      <c r="BY121" s="941"/>
      <c r="BZ121" s="941"/>
      <c r="CA121" s="941">
        <v>2667</v>
      </c>
      <c r="CB121" s="941"/>
      <c r="CC121" s="941"/>
      <c r="CD121" s="941"/>
      <c r="CE121" s="941"/>
      <c r="CF121" s="935">
        <v>0.2</v>
      </c>
      <c r="CG121" s="936"/>
      <c r="CH121" s="936"/>
      <c r="CI121" s="936"/>
      <c r="CJ121" s="936"/>
      <c r="CK121" s="1024"/>
      <c r="CL121" s="1025"/>
      <c r="CM121" s="1025"/>
      <c r="CN121" s="1025"/>
      <c r="CO121" s="1026"/>
      <c r="CP121" s="1034" t="s">
        <v>405</v>
      </c>
      <c r="CQ121" s="1035"/>
      <c r="CR121" s="1035"/>
      <c r="CS121" s="1035"/>
      <c r="CT121" s="1035"/>
      <c r="CU121" s="1035"/>
      <c r="CV121" s="1035"/>
      <c r="CW121" s="1035"/>
      <c r="CX121" s="1035"/>
      <c r="CY121" s="1035"/>
      <c r="CZ121" s="1035"/>
      <c r="DA121" s="1035"/>
      <c r="DB121" s="1035"/>
      <c r="DC121" s="1035"/>
      <c r="DD121" s="1035"/>
      <c r="DE121" s="1035"/>
      <c r="DF121" s="1036"/>
      <c r="DG121" s="940" t="s">
        <v>131</v>
      </c>
      <c r="DH121" s="941"/>
      <c r="DI121" s="941"/>
      <c r="DJ121" s="941"/>
      <c r="DK121" s="941"/>
      <c r="DL121" s="941" t="s">
        <v>131</v>
      </c>
      <c r="DM121" s="941"/>
      <c r="DN121" s="941"/>
      <c r="DO121" s="941"/>
      <c r="DP121" s="941"/>
      <c r="DQ121" s="941">
        <v>3631</v>
      </c>
      <c r="DR121" s="941"/>
      <c r="DS121" s="941"/>
      <c r="DT121" s="941"/>
      <c r="DU121" s="941"/>
      <c r="DV121" s="942">
        <v>0.2</v>
      </c>
      <c r="DW121" s="942"/>
      <c r="DX121" s="942"/>
      <c r="DY121" s="942"/>
      <c r="DZ121" s="943"/>
    </row>
    <row r="122" spans="1:130" s="224" customFormat="1" ht="26.25" customHeight="1" x14ac:dyDescent="0.2">
      <c r="A122" s="1072"/>
      <c r="B122" s="964"/>
      <c r="C122" s="937" t="s">
        <v>449</v>
      </c>
      <c r="D122" s="938"/>
      <c r="E122" s="938"/>
      <c r="F122" s="938"/>
      <c r="G122" s="938"/>
      <c r="H122" s="938"/>
      <c r="I122" s="938"/>
      <c r="J122" s="938"/>
      <c r="K122" s="938"/>
      <c r="L122" s="938"/>
      <c r="M122" s="938"/>
      <c r="N122" s="938"/>
      <c r="O122" s="938"/>
      <c r="P122" s="938"/>
      <c r="Q122" s="938"/>
      <c r="R122" s="938"/>
      <c r="S122" s="938"/>
      <c r="T122" s="938"/>
      <c r="U122" s="938"/>
      <c r="V122" s="938"/>
      <c r="W122" s="938"/>
      <c r="X122" s="938"/>
      <c r="Y122" s="938"/>
      <c r="Z122" s="939"/>
      <c r="AA122" s="973" t="s">
        <v>131</v>
      </c>
      <c r="AB122" s="974"/>
      <c r="AC122" s="974"/>
      <c r="AD122" s="974"/>
      <c r="AE122" s="975"/>
      <c r="AF122" s="976" t="s">
        <v>131</v>
      </c>
      <c r="AG122" s="974"/>
      <c r="AH122" s="974"/>
      <c r="AI122" s="974"/>
      <c r="AJ122" s="975"/>
      <c r="AK122" s="976" t="s">
        <v>131</v>
      </c>
      <c r="AL122" s="974"/>
      <c r="AM122" s="974"/>
      <c r="AN122" s="974"/>
      <c r="AO122" s="975"/>
      <c r="AP122" s="977" t="s">
        <v>131</v>
      </c>
      <c r="AQ122" s="978"/>
      <c r="AR122" s="978"/>
      <c r="AS122" s="978"/>
      <c r="AT122" s="979"/>
      <c r="AU122" s="1009"/>
      <c r="AV122" s="1010"/>
      <c r="AW122" s="1010"/>
      <c r="AX122" s="1010"/>
      <c r="AY122" s="1011"/>
      <c r="AZ122" s="988" t="s">
        <v>468</v>
      </c>
      <c r="BA122" s="980"/>
      <c r="BB122" s="980"/>
      <c r="BC122" s="980"/>
      <c r="BD122" s="980"/>
      <c r="BE122" s="980"/>
      <c r="BF122" s="980"/>
      <c r="BG122" s="980"/>
      <c r="BH122" s="980"/>
      <c r="BI122" s="980"/>
      <c r="BJ122" s="980"/>
      <c r="BK122" s="980"/>
      <c r="BL122" s="980"/>
      <c r="BM122" s="980"/>
      <c r="BN122" s="980"/>
      <c r="BO122" s="980"/>
      <c r="BP122" s="981"/>
      <c r="BQ122" s="1014">
        <v>2406960</v>
      </c>
      <c r="BR122" s="1015"/>
      <c r="BS122" s="1015"/>
      <c r="BT122" s="1015"/>
      <c r="BU122" s="1015"/>
      <c r="BV122" s="1015">
        <v>2535401</v>
      </c>
      <c r="BW122" s="1015"/>
      <c r="BX122" s="1015"/>
      <c r="BY122" s="1015"/>
      <c r="BZ122" s="1015"/>
      <c r="CA122" s="1015">
        <v>2486125</v>
      </c>
      <c r="CB122" s="1015"/>
      <c r="CC122" s="1015"/>
      <c r="CD122" s="1015"/>
      <c r="CE122" s="1015"/>
      <c r="CF122" s="1032">
        <v>153.30000000000001</v>
      </c>
      <c r="CG122" s="1033"/>
      <c r="CH122" s="1033"/>
      <c r="CI122" s="1033"/>
      <c r="CJ122" s="1033"/>
      <c r="CK122" s="1024"/>
      <c r="CL122" s="1025"/>
      <c r="CM122" s="1025"/>
      <c r="CN122" s="1025"/>
      <c r="CO122" s="1026"/>
      <c r="CP122" s="1034" t="s">
        <v>406</v>
      </c>
      <c r="CQ122" s="1035"/>
      <c r="CR122" s="1035"/>
      <c r="CS122" s="1035"/>
      <c r="CT122" s="1035"/>
      <c r="CU122" s="1035"/>
      <c r="CV122" s="1035"/>
      <c r="CW122" s="1035"/>
      <c r="CX122" s="1035"/>
      <c r="CY122" s="1035"/>
      <c r="CZ122" s="1035"/>
      <c r="DA122" s="1035"/>
      <c r="DB122" s="1035"/>
      <c r="DC122" s="1035"/>
      <c r="DD122" s="1035"/>
      <c r="DE122" s="1035"/>
      <c r="DF122" s="1036"/>
      <c r="DG122" s="940" t="s">
        <v>131</v>
      </c>
      <c r="DH122" s="941"/>
      <c r="DI122" s="941"/>
      <c r="DJ122" s="941"/>
      <c r="DK122" s="941"/>
      <c r="DL122" s="941" t="s">
        <v>131</v>
      </c>
      <c r="DM122" s="941"/>
      <c r="DN122" s="941"/>
      <c r="DO122" s="941"/>
      <c r="DP122" s="941"/>
      <c r="DQ122" s="941" t="s">
        <v>131</v>
      </c>
      <c r="DR122" s="941"/>
      <c r="DS122" s="941"/>
      <c r="DT122" s="941"/>
      <c r="DU122" s="941"/>
      <c r="DV122" s="942" t="s">
        <v>131</v>
      </c>
      <c r="DW122" s="942"/>
      <c r="DX122" s="942"/>
      <c r="DY122" s="942"/>
      <c r="DZ122" s="943"/>
    </row>
    <row r="123" spans="1:130" s="224" customFormat="1" ht="26.25" customHeight="1" x14ac:dyDescent="0.2">
      <c r="A123" s="1072"/>
      <c r="B123" s="964"/>
      <c r="C123" s="937" t="s">
        <v>455</v>
      </c>
      <c r="D123" s="938"/>
      <c r="E123" s="938"/>
      <c r="F123" s="938"/>
      <c r="G123" s="938"/>
      <c r="H123" s="938"/>
      <c r="I123" s="938"/>
      <c r="J123" s="938"/>
      <c r="K123" s="938"/>
      <c r="L123" s="938"/>
      <c r="M123" s="938"/>
      <c r="N123" s="938"/>
      <c r="O123" s="938"/>
      <c r="P123" s="938"/>
      <c r="Q123" s="938"/>
      <c r="R123" s="938"/>
      <c r="S123" s="938"/>
      <c r="T123" s="938"/>
      <c r="U123" s="938"/>
      <c r="V123" s="938"/>
      <c r="W123" s="938"/>
      <c r="X123" s="938"/>
      <c r="Y123" s="938"/>
      <c r="Z123" s="939"/>
      <c r="AA123" s="973" t="s">
        <v>131</v>
      </c>
      <c r="AB123" s="974"/>
      <c r="AC123" s="974"/>
      <c r="AD123" s="974"/>
      <c r="AE123" s="975"/>
      <c r="AF123" s="976" t="s">
        <v>131</v>
      </c>
      <c r="AG123" s="974"/>
      <c r="AH123" s="974"/>
      <c r="AI123" s="974"/>
      <c r="AJ123" s="975"/>
      <c r="AK123" s="976" t="s">
        <v>131</v>
      </c>
      <c r="AL123" s="974"/>
      <c r="AM123" s="974"/>
      <c r="AN123" s="974"/>
      <c r="AO123" s="975"/>
      <c r="AP123" s="977" t="s">
        <v>131</v>
      </c>
      <c r="AQ123" s="978"/>
      <c r="AR123" s="978"/>
      <c r="AS123" s="978"/>
      <c r="AT123" s="979"/>
      <c r="AU123" s="1012"/>
      <c r="AV123" s="1013"/>
      <c r="AW123" s="1013"/>
      <c r="AX123" s="1013"/>
      <c r="AY123" s="1013"/>
      <c r="AZ123" s="245" t="s">
        <v>190</v>
      </c>
      <c r="BA123" s="245"/>
      <c r="BB123" s="245"/>
      <c r="BC123" s="245"/>
      <c r="BD123" s="245"/>
      <c r="BE123" s="245"/>
      <c r="BF123" s="245"/>
      <c r="BG123" s="245"/>
      <c r="BH123" s="245"/>
      <c r="BI123" s="245"/>
      <c r="BJ123" s="245"/>
      <c r="BK123" s="245"/>
      <c r="BL123" s="245"/>
      <c r="BM123" s="245"/>
      <c r="BN123" s="245"/>
      <c r="BO123" s="992" t="s">
        <v>469</v>
      </c>
      <c r="BP123" s="1020"/>
      <c r="BQ123" s="1078">
        <v>4864262</v>
      </c>
      <c r="BR123" s="1079"/>
      <c r="BS123" s="1079"/>
      <c r="BT123" s="1079"/>
      <c r="BU123" s="1079"/>
      <c r="BV123" s="1079">
        <v>5516783</v>
      </c>
      <c r="BW123" s="1079"/>
      <c r="BX123" s="1079"/>
      <c r="BY123" s="1079"/>
      <c r="BZ123" s="1079"/>
      <c r="CA123" s="1079">
        <v>5620260</v>
      </c>
      <c r="CB123" s="1079"/>
      <c r="CC123" s="1079"/>
      <c r="CD123" s="1079"/>
      <c r="CE123" s="1079"/>
      <c r="CF123" s="1016"/>
      <c r="CG123" s="1017"/>
      <c r="CH123" s="1017"/>
      <c r="CI123" s="1017"/>
      <c r="CJ123" s="1018"/>
      <c r="CK123" s="1024"/>
      <c r="CL123" s="1025"/>
      <c r="CM123" s="1025"/>
      <c r="CN123" s="1025"/>
      <c r="CO123" s="1026"/>
      <c r="CP123" s="1034" t="s">
        <v>470</v>
      </c>
      <c r="CQ123" s="1035"/>
      <c r="CR123" s="1035"/>
      <c r="CS123" s="1035"/>
      <c r="CT123" s="1035"/>
      <c r="CU123" s="1035"/>
      <c r="CV123" s="1035"/>
      <c r="CW123" s="1035"/>
      <c r="CX123" s="1035"/>
      <c r="CY123" s="1035"/>
      <c r="CZ123" s="1035"/>
      <c r="DA123" s="1035"/>
      <c r="DB123" s="1035"/>
      <c r="DC123" s="1035"/>
      <c r="DD123" s="1035"/>
      <c r="DE123" s="1035"/>
      <c r="DF123" s="1036"/>
      <c r="DG123" s="973" t="s">
        <v>131</v>
      </c>
      <c r="DH123" s="974"/>
      <c r="DI123" s="974"/>
      <c r="DJ123" s="974"/>
      <c r="DK123" s="975"/>
      <c r="DL123" s="976" t="s">
        <v>131</v>
      </c>
      <c r="DM123" s="974"/>
      <c r="DN123" s="974"/>
      <c r="DO123" s="974"/>
      <c r="DP123" s="975"/>
      <c r="DQ123" s="976" t="s">
        <v>131</v>
      </c>
      <c r="DR123" s="974"/>
      <c r="DS123" s="974"/>
      <c r="DT123" s="974"/>
      <c r="DU123" s="975"/>
      <c r="DV123" s="977" t="s">
        <v>131</v>
      </c>
      <c r="DW123" s="978"/>
      <c r="DX123" s="978"/>
      <c r="DY123" s="978"/>
      <c r="DZ123" s="979"/>
    </row>
    <row r="124" spans="1:130" s="224" customFormat="1" ht="26.25" customHeight="1" thickBot="1" x14ac:dyDescent="0.25">
      <c r="A124" s="1072"/>
      <c r="B124" s="964"/>
      <c r="C124" s="937" t="s">
        <v>458</v>
      </c>
      <c r="D124" s="938"/>
      <c r="E124" s="938"/>
      <c r="F124" s="938"/>
      <c r="G124" s="938"/>
      <c r="H124" s="938"/>
      <c r="I124" s="938"/>
      <c r="J124" s="938"/>
      <c r="K124" s="938"/>
      <c r="L124" s="938"/>
      <c r="M124" s="938"/>
      <c r="N124" s="938"/>
      <c r="O124" s="938"/>
      <c r="P124" s="938"/>
      <c r="Q124" s="938"/>
      <c r="R124" s="938"/>
      <c r="S124" s="938"/>
      <c r="T124" s="938"/>
      <c r="U124" s="938"/>
      <c r="V124" s="938"/>
      <c r="W124" s="938"/>
      <c r="X124" s="938"/>
      <c r="Y124" s="938"/>
      <c r="Z124" s="939"/>
      <c r="AA124" s="973" t="s">
        <v>131</v>
      </c>
      <c r="AB124" s="974"/>
      <c r="AC124" s="974"/>
      <c r="AD124" s="974"/>
      <c r="AE124" s="975"/>
      <c r="AF124" s="976" t="s">
        <v>131</v>
      </c>
      <c r="AG124" s="974"/>
      <c r="AH124" s="974"/>
      <c r="AI124" s="974"/>
      <c r="AJ124" s="975"/>
      <c r="AK124" s="976" t="s">
        <v>131</v>
      </c>
      <c r="AL124" s="974"/>
      <c r="AM124" s="974"/>
      <c r="AN124" s="974"/>
      <c r="AO124" s="975"/>
      <c r="AP124" s="977" t="s">
        <v>131</v>
      </c>
      <c r="AQ124" s="978"/>
      <c r="AR124" s="978"/>
      <c r="AS124" s="978"/>
      <c r="AT124" s="979"/>
      <c r="AU124" s="1074" t="s">
        <v>471</v>
      </c>
      <c r="AV124" s="1075"/>
      <c r="AW124" s="1075"/>
      <c r="AX124" s="1075"/>
      <c r="AY124" s="1075"/>
      <c r="AZ124" s="1075"/>
      <c r="BA124" s="1075"/>
      <c r="BB124" s="1075"/>
      <c r="BC124" s="1075"/>
      <c r="BD124" s="1075"/>
      <c r="BE124" s="1075"/>
      <c r="BF124" s="1075"/>
      <c r="BG124" s="1075"/>
      <c r="BH124" s="1075"/>
      <c r="BI124" s="1075"/>
      <c r="BJ124" s="1075"/>
      <c r="BK124" s="1075"/>
      <c r="BL124" s="1075"/>
      <c r="BM124" s="1075"/>
      <c r="BN124" s="1075"/>
      <c r="BO124" s="1075"/>
      <c r="BP124" s="1076"/>
      <c r="BQ124" s="1077" t="s">
        <v>131</v>
      </c>
      <c r="BR124" s="1042"/>
      <c r="BS124" s="1042"/>
      <c r="BT124" s="1042"/>
      <c r="BU124" s="1042"/>
      <c r="BV124" s="1042" t="s">
        <v>131</v>
      </c>
      <c r="BW124" s="1042"/>
      <c r="BX124" s="1042"/>
      <c r="BY124" s="1042"/>
      <c r="BZ124" s="1042"/>
      <c r="CA124" s="1042" t="s">
        <v>131</v>
      </c>
      <c r="CB124" s="1042"/>
      <c r="CC124" s="1042"/>
      <c r="CD124" s="1042"/>
      <c r="CE124" s="1042"/>
      <c r="CF124" s="1043"/>
      <c r="CG124" s="1044"/>
      <c r="CH124" s="1044"/>
      <c r="CI124" s="1044"/>
      <c r="CJ124" s="1045"/>
      <c r="CK124" s="1027"/>
      <c r="CL124" s="1027"/>
      <c r="CM124" s="1027"/>
      <c r="CN124" s="1027"/>
      <c r="CO124" s="1028"/>
      <c r="CP124" s="1034" t="s">
        <v>472</v>
      </c>
      <c r="CQ124" s="1035"/>
      <c r="CR124" s="1035"/>
      <c r="CS124" s="1035"/>
      <c r="CT124" s="1035"/>
      <c r="CU124" s="1035"/>
      <c r="CV124" s="1035"/>
      <c r="CW124" s="1035"/>
      <c r="CX124" s="1035"/>
      <c r="CY124" s="1035"/>
      <c r="CZ124" s="1035"/>
      <c r="DA124" s="1035"/>
      <c r="DB124" s="1035"/>
      <c r="DC124" s="1035"/>
      <c r="DD124" s="1035"/>
      <c r="DE124" s="1035"/>
      <c r="DF124" s="1036"/>
      <c r="DG124" s="1019" t="s">
        <v>131</v>
      </c>
      <c r="DH124" s="1001"/>
      <c r="DI124" s="1001"/>
      <c r="DJ124" s="1001"/>
      <c r="DK124" s="1002"/>
      <c r="DL124" s="1000" t="s">
        <v>131</v>
      </c>
      <c r="DM124" s="1001"/>
      <c r="DN124" s="1001"/>
      <c r="DO124" s="1001"/>
      <c r="DP124" s="1002"/>
      <c r="DQ124" s="1000" t="s">
        <v>131</v>
      </c>
      <c r="DR124" s="1001"/>
      <c r="DS124" s="1001"/>
      <c r="DT124" s="1001"/>
      <c r="DU124" s="1002"/>
      <c r="DV124" s="1003" t="s">
        <v>131</v>
      </c>
      <c r="DW124" s="1004"/>
      <c r="DX124" s="1004"/>
      <c r="DY124" s="1004"/>
      <c r="DZ124" s="1005"/>
    </row>
    <row r="125" spans="1:130" s="224" customFormat="1" ht="26.25" customHeight="1" x14ac:dyDescent="0.2">
      <c r="A125" s="1072"/>
      <c r="B125" s="964"/>
      <c r="C125" s="937" t="s">
        <v>460</v>
      </c>
      <c r="D125" s="938"/>
      <c r="E125" s="938"/>
      <c r="F125" s="938"/>
      <c r="G125" s="938"/>
      <c r="H125" s="938"/>
      <c r="I125" s="938"/>
      <c r="J125" s="938"/>
      <c r="K125" s="938"/>
      <c r="L125" s="938"/>
      <c r="M125" s="938"/>
      <c r="N125" s="938"/>
      <c r="O125" s="938"/>
      <c r="P125" s="938"/>
      <c r="Q125" s="938"/>
      <c r="R125" s="938"/>
      <c r="S125" s="938"/>
      <c r="T125" s="938"/>
      <c r="U125" s="938"/>
      <c r="V125" s="938"/>
      <c r="W125" s="938"/>
      <c r="X125" s="938"/>
      <c r="Y125" s="938"/>
      <c r="Z125" s="939"/>
      <c r="AA125" s="973" t="s">
        <v>131</v>
      </c>
      <c r="AB125" s="974"/>
      <c r="AC125" s="974"/>
      <c r="AD125" s="974"/>
      <c r="AE125" s="975"/>
      <c r="AF125" s="976" t="s">
        <v>131</v>
      </c>
      <c r="AG125" s="974"/>
      <c r="AH125" s="974"/>
      <c r="AI125" s="974"/>
      <c r="AJ125" s="975"/>
      <c r="AK125" s="976" t="s">
        <v>131</v>
      </c>
      <c r="AL125" s="974"/>
      <c r="AM125" s="974"/>
      <c r="AN125" s="974"/>
      <c r="AO125" s="975"/>
      <c r="AP125" s="977" t="s">
        <v>131</v>
      </c>
      <c r="AQ125" s="978"/>
      <c r="AR125" s="978"/>
      <c r="AS125" s="978"/>
      <c r="AT125" s="97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7" t="s">
        <v>473</v>
      </c>
      <c r="CL125" s="1022"/>
      <c r="CM125" s="1022"/>
      <c r="CN125" s="1022"/>
      <c r="CO125" s="1023"/>
      <c r="CP125" s="944" t="s">
        <v>474</v>
      </c>
      <c r="CQ125" s="912"/>
      <c r="CR125" s="912"/>
      <c r="CS125" s="912"/>
      <c r="CT125" s="912"/>
      <c r="CU125" s="912"/>
      <c r="CV125" s="912"/>
      <c r="CW125" s="912"/>
      <c r="CX125" s="912"/>
      <c r="CY125" s="912"/>
      <c r="CZ125" s="912"/>
      <c r="DA125" s="912"/>
      <c r="DB125" s="912"/>
      <c r="DC125" s="912"/>
      <c r="DD125" s="912"/>
      <c r="DE125" s="912"/>
      <c r="DF125" s="913"/>
      <c r="DG125" s="945" t="s">
        <v>131</v>
      </c>
      <c r="DH125" s="946"/>
      <c r="DI125" s="946"/>
      <c r="DJ125" s="946"/>
      <c r="DK125" s="946"/>
      <c r="DL125" s="946" t="s">
        <v>131</v>
      </c>
      <c r="DM125" s="946"/>
      <c r="DN125" s="946"/>
      <c r="DO125" s="946"/>
      <c r="DP125" s="946"/>
      <c r="DQ125" s="946" t="s">
        <v>131</v>
      </c>
      <c r="DR125" s="946"/>
      <c r="DS125" s="946"/>
      <c r="DT125" s="946"/>
      <c r="DU125" s="946"/>
      <c r="DV125" s="947" t="s">
        <v>131</v>
      </c>
      <c r="DW125" s="947"/>
      <c r="DX125" s="947"/>
      <c r="DY125" s="947"/>
      <c r="DZ125" s="948"/>
    </row>
    <row r="126" spans="1:130" s="224" customFormat="1" ht="26.25" customHeight="1" thickBot="1" x14ac:dyDescent="0.25">
      <c r="A126" s="1072"/>
      <c r="B126" s="964"/>
      <c r="C126" s="937" t="s">
        <v>462</v>
      </c>
      <c r="D126" s="938"/>
      <c r="E126" s="938"/>
      <c r="F126" s="938"/>
      <c r="G126" s="938"/>
      <c r="H126" s="938"/>
      <c r="I126" s="938"/>
      <c r="J126" s="938"/>
      <c r="K126" s="938"/>
      <c r="L126" s="938"/>
      <c r="M126" s="938"/>
      <c r="N126" s="938"/>
      <c r="O126" s="938"/>
      <c r="P126" s="938"/>
      <c r="Q126" s="938"/>
      <c r="R126" s="938"/>
      <c r="S126" s="938"/>
      <c r="T126" s="938"/>
      <c r="U126" s="938"/>
      <c r="V126" s="938"/>
      <c r="W126" s="938"/>
      <c r="X126" s="938"/>
      <c r="Y126" s="938"/>
      <c r="Z126" s="939"/>
      <c r="AA126" s="973" t="s">
        <v>131</v>
      </c>
      <c r="AB126" s="974"/>
      <c r="AC126" s="974"/>
      <c r="AD126" s="974"/>
      <c r="AE126" s="975"/>
      <c r="AF126" s="976" t="s">
        <v>131</v>
      </c>
      <c r="AG126" s="974"/>
      <c r="AH126" s="974"/>
      <c r="AI126" s="974"/>
      <c r="AJ126" s="975"/>
      <c r="AK126" s="976" t="s">
        <v>131</v>
      </c>
      <c r="AL126" s="974"/>
      <c r="AM126" s="974"/>
      <c r="AN126" s="974"/>
      <c r="AO126" s="975"/>
      <c r="AP126" s="977" t="s">
        <v>131</v>
      </c>
      <c r="AQ126" s="978"/>
      <c r="AR126" s="978"/>
      <c r="AS126" s="978"/>
      <c r="AT126" s="97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8"/>
      <c r="CL126" s="1025"/>
      <c r="CM126" s="1025"/>
      <c r="CN126" s="1025"/>
      <c r="CO126" s="1026"/>
      <c r="CP126" s="937" t="s">
        <v>475</v>
      </c>
      <c r="CQ126" s="938"/>
      <c r="CR126" s="938"/>
      <c r="CS126" s="938"/>
      <c r="CT126" s="938"/>
      <c r="CU126" s="938"/>
      <c r="CV126" s="938"/>
      <c r="CW126" s="938"/>
      <c r="CX126" s="938"/>
      <c r="CY126" s="938"/>
      <c r="CZ126" s="938"/>
      <c r="DA126" s="938"/>
      <c r="DB126" s="938"/>
      <c r="DC126" s="938"/>
      <c r="DD126" s="938"/>
      <c r="DE126" s="938"/>
      <c r="DF126" s="939"/>
      <c r="DG126" s="940" t="s">
        <v>131</v>
      </c>
      <c r="DH126" s="941"/>
      <c r="DI126" s="941"/>
      <c r="DJ126" s="941"/>
      <c r="DK126" s="941"/>
      <c r="DL126" s="941" t="s">
        <v>131</v>
      </c>
      <c r="DM126" s="941"/>
      <c r="DN126" s="941"/>
      <c r="DO126" s="941"/>
      <c r="DP126" s="941"/>
      <c r="DQ126" s="941" t="s">
        <v>131</v>
      </c>
      <c r="DR126" s="941"/>
      <c r="DS126" s="941"/>
      <c r="DT126" s="941"/>
      <c r="DU126" s="941"/>
      <c r="DV126" s="942" t="s">
        <v>131</v>
      </c>
      <c r="DW126" s="942"/>
      <c r="DX126" s="942"/>
      <c r="DY126" s="942"/>
      <c r="DZ126" s="943"/>
    </row>
    <row r="127" spans="1:130" s="224" customFormat="1" ht="26.25" customHeight="1" x14ac:dyDescent="0.2">
      <c r="A127" s="1073"/>
      <c r="B127" s="966"/>
      <c r="C127" s="988" t="s">
        <v>476</v>
      </c>
      <c r="D127" s="980"/>
      <c r="E127" s="980"/>
      <c r="F127" s="980"/>
      <c r="G127" s="980"/>
      <c r="H127" s="980"/>
      <c r="I127" s="980"/>
      <c r="J127" s="980"/>
      <c r="K127" s="980"/>
      <c r="L127" s="980"/>
      <c r="M127" s="980"/>
      <c r="N127" s="980"/>
      <c r="O127" s="980"/>
      <c r="P127" s="980"/>
      <c r="Q127" s="980"/>
      <c r="R127" s="980"/>
      <c r="S127" s="980"/>
      <c r="T127" s="980"/>
      <c r="U127" s="980"/>
      <c r="V127" s="980"/>
      <c r="W127" s="980"/>
      <c r="X127" s="980"/>
      <c r="Y127" s="980"/>
      <c r="Z127" s="981"/>
      <c r="AA127" s="973" t="s">
        <v>131</v>
      </c>
      <c r="AB127" s="974"/>
      <c r="AC127" s="974"/>
      <c r="AD127" s="974"/>
      <c r="AE127" s="975"/>
      <c r="AF127" s="976" t="s">
        <v>131</v>
      </c>
      <c r="AG127" s="974"/>
      <c r="AH127" s="974"/>
      <c r="AI127" s="974"/>
      <c r="AJ127" s="975"/>
      <c r="AK127" s="976" t="s">
        <v>131</v>
      </c>
      <c r="AL127" s="974"/>
      <c r="AM127" s="974"/>
      <c r="AN127" s="974"/>
      <c r="AO127" s="975"/>
      <c r="AP127" s="977" t="s">
        <v>131</v>
      </c>
      <c r="AQ127" s="978"/>
      <c r="AR127" s="978"/>
      <c r="AS127" s="978"/>
      <c r="AT127" s="979"/>
      <c r="AU127" s="226"/>
      <c r="AV127" s="226"/>
      <c r="AW127" s="226"/>
      <c r="AX127" s="1046" t="s">
        <v>477</v>
      </c>
      <c r="AY127" s="1047"/>
      <c r="AZ127" s="1047"/>
      <c r="BA127" s="1047"/>
      <c r="BB127" s="1047"/>
      <c r="BC127" s="1047"/>
      <c r="BD127" s="1047"/>
      <c r="BE127" s="1048"/>
      <c r="BF127" s="1049" t="s">
        <v>478</v>
      </c>
      <c r="BG127" s="1047"/>
      <c r="BH127" s="1047"/>
      <c r="BI127" s="1047"/>
      <c r="BJ127" s="1047"/>
      <c r="BK127" s="1047"/>
      <c r="BL127" s="1048"/>
      <c r="BM127" s="1049" t="s">
        <v>479</v>
      </c>
      <c r="BN127" s="1047"/>
      <c r="BO127" s="1047"/>
      <c r="BP127" s="1047"/>
      <c r="BQ127" s="1047"/>
      <c r="BR127" s="1047"/>
      <c r="BS127" s="1048"/>
      <c r="BT127" s="1049" t="s">
        <v>480</v>
      </c>
      <c r="BU127" s="1047"/>
      <c r="BV127" s="1047"/>
      <c r="BW127" s="1047"/>
      <c r="BX127" s="1047"/>
      <c r="BY127" s="1047"/>
      <c r="BZ127" s="1070"/>
      <c r="CA127" s="226"/>
      <c r="CB127" s="226"/>
      <c r="CC127" s="226"/>
      <c r="CD127" s="249"/>
      <c r="CE127" s="249"/>
      <c r="CF127" s="249"/>
      <c r="CG127" s="226"/>
      <c r="CH127" s="226"/>
      <c r="CI127" s="226"/>
      <c r="CJ127" s="248"/>
      <c r="CK127" s="1038"/>
      <c r="CL127" s="1025"/>
      <c r="CM127" s="1025"/>
      <c r="CN127" s="1025"/>
      <c r="CO127" s="1026"/>
      <c r="CP127" s="937" t="s">
        <v>481</v>
      </c>
      <c r="CQ127" s="938"/>
      <c r="CR127" s="938"/>
      <c r="CS127" s="938"/>
      <c r="CT127" s="938"/>
      <c r="CU127" s="938"/>
      <c r="CV127" s="938"/>
      <c r="CW127" s="938"/>
      <c r="CX127" s="938"/>
      <c r="CY127" s="938"/>
      <c r="CZ127" s="938"/>
      <c r="DA127" s="938"/>
      <c r="DB127" s="938"/>
      <c r="DC127" s="938"/>
      <c r="DD127" s="938"/>
      <c r="DE127" s="938"/>
      <c r="DF127" s="939"/>
      <c r="DG127" s="940" t="s">
        <v>131</v>
      </c>
      <c r="DH127" s="941"/>
      <c r="DI127" s="941"/>
      <c r="DJ127" s="941"/>
      <c r="DK127" s="941"/>
      <c r="DL127" s="941" t="s">
        <v>131</v>
      </c>
      <c r="DM127" s="941"/>
      <c r="DN127" s="941"/>
      <c r="DO127" s="941"/>
      <c r="DP127" s="941"/>
      <c r="DQ127" s="941" t="s">
        <v>131</v>
      </c>
      <c r="DR127" s="941"/>
      <c r="DS127" s="941"/>
      <c r="DT127" s="941"/>
      <c r="DU127" s="941"/>
      <c r="DV127" s="942" t="s">
        <v>131</v>
      </c>
      <c r="DW127" s="942"/>
      <c r="DX127" s="942"/>
      <c r="DY127" s="942"/>
      <c r="DZ127" s="943"/>
    </row>
    <row r="128" spans="1:130" s="224" customFormat="1" ht="26.25" customHeight="1" thickBot="1" x14ac:dyDescent="0.25">
      <c r="A128" s="1056" t="s">
        <v>482</v>
      </c>
      <c r="B128" s="1057"/>
      <c r="C128" s="1057"/>
      <c r="D128" s="1057"/>
      <c r="E128" s="1057"/>
      <c r="F128" s="1057"/>
      <c r="G128" s="1057"/>
      <c r="H128" s="1057"/>
      <c r="I128" s="1057"/>
      <c r="J128" s="1057"/>
      <c r="K128" s="1057"/>
      <c r="L128" s="1057"/>
      <c r="M128" s="1057"/>
      <c r="N128" s="1057"/>
      <c r="O128" s="1057"/>
      <c r="P128" s="1057"/>
      <c r="Q128" s="1057"/>
      <c r="R128" s="1057"/>
      <c r="S128" s="1057"/>
      <c r="T128" s="1057"/>
      <c r="U128" s="1057"/>
      <c r="V128" s="1057"/>
      <c r="W128" s="1058" t="s">
        <v>483</v>
      </c>
      <c r="X128" s="1058"/>
      <c r="Y128" s="1058"/>
      <c r="Z128" s="1059"/>
      <c r="AA128" s="1060">
        <v>474</v>
      </c>
      <c r="AB128" s="1061"/>
      <c r="AC128" s="1061"/>
      <c r="AD128" s="1061"/>
      <c r="AE128" s="1062"/>
      <c r="AF128" s="1063" t="s">
        <v>131</v>
      </c>
      <c r="AG128" s="1061"/>
      <c r="AH128" s="1061"/>
      <c r="AI128" s="1061"/>
      <c r="AJ128" s="1062"/>
      <c r="AK128" s="1063">
        <v>474</v>
      </c>
      <c r="AL128" s="1061"/>
      <c r="AM128" s="1061"/>
      <c r="AN128" s="1061"/>
      <c r="AO128" s="1062"/>
      <c r="AP128" s="1064"/>
      <c r="AQ128" s="1065"/>
      <c r="AR128" s="1065"/>
      <c r="AS128" s="1065"/>
      <c r="AT128" s="1066"/>
      <c r="AU128" s="226"/>
      <c r="AV128" s="226"/>
      <c r="AW128" s="226"/>
      <c r="AX128" s="911" t="s">
        <v>484</v>
      </c>
      <c r="AY128" s="912"/>
      <c r="AZ128" s="912"/>
      <c r="BA128" s="912"/>
      <c r="BB128" s="912"/>
      <c r="BC128" s="912"/>
      <c r="BD128" s="912"/>
      <c r="BE128" s="913"/>
      <c r="BF128" s="1067" t="s">
        <v>131</v>
      </c>
      <c r="BG128" s="1068"/>
      <c r="BH128" s="1068"/>
      <c r="BI128" s="1068"/>
      <c r="BJ128" s="1068"/>
      <c r="BK128" s="1068"/>
      <c r="BL128" s="1069"/>
      <c r="BM128" s="1067">
        <v>15</v>
      </c>
      <c r="BN128" s="1068"/>
      <c r="BO128" s="1068"/>
      <c r="BP128" s="1068"/>
      <c r="BQ128" s="1068"/>
      <c r="BR128" s="1068"/>
      <c r="BS128" s="1069"/>
      <c r="BT128" s="1067">
        <v>20</v>
      </c>
      <c r="BU128" s="1068"/>
      <c r="BV128" s="1068"/>
      <c r="BW128" s="1068"/>
      <c r="BX128" s="1068"/>
      <c r="BY128" s="1068"/>
      <c r="BZ128" s="1091"/>
      <c r="CA128" s="249"/>
      <c r="CB128" s="249"/>
      <c r="CC128" s="249"/>
      <c r="CD128" s="249"/>
      <c r="CE128" s="249"/>
      <c r="CF128" s="249"/>
      <c r="CG128" s="226"/>
      <c r="CH128" s="226"/>
      <c r="CI128" s="226"/>
      <c r="CJ128" s="248"/>
      <c r="CK128" s="1039"/>
      <c r="CL128" s="1040"/>
      <c r="CM128" s="1040"/>
      <c r="CN128" s="1040"/>
      <c r="CO128" s="1041"/>
      <c r="CP128" s="1050" t="s">
        <v>485</v>
      </c>
      <c r="CQ128" s="739"/>
      <c r="CR128" s="739"/>
      <c r="CS128" s="739"/>
      <c r="CT128" s="739"/>
      <c r="CU128" s="739"/>
      <c r="CV128" s="739"/>
      <c r="CW128" s="739"/>
      <c r="CX128" s="739"/>
      <c r="CY128" s="739"/>
      <c r="CZ128" s="739"/>
      <c r="DA128" s="739"/>
      <c r="DB128" s="739"/>
      <c r="DC128" s="739"/>
      <c r="DD128" s="739"/>
      <c r="DE128" s="739"/>
      <c r="DF128" s="1051"/>
      <c r="DG128" s="1052" t="s">
        <v>131</v>
      </c>
      <c r="DH128" s="1053"/>
      <c r="DI128" s="1053"/>
      <c r="DJ128" s="1053"/>
      <c r="DK128" s="1053"/>
      <c r="DL128" s="1053" t="s">
        <v>131</v>
      </c>
      <c r="DM128" s="1053"/>
      <c r="DN128" s="1053"/>
      <c r="DO128" s="1053"/>
      <c r="DP128" s="1053"/>
      <c r="DQ128" s="1053" t="s">
        <v>131</v>
      </c>
      <c r="DR128" s="1053"/>
      <c r="DS128" s="1053"/>
      <c r="DT128" s="1053"/>
      <c r="DU128" s="1053"/>
      <c r="DV128" s="1054" t="s">
        <v>131</v>
      </c>
      <c r="DW128" s="1054"/>
      <c r="DX128" s="1054"/>
      <c r="DY128" s="1054"/>
      <c r="DZ128" s="1055"/>
    </row>
    <row r="129" spans="1:131" s="224" customFormat="1" ht="26.25" customHeight="1" x14ac:dyDescent="0.2">
      <c r="A129" s="949" t="s">
        <v>109</v>
      </c>
      <c r="B129" s="950"/>
      <c r="C129" s="950"/>
      <c r="D129" s="950"/>
      <c r="E129" s="950"/>
      <c r="F129" s="950"/>
      <c r="G129" s="950"/>
      <c r="H129" s="950"/>
      <c r="I129" s="950"/>
      <c r="J129" s="950"/>
      <c r="K129" s="950"/>
      <c r="L129" s="950"/>
      <c r="M129" s="950"/>
      <c r="N129" s="950"/>
      <c r="O129" s="950"/>
      <c r="P129" s="950"/>
      <c r="Q129" s="950"/>
      <c r="R129" s="950"/>
      <c r="S129" s="950"/>
      <c r="T129" s="950"/>
      <c r="U129" s="950"/>
      <c r="V129" s="950"/>
      <c r="W129" s="1085" t="s">
        <v>486</v>
      </c>
      <c r="X129" s="1086"/>
      <c r="Y129" s="1086"/>
      <c r="Z129" s="1087"/>
      <c r="AA129" s="973">
        <v>1712264</v>
      </c>
      <c r="AB129" s="974"/>
      <c r="AC129" s="974"/>
      <c r="AD129" s="974"/>
      <c r="AE129" s="975"/>
      <c r="AF129" s="976">
        <v>1899656</v>
      </c>
      <c r="AG129" s="974"/>
      <c r="AH129" s="974"/>
      <c r="AI129" s="974"/>
      <c r="AJ129" s="975"/>
      <c r="AK129" s="976">
        <v>1887850</v>
      </c>
      <c r="AL129" s="974"/>
      <c r="AM129" s="974"/>
      <c r="AN129" s="974"/>
      <c r="AO129" s="975"/>
      <c r="AP129" s="1088"/>
      <c r="AQ129" s="1089"/>
      <c r="AR129" s="1089"/>
      <c r="AS129" s="1089"/>
      <c r="AT129" s="1090"/>
      <c r="AU129" s="227"/>
      <c r="AV129" s="227"/>
      <c r="AW129" s="227"/>
      <c r="AX129" s="1080" t="s">
        <v>487</v>
      </c>
      <c r="AY129" s="938"/>
      <c r="AZ129" s="938"/>
      <c r="BA129" s="938"/>
      <c r="BB129" s="938"/>
      <c r="BC129" s="938"/>
      <c r="BD129" s="938"/>
      <c r="BE129" s="939"/>
      <c r="BF129" s="1081" t="s">
        <v>131</v>
      </c>
      <c r="BG129" s="1082"/>
      <c r="BH129" s="1082"/>
      <c r="BI129" s="1082"/>
      <c r="BJ129" s="1082"/>
      <c r="BK129" s="1082"/>
      <c r="BL129" s="1083"/>
      <c r="BM129" s="1081">
        <v>20</v>
      </c>
      <c r="BN129" s="1082"/>
      <c r="BO129" s="1082"/>
      <c r="BP129" s="1082"/>
      <c r="BQ129" s="1082"/>
      <c r="BR129" s="1082"/>
      <c r="BS129" s="1083"/>
      <c r="BT129" s="1081">
        <v>30</v>
      </c>
      <c r="BU129" s="1082"/>
      <c r="BV129" s="1082"/>
      <c r="BW129" s="1082"/>
      <c r="BX129" s="1082"/>
      <c r="BY129" s="1082"/>
      <c r="BZ129" s="1084"/>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9" t="s">
        <v>488</v>
      </c>
      <c r="B130" s="950"/>
      <c r="C130" s="950"/>
      <c r="D130" s="950"/>
      <c r="E130" s="950"/>
      <c r="F130" s="950"/>
      <c r="G130" s="950"/>
      <c r="H130" s="950"/>
      <c r="I130" s="950"/>
      <c r="J130" s="950"/>
      <c r="K130" s="950"/>
      <c r="L130" s="950"/>
      <c r="M130" s="950"/>
      <c r="N130" s="950"/>
      <c r="O130" s="950"/>
      <c r="P130" s="950"/>
      <c r="Q130" s="950"/>
      <c r="R130" s="950"/>
      <c r="S130" s="950"/>
      <c r="T130" s="950"/>
      <c r="U130" s="950"/>
      <c r="V130" s="950"/>
      <c r="W130" s="1085" t="s">
        <v>489</v>
      </c>
      <c r="X130" s="1086"/>
      <c r="Y130" s="1086"/>
      <c r="Z130" s="1087"/>
      <c r="AA130" s="973">
        <v>208837</v>
      </c>
      <c r="AB130" s="974"/>
      <c r="AC130" s="974"/>
      <c r="AD130" s="974"/>
      <c r="AE130" s="975"/>
      <c r="AF130" s="976">
        <v>228571</v>
      </c>
      <c r="AG130" s="974"/>
      <c r="AH130" s="974"/>
      <c r="AI130" s="974"/>
      <c r="AJ130" s="975"/>
      <c r="AK130" s="976">
        <v>265972</v>
      </c>
      <c r="AL130" s="974"/>
      <c r="AM130" s="974"/>
      <c r="AN130" s="974"/>
      <c r="AO130" s="975"/>
      <c r="AP130" s="1088"/>
      <c r="AQ130" s="1089"/>
      <c r="AR130" s="1089"/>
      <c r="AS130" s="1089"/>
      <c r="AT130" s="1090"/>
      <c r="AU130" s="227"/>
      <c r="AV130" s="227"/>
      <c r="AW130" s="227"/>
      <c r="AX130" s="1080" t="s">
        <v>490</v>
      </c>
      <c r="AY130" s="938"/>
      <c r="AZ130" s="938"/>
      <c r="BA130" s="938"/>
      <c r="BB130" s="938"/>
      <c r="BC130" s="938"/>
      <c r="BD130" s="938"/>
      <c r="BE130" s="939"/>
      <c r="BF130" s="1116">
        <v>7.4</v>
      </c>
      <c r="BG130" s="1117"/>
      <c r="BH130" s="1117"/>
      <c r="BI130" s="1117"/>
      <c r="BJ130" s="1117"/>
      <c r="BK130" s="1117"/>
      <c r="BL130" s="1118"/>
      <c r="BM130" s="1116">
        <v>25</v>
      </c>
      <c r="BN130" s="1117"/>
      <c r="BO130" s="1117"/>
      <c r="BP130" s="1117"/>
      <c r="BQ130" s="1117"/>
      <c r="BR130" s="1117"/>
      <c r="BS130" s="1118"/>
      <c r="BT130" s="1116">
        <v>35</v>
      </c>
      <c r="BU130" s="1117"/>
      <c r="BV130" s="1117"/>
      <c r="BW130" s="1117"/>
      <c r="BX130" s="1117"/>
      <c r="BY130" s="1117"/>
      <c r="BZ130" s="1119"/>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20"/>
      <c r="B131" s="1121"/>
      <c r="C131" s="1121"/>
      <c r="D131" s="1121"/>
      <c r="E131" s="1121"/>
      <c r="F131" s="1121"/>
      <c r="G131" s="1121"/>
      <c r="H131" s="1121"/>
      <c r="I131" s="1121"/>
      <c r="J131" s="1121"/>
      <c r="K131" s="1121"/>
      <c r="L131" s="1121"/>
      <c r="M131" s="1121"/>
      <c r="N131" s="1121"/>
      <c r="O131" s="1121"/>
      <c r="P131" s="1121"/>
      <c r="Q131" s="1121"/>
      <c r="R131" s="1121"/>
      <c r="S131" s="1121"/>
      <c r="T131" s="1121"/>
      <c r="U131" s="1121"/>
      <c r="V131" s="1121"/>
      <c r="W131" s="1122" t="s">
        <v>491</v>
      </c>
      <c r="X131" s="1123"/>
      <c r="Y131" s="1123"/>
      <c r="Z131" s="1124"/>
      <c r="AA131" s="1019">
        <v>1503427</v>
      </c>
      <c r="AB131" s="1001"/>
      <c r="AC131" s="1001"/>
      <c r="AD131" s="1001"/>
      <c r="AE131" s="1002"/>
      <c r="AF131" s="1000">
        <v>1671085</v>
      </c>
      <c r="AG131" s="1001"/>
      <c r="AH131" s="1001"/>
      <c r="AI131" s="1001"/>
      <c r="AJ131" s="1002"/>
      <c r="AK131" s="1000">
        <v>1621878</v>
      </c>
      <c r="AL131" s="1001"/>
      <c r="AM131" s="1001"/>
      <c r="AN131" s="1001"/>
      <c r="AO131" s="1002"/>
      <c r="AP131" s="1125"/>
      <c r="AQ131" s="1126"/>
      <c r="AR131" s="1126"/>
      <c r="AS131" s="1126"/>
      <c r="AT131" s="1127"/>
      <c r="AU131" s="227"/>
      <c r="AV131" s="227"/>
      <c r="AW131" s="227"/>
      <c r="AX131" s="1098" t="s">
        <v>492</v>
      </c>
      <c r="AY131" s="739"/>
      <c r="AZ131" s="739"/>
      <c r="BA131" s="739"/>
      <c r="BB131" s="739"/>
      <c r="BC131" s="739"/>
      <c r="BD131" s="739"/>
      <c r="BE131" s="1051"/>
      <c r="BF131" s="1099" t="s">
        <v>131</v>
      </c>
      <c r="BG131" s="1100"/>
      <c r="BH131" s="1100"/>
      <c r="BI131" s="1100"/>
      <c r="BJ131" s="1100"/>
      <c r="BK131" s="1100"/>
      <c r="BL131" s="1101"/>
      <c r="BM131" s="1099">
        <v>350</v>
      </c>
      <c r="BN131" s="1100"/>
      <c r="BO131" s="1100"/>
      <c r="BP131" s="1100"/>
      <c r="BQ131" s="1100"/>
      <c r="BR131" s="1100"/>
      <c r="BS131" s="1101"/>
      <c r="BT131" s="1102"/>
      <c r="BU131" s="1103"/>
      <c r="BV131" s="1103"/>
      <c r="BW131" s="1103"/>
      <c r="BX131" s="1103"/>
      <c r="BY131" s="1103"/>
      <c r="BZ131" s="110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5" t="s">
        <v>493</v>
      </c>
      <c r="B132" s="1106"/>
      <c r="C132" s="1106"/>
      <c r="D132" s="1106"/>
      <c r="E132" s="1106"/>
      <c r="F132" s="1106"/>
      <c r="G132" s="1106"/>
      <c r="H132" s="1106"/>
      <c r="I132" s="1106"/>
      <c r="J132" s="1106"/>
      <c r="K132" s="1106"/>
      <c r="L132" s="1106"/>
      <c r="M132" s="1106"/>
      <c r="N132" s="1106"/>
      <c r="O132" s="1106"/>
      <c r="P132" s="1106"/>
      <c r="Q132" s="1106"/>
      <c r="R132" s="1106"/>
      <c r="S132" s="1106"/>
      <c r="T132" s="1106"/>
      <c r="U132" s="1106"/>
      <c r="V132" s="1109" t="s">
        <v>494</v>
      </c>
      <c r="W132" s="1109"/>
      <c r="X132" s="1109"/>
      <c r="Y132" s="1109"/>
      <c r="Z132" s="1110"/>
      <c r="AA132" s="1111">
        <v>6.2181269859999997</v>
      </c>
      <c r="AB132" s="1112"/>
      <c r="AC132" s="1112"/>
      <c r="AD132" s="1112"/>
      <c r="AE132" s="1113"/>
      <c r="AF132" s="1114">
        <v>6.1020833769999996</v>
      </c>
      <c r="AG132" s="1112"/>
      <c r="AH132" s="1112"/>
      <c r="AI132" s="1112"/>
      <c r="AJ132" s="1113"/>
      <c r="AK132" s="1114">
        <v>9.9718967759999995</v>
      </c>
      <c r="AL132" s="1112"/>
      <c r="AM132" s="1112"/>
      <c r="AN132" s="1112"/>
      <c r="AO132" s="1113"/>
      <c r="AP132" s="1016"/>
      <c r="AQ132" s="1017"/>
      <c r="AR132" s="1017"/>
      <c r="AS132" s="1017"/>
      <c r="AT132" s="1115"/>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7"/>
      <c r="B133" s="1108"/>
      <c r="C133" s="1108"/>
      <c r="D133" s="1108"/>
      <c r="E133" s="1108"/>
      <c r="F133" s="1108"/>
      <c r="G133" s="1108"/>
      <c r="H133" s="1108"/>
      <c r="I133" s="1108"/>
      <c r="J133" s="1108"/>
      <c r="K133" s="1108"/>
      <c r="L133" s="1108"/>
      <c r="M133" s="1108"/>
      <c r="N133" s="1108"/>
      <c r="O133" s="1108"/>
      <c r="P133" s="1108"/>
      <c r="Q133" s="1108"/>
      <c r="R133" s="1108"/>
      <c r="S133" s="1108"/>
      <c r="T133" s="1108"/>
      <c r="U133" s="1108"/>
      <c r="V133" s="1092" t="s">
        <v>495</v>
      </c>
      <c r="W133" s="1092"/>
      <c r="X133" s="1092"/>
      <c r="Y133" s="1092"/>
      <c r="Z133" s="1093"/>
      <c r="AA133" s="1094">
        <v>5.6</v>
      </c>
      <c r="AB133" s="1095"/>
      <c r="AC133" s="1095"/>
      <c r="AD133" s="1095"/>
      <c r="AE133" s="1096"/>
      <c r="AF133" s="1094">
        <v>6.2</v>
      </c>
      <c r="AG133" s="1095"/>
      <c r="AH133" s="1095"/>
      <c r="AI133" s="1095"/>
      <c r="AJ133" s="1096"/>
      <c r="AK133" s="1094">
        <v>7.4</v>
      </c>
      <c r="AL133" s="1095"/>
      <c r="AM133" s="1095"/>
      <c r="AN133" s="1095"/>
      <c r="AO133" s="1096"/>
      <c r="AP133" s="1043"/>
      <c r="AQ133" s="1044"/>
      <c r="AR133" s="1044"/>
      <c r="AS133" s="1044"/>
      <c r="AT133" s="1097"/>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QVFAO9s2OpLJke7mB09TrZsNNIzn5K/wD+X5HbgycaK2G3gfosJDn3SPWG9QE5y1JSTJeDgwgmP5mG50zyXzMQ==" saltValue="BB1m4iz6J4mXqixXbeCIQ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AP8:AT8"/>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AP73:AT73"/>
    <mergeCell ref="AU73:AY73"/>
    <mergeCell ref="Q73:U73"/>
    <mergeCell ref="V73:Z73"/>
    <mergeCell ref="AA73:AE73"/>
    <mergeCell ref="AF73:AJ73"/>
    <mergeCell ref="AK73:AO73"/>
    <mergeCell ref="DL7:DP7"/>
    <mergeCell ref="DQ7:DU7"/>
    <mergeCell ref="DV7:DZ7"/>
    <mergeCell ref="B8:P8"/>
    <mergeCell ref="Q8:U8"/>
    <mergeCell ref="V8:Z8"/>
    <mergeCell ref="AA8:AE8"/>
    <mergeCell ref="AF8:AJ8"/>
    <mergeCell ref="AK8:AO8"/>
    <mergeCell ref="CH7:CL7"/>
    <mergeCell ref="CM7:CQ7"/>
    <mergeCell ref="CR7:CV7"/>
    <mergeCell ref="CW7:DA7"/>
    <mergeCell ref="DB7:DF7"/>
    <mergeCell ref="DG7:DK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496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aXuiEF3NgVGQXa+wKwmLJvaQhd1fF4J7nK531PcpVYx9FKIkPmhMosqAbUhsZrrpr2xPfwuSrQ7sJ/w7io0X1g==" saltValue="FJtuEc1Bmjue2oM68mYQJ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Jx65+/OCa8SzZSiN57S2/cOhMXp93CMjUVhNM10WOsXluhUQX0t733tCzWtHzEicjJS2mzZonh4JFvFY3/8kg==" saltValue="M/UEPVqguifPeHDN4ZaV0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497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498</v>
      </c>
      <c r="AL6" s="260"/>
      <c r="AM6" s="260"/>
      <c r="AN6" s="260"/>
    </row>
    <row r="7" spans="1:46" ht="13.5" customHeight="1" x14ac:dyDescent="0.2">
      <c r="A7" s="259"/>
      <c r="AK7" s="262"/>
      <c r="AL7" s="263"/>
      <c r="AM7" s="263"/>
      <c r="AN7" s="264"/>
      <c r="AO7" s="1129" t="s">
        <v>499</v>
      </c>
      <c r="AP7" s="265"/>
      <c r="AQ7" s="266" t="s">
        <v>500</v>
      </c>
      <c r="AR7" s="267"/>
    </row>
    <row r="8" spans="1:46" ht="13.2" x14ac:dyDescent="0.2">
      <c r="A8" s="259"/>
      <c r="AK8" s="268"/>
      <c r="AL8" s="269"/>
      <c r="AM8" s="269"/>
      <c r="AN8" s="270"/>
      <c r="AO8" s="1130"/>
      <c r="AP8" s="271" t="s">
        <v>501</v>
      </c>
      <c r="AQ8" s="272" t="s">
        <v>502</v>
      </c>
      <c r="AR8" s="273" t="s">
        <v>503</v>
      </c>
    </row>
    <row r="9" spans="1:46" ht="13.2" x14ac:dyDescent="0.2">
      <c r="A9" s="259"/>
      <c r="AK9" s="1131" t="s">
        <v>504</v>
      </c>
      <c r="AL9" s="1132"/>
      <c r="AM9" s="1132"/>
      <c r="AN9" s="1133"/>
      <c r="AO9" s="274">
        <v>637026</v>
      </c>
      <c r="AP9" s="274">
        <v>276847</v>
      </c>
      <c r="AQ9" s="275">
        <v>255467</v>
      </c>
      <c r="AR9" s="276">
        <v>8.4</v>
      </c>
    </row>
    <row r="10" spans="1:46" ht="13.5" customHeight="1" x14ac:dyDescent="0.2">
      <c r="A10" s="259"/>
      <c r="AK10" s="1131" t="s">
        <v>505</v>
      </c>
      <c r="AL10" s="1132"/>
      <c r="AM10" s="1132"/>
      <c r="AN10" s="1133"/>
      <c r="AO10" s="277">
        <v>6813</v>
      </c>
      <c r="AP10" s="277">
        <v>2961</v>
      </c>
      <c r="AQ10" s="278">
        <v>29275</v>
      </c>
      <c r="AR10" s="279">
        <v>-89.9</v>
      </c>
    </row>
    <row r="11" spans="1:46" ht="13.5" customHeight="1" x14ac:dyDescent="0.2">
      <c r="A11" s="259"/>
      <c r="AK11" s="1131" t="s">
        <v>506</v>
      </c>
      <c r="AL11" s="1132"/>
      <c r="AM11" s="1132"/>
      <c r="AN11" s="1133"/>
      <c r="AO11" s="277">
        <v>2820</v>
      </c>
      <c r="AP11" s="277">
        <v>1226</v>
      </c>
      <c r="AQ11" s="278">
        <v>3959</v>
      </c>
      <c r="AR11" s="279">
        <v>-69</v>
      </c>
    </row>
    <row r="12" spans="1:46" ht="13.5" customHeight="1" x14ac:dyDescent="0.2">
      <c r="A12" s="259"/>
      <c r="AK12" s="1131" t="s">
        <v>507</v>
      </c>
      <c r="AL12" s="1132"/>
      <c r="AM12" s="1132"/>
      <c r="AN12" s="1133"/>
      <c r="AO12" s="277" t="s">
        <v>508</v>
      </c>
      <c r="AP12" s="277" t="s">
        <v>508</v>
      </c>
      <c r="AQ12" s="278" t="s">
        <v>508</v>
      </c>
      <c r="AR12" s="279" t="s">
        <v>508</v>
      </c>
    </row>
    <row r="13" spans="1:46" ht="13.5" customHeight="1" x14ac:dyDescent="0.2">
      <c r="A13" s="259"/>
      <c r="AK13" s="1131" t="s">
        <v>509</v>
      </c>
      <c r="AL13" s="1132"/>
      <c r="AM13" s="1132"/>
      <c r="AN13" s="1133"/>
      <c r="AO13" s="277">
        <v>27067</v>
      </c>
      <c r="AP13" s="277">
        <v>11763</v>
      </c>
      <c r="AQ13" s="278">
        <v>9349</v>
      </c>
      <c r="AR13" s="279">
        <v>25.8</v>
      </c>
    </row>
    <row r="14" spans="1:46" ht="13.5" customHeight="1" x14ac:dyDescent="0.2">
      <c r="A14" s="259"/>
      <c r="AK14" s="1131" t="s">
        <v>510</v>
      </c>
      <c r="AL14" s="1132"/>
      <c r="AM14" s="1132"/>
      <c r="AN14" s="1133"/>
      <c r="AO14" s="277">
        <v>38849</v>
      </c>
      <c r="AP14" s="277">
        <v>16884</v>
      </c>
      <c r="AQ14" s="278">
        <v>4659</v>
      </c>
      <c r="AR14" s="279">
        <v>262.39999999999998</v>
      </c>
    </row>
    <row r="15" spans="1:46" ht="13.5" customHeight="1" x14ac:dyDescent="0.2">
      <c r="A15" s="259"/>
      <c r="AK15" s="1134" t="s">
        <v>511</v>
      </c>
      <c r="AL15" s="1135"/>
      <c r="AM15" s="1135"/>
      <c r="AN15" s="1136"/>
      <c r="AO15" s="277">
        <v>-57471</v>
      </c>
      <c r="AP15" s="277">
        <v>-24977</v>
      </c>
      <c r="AQ15" s="278">
        <v>-18111</v>
      </c>
      <c r="AR15" s="279">
        <v>37.9</v>
      </c>
    </row>
    <row r="16" spans="1:46" ht="13.2" x14ac:dyDescent="0.2">
      <c r="A16" s="259"/>
      <c r="AK16" s="1134" t="s">
        <v>190</v>
      </c>
      <c r="AL16" s="1135"/>
      <c r="AM16" s="1135"/>
      <c r="AN16" s="1136"/>
      <c r="AO16" s="277">
        <v>655104</v>
      </c>
      <c r="AP16" s="277">
        <v>284704</v>
      </c>
      <c r="AQ16" s="278">
        <v>284598</v>
      </c>
      <c r="AR16" s="279">
        <v>0</v>
      </c>
    </row>
    <row r="17" spans="1:46" ht="13.2" x14ac:dyDescent="0.2">
      <c r="A17" s="259"/>
    </row>
    <row r="18" spans="1:46" ht="13.2" x14ac:dyDescent="0.2">
      <c r="A18" s="259"/>
      <c r="AQ18" s="280"/>
      <c r="AR18" s="280"/>
    </row>
    <row r="19" spans="1:46" ht="13.2" x14ac:dyDescent="0.2">
      <c r="A19" s="259"/>
      <c r="AK19" s="255" t="s">
        <v>512</v>
      </c>
    </row>
    <row r="20" spans="1:46" ht="13.2" x14ac:dyDescent="0.2">
      <c r="A20" s="259"/>
      <c r="AK20" s="281"/>
      <c r="AL20" s="282"/>
      <c r="AM20" s="282"/>
      <c r="AN20" s="283"/>
      <c r="AO20" s="284" t="s">
        <v>513</v>
      </c>
      <c r="AP20" s="285" t="s">
        <v>514</v>
      </c>
      <c r="AQ20" s="286" t="s">
        <v>515</v>
      </c>
      <c r="AR20" s="287"/>
    </row>
    <row r="21" spans="1:46" s="260" customFormat="1" ht="13.2" x14ac:dyDescent="0.2">
      <c r="A21" s="288"/>
      <c r="AK21" s="1137" t="s">
        <v>516</v>
      </c>
      <c r="AL21" s="1138"/>
      <c r="AM21" s="1138"/>
      <c r="AN21" s="1139"/>
      <c r="AO21" s="289">
        <v>38.24</v>
      </c>
      <c r="AP21" s="290">
        <v>25.07</v>
      </c>
      <c r="AQ21" s="291">
        <v>13.17</v>
      </c>
      <c r="AS21" s="292"/>
      <c r="AT21" s="288"/>
    </row>
    <row r="22" spans="1:46" s="260" customFormat="1" ht="13.2" x14ac:dyDescent="0.2">
      <c r="A22" s="288"/>
      <c r="AK22" s="1137" t="s">
        <v>517</v>
      </c>
      <c r="AL22" s="1138"/>
      <c r="AM22" s="1138"/>
      <c r="AN22" s="1139"/>
      <c r="AO22" s="293">
        <v>90.5</v>
      </c>
      <c r="AP22" s="294">
        <v>94.5</v>
      </c>
      <c r="AQ22" s="295">
        <v>-4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8" t="s">
        <v>518</v>
      </c>
      <c r="B26" s="1128"/>
      <c r="C26" s="1128"/>
      <c r="D26" s="1128"/>
      <c r="E26" s="1128"/>
      <c r="F26" s="1128"/>
      <c r="G26" s="1128"/>
      <c r="H26" s="1128"/>
      <c r="I26" s="1128"/>
      <c r="J26" s="1128"/>
      <c r="K26" s="1128"/>
      <c r="L26" s="1128"/>
      <c r="M26" s="1128"/>
      <c r="N26" s="1128"/>
      <c r="O26" s="1128"/>
      <c r="P26" s="1128"/>
      <c r="Q26" s="1128"/>
      <c r="R26" s="1128"/>
      <c r="S26" s="1128"/>
      <c r="T26" s="1128"/>
      <c r="U26" s="1128"/>
      <c r="V26" s="1128"/>
      <c r="W26" s="1128"/>
      <c r="X26" s="1128"/>
      <c r="Y26" s="1128"/>
      <c r="Z26" s="1128"/>
      <c r="AA26" s="1128"/>
      <c r="AB26" s="1128"/>
      <c r="AC26" s="1128"/>
      <c r="AD26" s="1128"/>
      <c r="AE26" s="1128"/>
      <c r="AF26" s="1128"/>
      <c r="AG26" s="1128"/>
      <c r="AH26" s="1128"/>
      <c r="AI26" s="1128"/>
      <c r="AJ26" s="1128"/>
      <c r="AK26" s="1128"/>
      <c r="AL26" s="1128"/>
      <c r="AM26" s="1128"/>
      <c r="AN26" s="1128"/>
      <c r="AO26" s="1128"/>
      <c r="AP26" s="1128"/>
      <c r="AQ26" s="1128"/>
      <c r="AR26" s="1128"/>
      <c r="AS26" s="1128"/>
    </row>
    <row r="27" spans="1:46" ht="13.2" x14ac:dyDescent="0.2">
      <c r="A27" s="300"/>
      <c r="AS27" s="255"/>
      <c r="AT27" s="255"/>
    </row>
    <row r="28" spans="1:46" ht="16.2" x14ac:dyDescent="0.2">
      <c r="A28" s="256" t="s">
        <v>519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520</v>
      </c>
      <c r="AL29" s="260"/>
      <c r="AM29" s="260"/>
      <c r="AN29" s="260"/>
      <c r="AS29" s="302"/>
    </row>
    <row r="30" spans="1:46" ht="13.5" customHeight="1" x14ac:dyDescent="0.2">
      <c r="A30" s="259"/>
      <c r="AK30" s="262"/>
      <c r="AL30" s="263"/>
      <c r="AM30" s="263"/>
      <c r="AN30" s="264"/>
      <c r="AO30" s="1129" t="s">
        <v>499</v>
      </c>
      <c r="AP30" s="265"/>
      <c r="AQ30" s="266" t="s">
        <v>500</v>
      </c>
      <c r="AR30" s="267"/>
    </row>
    <row r="31" spans="1:46" ht="13.2" x14ac:dyDescent="0.2">
      <c r="A31" s="259"/>
      <c r="AK31" s="268"/>
      <c r="AL31" s="269"/>
      <c r="AM31" s="269"/>
      <c r="AN31" s="270"/>
      <c r="AO31" s="1130"/>
      <c r="AP31" s="271" t="s">
        <v>501</v>
      </c>
      <c r="AQ31" s="272" t="s">
        <v>502</v>
      </c>
      <c r="AR31" s="273" t="s">
        <v>503</v>
      </c>
    </row>
    <row r="32" spans="1:46" ht="27" customHeight="1" x14ac:dyDescent="0.2">
      <c r="A32" s="259"/>
      <c r="AK32" s="1145" t="s">
        <v>521</v>
      </c>
      <c r="AL32" s="1146"/>
      <c r="AM32" s="1146"/>
      <c r="AN32" s="1147"/>
      <c r="AO32" s="303">
        <v>389234</v>
      </c>
      <c r="AP32" s="303">
        <v>169159</v>
      </c>
      <c r="AQ32" s="304">
        <v>156764</v>
      </c>
      <c r="AR32" s="305">
        <v>7.9</v>
      </c>
    </row>
    <row r="33" spans="1:46" ht="13.5" customHeight="1" x14ac:dyDescent="0.2">
      <c r="A33" s="259"/>
      <c r="AK33" s="1145" t="s">
        <v>522</v>
      </c>
      <c r="AL33" s="1146"/>
      <c r="AM33" s="1146"/>
      <c r="AN33" s="1147"/>
      <c r="AO33" s="303" t="s">
        <v>508</v>
      </c>
      <c r="AP33" s="303" t="s">
        <v>508</v>
      </c>
      <c r="AQ33" s="304" t="s">
        <v>508</v>
      </c>
      <c r="AR33" s="305" t="s">
        <v>508</v>
      </c>
    </row>
    <row r="34" spans="1:46" ht="27" customHeight="1" x14ac:dyDescent="0.2">
      <c r="A34" s="259"/>
      <c r="AK34" s="1145" t="s">
        <v>523</v>
      </c>
      <c r="AL34" s="1146"/>
      <c r="AM34" s="1146"/>
      <c r="AN34" s="1147"/>
      <c r="AO34" s="303" t="s">
        <v>508</v>
      </c>
      <c r="AP34" s="303" t="s">
        <v>508</v>
      </c>
      <c r="AQ34" s="304" t="s">
        <v>508</v>
      </c>
      <c r="AR34" s="305" t="s">
        <v>508</v>
      </c>
    </row>
    <row r="35" spans="1:46" ht="27" customHeight="1" x14ac:dyDescent="0.2">
      <c r="A35" s="259"/>
      <c r="AK35" s="1145" t="s">
        <v>524</v>
      </c>
      <c r="AL35" s="1146"/>
      <c r="AM35" s="1146"/>
      <c r="AN35" s="1147"/>
      <c r="AO35" s="303">
        <v>26699</v>
      </c>
      <c r="AP35" s="303">
        <v>11603</v>
      </c>
      <c r="AQ35" s="304">
        <v>30923</v>
      </c>
      <c r="AR35" s="305">
        <v>-62.5</v>
      </c>
    </row>
    <row r="36" spans="1:46" ht="27" customHeight="1" x14ac:dyDescent="0.2">
      <c r="A36" s="259"/>
      <c r="AK36" s="1145" t="s">
        <v>525</v>
      </c>
      <c r="AL36" s="1146"/>
      <c r="AM36" s="1146"/>
      <c r="AN36" s="1147"/>
      <c r="AO36" s="303">
        <v>11969</v>
      </c>
      <c r="AP36" s="303">
        <v>5202</v>
      </c>
      <c r="AQ36" s="304">
        <v>4657</v>
      </c>
      <c r="AR36" s="305">
        <v>11.7</v>
      </c>
    </row>
    <row r="37" spans="1:46" ht="13.5" customHeight="1" x14ac:dyDescent="0.2">
      <c r="A37" s="259"/>
      <c r="AK37" s="1145" t="s">
        <v>526</v>
      </c>
      <c r="AL37" s="1146"/>
      <c r="AM37" s="1146"/>
      <c r="AN37" s="1147"/>
      <c r="AO37" s="303" t="s">
        <v>508</v>
      </c>
      <c r="AP37" s="303" t="s">
        <v>508</v>
      </c>
      <c r="AQ37" s="304">
        <v>888</v>
      </c>
      <c r="AR37" s="305" t="s">
        <v>508</v>
      </c>
    </row>
    <row r="38" spans="1:46" ht="27" customHeight="1" x14ac:dyDescent="0.2">
      <c r="A38" s="259"/>
      <c r="AK38" s="1148" t="s">
        <v>527</v>
      </c>
      <c r="AL38" s="1149"/>
      <c r="AM38" s="1149"/>
      <c r="AN38" s="1150"/>
      <c r="AO38" s="306">
        <v>276</v>
      </c>
      <c r="AP38" s="306">
        <v>120</v>
      </c>
      <c r="AQ38" s="307">
        <v>21</v>
      </c>
      <c r="AR38" s="295">
        <v>471.4</v>
      </c>
      <c r="AS38" s="302"/>
    </row>
    <row r="39" spans="1:46" ht="13.2" x14ac:dyDescent="0.2">
      <c r="A39" s="259"/>
      <c r="AK39" s="1148" t="s">
        <v>528</v>
      </c>
      <c r="AL39" s="1149"/>
      <c r="AM39" s="1149"/>
      <c r="AN39" s="1150"/>
      <c r="AO39" s="303">
        <v>-474</v>
      </c>
      <c r="AP39" s="303">
        <v>-206</v>
      </c>
      <c r="AQ39" s="304">
        <v>-6724</v>
      </c>
      <c r="AR39" s="305">
        <v>-96.9</v>
      </c>
      <c r="AS39" s="302"/>
    </row>
    <row r="40" spans="1:46" ht="27" customHeight="1" x14ac:dyDescent="0.2">
      <c r="A40" s="259"/>
      <c r="AK40" s="1145" t="s">
        <v>529</v>
      </c>
      <c r="AL40" s="1146"/>
      <c r="AM40" s="1146"/>
      <c r="AN40" s="1147"/>
      <c r="AO40" s="303">
        <v>-265972</v>
      </c>
      <c r="AP40" s="303">
        <v>-115590</v>
      </c>
      <c r="AQ40" s="304">
        <v>-136123</v>
      </c>
      <c r="AR40" s="305">
        <v>-15.1</v>
      </c>
      <c r="AS40" s="302"/>
    </row>
    <row r="41" spans="1:46" ht="13.2" x14ac:dyDescent="0.2">
      <c r="A41" s="259"/>
      <c r="AK41" s="1151" t="s">
        <v>303</v>
      </c>
      <c r="AL41" s="1152"/>
      <c r="AM41" s="1152"/>
      <c r="AN41" s="1153"/>
      <c r="AO41" s="303">
        <v>161732</v>
      </c>
      <c r="AP41" s="303">
        <v>70288</v>
      </c>
      <c r="AQ41" s="304">
        <v>50405</v>
      </c>
      <c r="AR41" s="305">
        <v>39.4</v>
      </c>
      <c r="AS41" s="302"/>
    </row>
    <row r="42" spans="1:46" ht="13.2" x14ac:dyDescent="0.2">
      <c r="A42" s="259"/>
      <c r="AK42" s="308" t="s">
        <v>530</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531</v>
      </c>
    </row>
    <row r="48" spans="1:46" ht="13.2" x14ac:dyDescent="0.2">
      <c r="A48" s="259"/>
      <c r="AK48" s="313" t="s">
        <v>532</v>
      </c>
      <c r="AL48" s="313"/>
      <c r="AM48" s="313"/>
      <c r="AN48" s="313"/>
      <c r="AO48" s="313"/>
      <c r="AP48" s="313"/>
      <c r="AQ48" s="314"/>
      <c r="AR48" s="313"/>
    </row>
    <row r="49" spans="1:44" ht="13.5" customHeight="1" x14ac:dyDescent="0.2">
      <c r="A49" s="259"/>
      <c r="AK49" s="315"/>
      <c r="AL49" s="316"/>
      <c r="AM49" s="1140" t="s">
        <v>499</v>
      </c>
      <c r="AN49" s="1142" t="s">
        <v>533</v>
      </c>
      <c r="AO49" s="1143"/>
      <c r="AP49" s="1143"/>
      <c r="AQ49" s="1143"/>
      <c r="AR49" s="1144"/>
    </row>
    <row r="50" spans="1:44" ht="13.2" x14ac:dyDescent="0.2">
      <c r="A50" s="259"/>
      <c r="AK50" s="317"/>
      <c r="AL50" s="318"/>
      <c r="AM50" s="1141"/>
      <c r="AN50" s="319" t="s">
        <v>534</v>
      </c>
      <c r="AO50" s="320" t="s">
        <v>535</v>
      </c>
      <c r="AP50" s="321" t="s">
        <v>536</v>
      </c>
      <c r="AQ50" s="322" t="s">
        <v>537</v>
      </c>
      <c r="AR50" s="323" t="s">
        <v>538</v>
      </c>
    </row>
    <row r="51" spans="1:44" ht="13.2" x14ac:dyDescent="0.2">
      <c r="A51" s="259"/>
      <c r="AK51" s="315" t="s">
        <v>539</v>
      </c>
      <c r="AL51" s="316"/>
      <c r="AM51" s="324">
        <v>1545735</v>
      </c>
      <c r="AN51" s="325">
        <v>623029</v>
      </c>
      <c r="AO51" s="326">
        <v>42</v>
      </c>
      <c r="AP51" s="327">
        <v>289738</v>
      </c>
      <c r="AQ51" s="328">
        <v>-8.6999999999999993</v>
      </c>
      <c r="AR51" s="329">
        <v>50.7</v>
      </c>
    </row>
    <row r="52" spans="1:44" ht="13.2" x14ac:dyDescent="0.2">
      <c r="A52" s="259"/>
      <c r="AK52" s="330"/>
      <c r="AL52" s="331" t="s">
        <v>540</v>
      </c>
      <c r="AM52" s="332">
        <v>1471338</v>
      </c>
      <c r="AN52" s="333">
        <v>593042</v>
      </c>
      <c r="AO52" s="334">
        <v>64.099999999999994</v>
      </c>
      <c r="AP52" s="335">
        <v>156238</v>
      </c>
      <c r="AQ52" s="336">
        <v>-4.9000000000000004</v>
      </c>
      <c r="AR52" s="337">
        <v>69</v>
      </c>
    </row>
    <row r="53" spans="1:44" ht="13.2" x14ac:dyDescent="0.2">
      <c r="A53" s="259"/>
      <c r="AK53" s="315" t="s">
        <v>541</v>
      </c>
      <c r="AL53" s="316"/>
      <c r="AM53" s="324">
        <v>1260945</v>
      </c>
      <c r="AN53" s="325">
        <v>519977</v>
      </c>
      <c r="AO53" s="326">
        <v>-16.5</v>
      </c>
      <c r="AP53" s="327">
        <v>316937</v>
      </c>
      <c r="AQ53" s="328">
        <v>9.4</v>
      </c>
      <c r="AR53" s="329">
        <v>-25.9</v>
      </c>
    </row>
    <row r="54" spans="1:44" ht="13.2" x14ac:dyDescent="0.2">
      <c r="A54" s="259"/>
      <c r="AK54" s="330"/>
      <c r="AL54" s="331" t="s">
        <v>540</v>
      </c>
      <c r="AM54" s="332">
        <v>1185683</v>
      </c>
      <c r="AN54" s="333">
        <v>488941</v>
      </c>
      <c r="AO54" s="334">
        <v>-17.600000000000001</v>
      </c>
      <c r="AP54" s="335">
        <v>199150</v>
      </c>
      <c r="AQ54" s="336">
        <v>27.5</v>
      </c>
      <c r="AR54" s="337">
        <v>-45.1</v>
      </c>
    </row>
    <row r="55" spans="1:44" ht="13.2" x14ac:dyDescent="0.2">
      <c r="A55" s="259"/>
      <c r="AK55" s="315" t="s">
        <v>542</v>
      </c>
      <c r="AL55" s="316"/>
      <c r="AM55" s="324">
        <v>1159784</v>
      </c>
      <c r="AN55" s="325">
        <v>486691</v>
      </c>
      <c r="AO55" s="326">
        <v>-6.4</v>
      </c>
      <c r="AP55" s="327">
        <v>332350</v>
      </c>
      <c r="AQ55" s="328">
        <v>4.9000000000000004</v>
      </c>
      <c r="AR55" s="329">
        <v>-11.3</v>
      </c>
    </row>
    <row r="56" spans="1:44" ht="13.2" x14ac:dyDescent="0.2">
      <c r="A56" s="259"/>
      <c r="AK56" s="330"/>
      <c r="AL56" s="331" t="s">
        <v>540</v>
      </c>
      <c r="AM56" s="332">
        <v>1065847</v>
      </c>
      <c r="AN56" s="333">
        <v>447271</v>
      </c>
      <c r="AO56" s="334">
        <v>-8.5</v>
      </c>
      <c r="AP56" s="335">
        <v>200453</v>
      </c>
      <c r="AQ56" s="336">
        <v>0.7</v>
      </c>
      <c r="AR56" s="337">
        <v>-9.1999999999999993</v>
      </c>
    </row>
    <row r="57" spans="1:44" ht="13.2" x14ac:dyDescent="0.2">
      <c r="A57" s="259"/>
      <c r="AK57" s="315" t="s">
        <v>543</v>
      </c>
      <c r="AL57" s="316"/>
      <c r="AM57" s="324">
        <v>1074956</v>
      </c>
      <c r="AN57" s="325">
        <v>455104</v>
      </c>
      <c r="AO57" s="326">
        <v>-6.5</v>
      </c>
      <c r="AP57" s="327">
        <v>362690</v>
      </c>
      <c r="AQ57" s="328">
        <v>9.1</v>
      </c>
      <c r="AR57" s="329">
        <v>-15.6</v>
      </c>
    </row>
    <row r="58" spans="1:44" ht="13.2" x14ac:dyDescent="0.2">
      <c r="A58" s="259"/>
      <c r="AK58" s="330"/>
      <c r="AL58" s="331" t="s">
        <v>540</v>
      </c>
      <c r="AM58" s="332">
        <v>1020614</v>
      </c>
      <c r="AN58" s="333">
        <v>432097</v>
      </c>
      <c r="AO58" s="334">
        <v>-3.4</v>
      </c>
      <c r="AP58" s="335">
        <v>172580</v>
      </c>
      <c r="AQ58" s="336">
        <v>-13.9</v>
      </c>
      <c r="AR58" s="337">
        <v>10.5</v>
      </c>
    </row>
    <row r="59" spans="1:44" ht="13.2" x14ac:dyDescent="0.2">
      <c r="A59" s="259"/>
      <c r="AK59" s="315" t="s">
        <v>544</v>
      </c>
      <c r="AL59" s="316"/>
      <c r="AM59" s="324">
        <v>973973</v>
      </c>
      <c r="AN59" s="325">
        <v>423282</v>
      </c>
      <c r="AO59" s="326">
        <v>-7</v>
      </c>
      <c r="AP59" s="327">
        <v>296093</v>
      </c>
      <c r="AQ59" s="328">
        <v>-18.399999999999999</v>
      </c>
      <c r="AR59" s="329">
        <v>11.4</v>
      </c>
    </row>
    <row r="60" spans="1:44" ht="13.2" x14ac:dyDescent="0.2">
      <c r="A60" s="259"/>
      <c r="AK60" s="330"/>
      <c r="AL60" s="331" t="s">
        <v>540</v>
      </c>
      <c r="AM60" s="332">
        <v>849785</v>
      </c>
      <c r="AN60" s="333">
        <v>369311</v>
      </c>
      <c r="AO60" s="334">
        <v>-14.5</v>
      </c>
      <c r="AP60" s="335">
        <v>140545</v>
      </c>
      <c r="AQ60" s="336">
        <v>-18.600000000000001</v>
      </c>
      <c r="AR60" s="337">
        <v>4.0999999999999996</v>
      </c>
    </row>
    <row r="61" spans="1:44" ht="13.2" x14ac:dyDescent="0.2">
      <c r="A61" s="259"/>
      <c r="AK61" s="315" t="s">
        <v>545</v>
      </c>
      <c r="AL61" s="338"/>
      <c r="AM61" s="324">
        <v>1203079</v>
      </c>
      <c r="AN61" s="325">
        <v>501617</v>
      </c>
      <c r="AO61" s="326">
        <v>1.1000000000000001</v>
      </c>
      <c r="AP61" s="327">
        <v>319562</v>
      </c>
      <c r="AQ61" s="339">
        <v>-0.7</v>
      </c>
      <c r="AR61" s="329">
        <v>1.8</v>
      </c>
    </row>
    <row r="62" spans="1:44" ht="13.2" x14ac:dyDescent="0.2">
      <c r="A62" s="259"/>
      <c r="AK62" s="330"/>
      <c r="AL62" s="331" t="s">
        <v>540</v>
      </c>
      <c r="AM62" s="332">
        <v>1118653</v>
      </c>
      <c r="AN62" s="333">
        <v>466132</v>
      </c>
      <c r="AO62" s="334">
        <v>4</v>
      </c>
      <c r="AP62" s="335">
        <v>173793</v>
      </c>
      <c r="AQ62" s="336">
        <v>-1.8</v>
      </c>
      <c r="AR62" s="337">
        <v>5.8</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fY4aAX4h/yEV+CsCz5dSGoosfQ6xJ75ckY7F4Jsq7smFea6U/KFhV6qaKLK+tbCrUaeBbhFz4dGvrIUrn+nCEA==" saltValue="9zHZRV/eKH4qIusc26af6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547</v>
      </c>
    </row>
    <row r="121" spans="125:125" ht="13.5" hidden="1" customHeight="1" x14ac:dyDescent="0.2">
      <c r="DU121" s="253"/>
    </row>
  </sheetData>
  <sheetProtection algorithmName="SHA-512" hashValue="vXc8+VJkFUNOhf43x2Fp09b1BOK22eQvLsl0PkHb22QYyBFZT4kj2LUXookngrlryaziPJOf+dv+9vxLImHJ/A==" saltValue="tlhNBXbV0Gs0tz4H2WVQX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548</v>
      </c>
    </row>
  </sheetData>
  <sheetProtection algorithmName="SHA-512" hashValue="nk4I64+Y58qlEXoPowZm1Fq7cNKaFjh0M0sWjGcvthxQuPAG1keIvnkdc9dSi3i12HbkLa8HJG/qw5ymWx/iZw==" saltValue="Uf3XNtvg7ABhol+uKpXrT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1200" verticalDpi="12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2">
      <c r="B47" s="10"/>
      <c r="C47" s="1154" t="s">
        <v>3</v>
      </c>
      <c r="D47" s="1154"/>
      <c r="E47" s="1155"/>
      <c r="F47" s="11">
        <v>26.74</v>
      </c>
      <c r="G47" s="12">
        <v>27.05</v>
      </c>
      <c r="H47" s="12">
        <v>26.14</v>
      </c>
      <c r="I47" s="12">
        <v>25.75</v>
      </c>
      <c r="J47" s="13">
        <v>31.13</v>
      </c>
    </row>
    <row r="48" spans="2:10" ht="57.75" customHeight="1" x14ac:dyDescent="0.2">
      <c r="B48" s="14"/>
      <c r="C48" s="1156" t="s">
        <v>4</v>
      </c>
      <c r="D48" s="1156"/>
      <c r="E48" s="1157"/>
      <c r="F48" s="15">
        <v>8.2100000000000009</v>
      </c>
      <c r="G48" s="16">
        <v>9.76</v>
      </c>
      <c r="H48" s="16">
        <v>6.68</v>
      </c>
      <c r="I48" s="16">
        <v>10.36</v>
      </c>
      <c r="J48" s="17">
        <v>9.23</v>
      </c>
    </row>
    <row r="49" spans="2:10" ht="57.75" customHeight="1" thickBot="1" x14ac:dyDescent="0.25">
      <c r="B49" s="18"/>
      <c r="C49" s="1158" t="s">
        <v>5</v>
      </c>
      <c r="D49" s="1158"/>
      <c r="E49" s="1159"/>
      <c r="F49" s="19" t="s">
        <v>554</v>
      </c>
      <c r="G49" s="20">
        <v>1.84</v>
      </c>
      <c r="H49" s="20" t="s">
        <v>555</v>
      </c>
      <c r="I49" s="20">
        <v>6.19</v>
      </c>
      <c r="J49" s="21">
        <v>4.0199999999999996</v>
      </c>
    </row>
    <row r="50" spans="2:10" ht="13.2" x14ac:dyDescent="0.2"/>
  </sheetData>
  <sheetProtection algorithmName="SHA-512" hashValue="Mw+kskAaX1wmdnOg9b5lbP1a++Ku5gv9Qor4cZ37JprtPpHFltt10No/e4PiDLSDgqfUtbqrxuJ4dlA+PnLuDw==" saltValue="JUJOf6wdYSSYI7+xgP6S1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2024-09-11T05:05:48Z</cp:lastPrinted>
  <dcterms:created xsi:type="dcterms:W3CDTF">2024-02-05T00:58:25Z</dcterms:created>
  <dcterms:modified xsi:type="dcterms:W3CDTF">2025-09-28T07:22:11Z</dcterms:modified>
  <cp:category/>
</cp:coreProperties>
</file>