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3AF78FA4-420E-4D8C-B958-5DF1B0D2869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BE34" i="10"/>
  <c r="BE35" i="10" s="1"/>
  <c r="BW34" i="10" l="1"/>
  <c r="BW35" i="10" s="1"/>
  <c r="BW36" i="10" s="1"/>
  <c r="BW37" i="10" s="1"/>
  <c r="BW38" i="10" s="1"/>
  <c r="BW39" i="10" s="1"/>
  <c r="BW40" i="10" s="1"/>
</calcChain>
</file>

<file path=xl/sharedStrings.xml><?xml version="1.0" encoding="utf-8"?>
<sst xmlns="http://schemas.openxmlformats.org/spreadsheetml/2006/main" count="1175" uniqueCount="608">
  <si>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</si>
  <si>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</si>
  <si>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</si>
  <si>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</si>
  <si>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</si>
  <si>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</si>
  <si>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</si>
  <si>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</si>
  <si>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</si>
  <si>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</si>
  <si>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</si>
  <si>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</si>
  <si>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</si>
  <si>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</si>
  <si>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</si>
  <si>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</si>
  <si>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</si>
  <si>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</si>
  <si>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</si>
  <si>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</si>
  <si>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</si>
  <si>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</si>
  <si>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</si>
  <si>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</si>
  <si>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</si>
  <si>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</si>
  <si>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</si>
  <si>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</si>
  <si>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</si>
  <si>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</si>
  <si>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</si>
  <si>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</si>
  <si>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</si>
  <si>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</si>
  <si>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</si>
  <si>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</si>
  <si>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</si>
  <si>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</si>
  <si>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</si>
  <si>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</si>
  <si>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</si>
  <si>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</si>
  <si>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</si>
  <si>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</si>
  <si>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</si>
  <si>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</si>
  <si>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</si>
  <si>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</si>
  <si>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</si>
  <si>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</si>
  <si>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</si>
  <si>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</si>
  <si>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</si>
  <si>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</si>
  <si>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</si>
  <si>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</si>
  <si>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</si>
  <si>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</si>
  <si>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</si>
  <si>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</si>
  <si>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</si>
  <si>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</si>
  <si>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</si>
  <si>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</si>
  <si>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</si>
  <si>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</si>
  <si>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</si>
  <si>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</si>
  <si>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</si>
  <si>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</si>
  <si>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</si>
  <si>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</si>
  <si>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</si>
  <si>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</si>
  <si>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</si>
  <si>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</si>
  <si>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</si>
  <si>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</si>
  <si>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</si>
  <si>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</si>
  <si>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</si>
  <si>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</si>
  <si>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</si>
  <si>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</si>
  <si>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</si>
  <si>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</si>
  <si>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</si>
  <si>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</si>
  <si>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</si>
  <si>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</si>
  <si>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</si>
  <si>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</si>
  <si>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</si>
  <si>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</si>
  <si>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</si>
  <si>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</si>
  <si>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</si>
  <si>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</si>
  <si>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</si>
  <si>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</si>
  <si>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神津島村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</si>
  <si>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</si>
  <si>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</si>
  <si>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</si>
  <si>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</si>
  <si>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</si>
  <si>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</si>
  <si>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</si>
  <si>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</si>
  <si>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</si>
  <si>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</si>
  <si>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</si>
  <si>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</si>
  <si>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</si>
  <si>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</si>
  <si>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</si>
  <si>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</si>
  <si>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</si>
  <si>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</si>
  <si>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</si>
  <si>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</si>
  <si>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</si>
  <si>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</si>
  <si>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</si>
  <si>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</si>
  <si>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</si>
  <si>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</si>
  <si>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</si>
  <si>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</si>
  <si>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</si>
  <si>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</si>
  <si>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</si>
  <si>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</si>
  <si>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</si>
  <si>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</si>
  <si>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</si>
  <si>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</si>
  <si>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</si>
  <si>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</si>
  <si>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</si>
  <si>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</si>
  <si>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</si>
  <si>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</si>
  <si>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</si>
  <si>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</si>
  <si>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</si>
  <si>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</si>
  <si>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</si>
  <si>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</si>
  <si>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</si>
  <si>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</si>
  <si>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</si>
  <si>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</si>
  <si>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</si>
  <si>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</si>
  <si>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</si>
  <si>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</si>
  <si>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</si>
  <si>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</si>
  <si>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</si>
  <si>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</si>
  <si>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</si>
  <si>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</si>
  <si>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</si>
  <si>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</si>
  <si>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</si>
  <si>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</si>
  <si>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</si>
  <si>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</si>
  <si>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</si>
  <si>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</si>
  <si>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</si>
  <si>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</si>
  <si>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</si>
  <si>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</si>
  <si>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</si>
  <si>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</si>
  <si>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</si>
  <si>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</si>
  <si>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</si>
  <si>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</si>
  <si>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</si>
  <si>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</si>
  <si>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</si>
  <si>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</si>
  <si>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</si>
  <si>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</si>
  <si>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</si>
  <si>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</si>
  <si>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</si>
  <si>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</si>
  <si>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</si>
  <si>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</si>
  <si>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</si>
  <si>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</si>
  <si>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</si>
  <si>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</si>
  <si>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</si>
  <si>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</si>
  <si>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</si>
  <si>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</si>
  <si>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</si>
  <si>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</si>
  <si>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</si>
  <si>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</si>
  <si>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</si>
  <si>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</si>
  <si>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</si>
  <si>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</si>
  <si>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</si>
  <si>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</si>
  <si>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</si>
  <si>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</si>
  <si>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</si>
  <si>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</si>
  <si>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</si>
  <si>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</si>
  <si>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</si>
  <si>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東京都神津島村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</si>
  <si>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</si>
  <si>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</si>
  <si>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</si>
  <si>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</si>
  <si>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</si>
  <si>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</si>
  <si>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</si>
  <si>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</si>
  <si>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</si>
  <si>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</si>
  <si>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</si>
  <si>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</si>
  <si>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</si>
  <si>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</si>
  <si>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</si>
  <si>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</si>
  <si>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</si>
  <si>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</si>
  <si>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</si>
  <si>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</si>
  <si>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</si>
  <si>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</si>
  <si>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</si>
  <si>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</si>
  <si>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</si>
  <si>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</si>
  <si>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</si>
  <si>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</si>
  <si>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</si>
  <si>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</si>
  <si>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</si>
  <si>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</si>
  <si>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</si>
  <si>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</si>
  <si>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</si>
  <si>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</si>
  <si>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</si>
  <si>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</si>
  <si>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</si>
  <si>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</si>
  <si>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</si>
  <si>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t>
    <phoneticPr fontId="5"/>
  </si>
  <si>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</si>
  <si>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</si>
  <si>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</si>
  <si>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</si>
  <si>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</si>
  <si>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</si>
  <si>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</si>
  <si>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</si>
  <si>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</si>
  <si>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</si>
  <si>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</si>
  <si>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</si>
  <si>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</si>
  <si>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</si>
  <si>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</si>
  <si>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</si>
  <si>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</si>
  <si>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</si>
  <si>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</si>
  <si>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</si>
  <si>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</si>
  <si>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</si>
  <si>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</si>
  <si>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</si>
  <si>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</si>
  <si>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</si>
  <si>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</si>
  <si>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</si>
  <si>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</si>
  <si>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</si>
  <si>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</si>
  <si>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</si>
  <si>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</si>
  <si>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</si>
  <si>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</si>
  <si>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</si>
  <si>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</si>
  <si>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</si>
  <si>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</si>
  <si>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</si>
  <si>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</si>
  <si>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</si>
  <si>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</si>
  <si>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</si>
  <si>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</si>
  <si>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</si>
  <si>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</si>
  <si>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</si>
  <si>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</si>
  <si>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</si>
  <si>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</si>
  <si>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</si>
  <si>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</si>
  <si>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</si>
  <si>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</si>
  <si>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</si>
  <si>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</si>
  <si>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</si>
  <si>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</si>
  <si>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</si>
  <si>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</si>
  <si>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</si>
  <si>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</si>
  <si>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</si>
  <si>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</si>
  <si>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</si>
  <si>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</si>
  <si>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</si>
  <si>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</si>
  <si>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</si>
  <si>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</si>
  <si>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</si>
  <si>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</si>
  <si>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</si>
  <si>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</si>
  <si>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</si>
  <si>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</si>
  <si>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</si>
  <si>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</si>
  <si>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</si>
  <si>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</si>
  <si>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</si>
  <si>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</si>
  <si>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</si>
  <si>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</si>
  <si>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</si>
  <si>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</si>
  <si>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</si>
  <si>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</si>
  <si>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</si>
  <si>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</si>
  <si>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</si>
  <si>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</si>
  <si>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</si>
  <si>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</si>
  <si>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</si>
  <si>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</si>
  <si>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</si>
  <si>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</si>
  <si>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</si>
  <si>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</si>
  <si>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</si>
  <si>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</si>
  <si>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</si>
  <si>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</si>
  <si>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</si>
  <si>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</si>
  <si>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</si>
  <si>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</si>
  <si>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</si>
  <si>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東京都神津島村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</si>
  <si>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</si>
  <si>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</si>
  <si>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</si>
  <si>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</si>
  <si>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</si>
  <si>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</si>
  <si>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</si>
  <si>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</si>
  <si>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</si>
  <si>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</si>
  <si>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</si>
  <si>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</si>
  <si>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</si>
  <si>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</si>
  <si>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</si>
  <si>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</si>
  <si>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</si>
  <si>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</si>
  <si>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</si>
  <si>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</si>
  <si>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</si>
  <si>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</si>
  <si>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</si>
  <si>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</si>
  <si>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</si>
  <si>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</si>
  <si>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</si>
  <si>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</si>
  <si>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</si>
  <si>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</si>
  <si>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</si>
  <si>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</si>
  <si>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</si>
  <si>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</si>
  <si>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</si>
  <si>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</si>
  <si>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t>
    <phoneticPr fontId="5"/>
  </si>
  <si>
    <t>後期高齢者医療事業特別会計</t>
    <phoneticPr fontId="5"/>
  </si>
  <si>
    <t>農業集落排水特別会計</t>
    <phoneticPr fontId="5"/>
  </si>
  <si>
    <t>法非適用企業</t>
    <phoneticPr fontId="5"/>
  </si>
  <si>
    <t>簡易水道特別会計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</si>
  <si>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</si>
  <si>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</si>
  <si>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</si>
  <si>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</si>
  <si>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</si>
  <si>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</si>
  <si>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</si>
  <si>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</si>
  <si>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</si>
  <si>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</si>
  <si>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</si>
  <si>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</si>
  <si>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</si>
  <si>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</si>
  <si>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</si>
  <si>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</si>
  <si>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</si>
  <si>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</si>
  <si>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</si>
  <si>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</si>
  <si>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</si>
  <si>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</si>
  <si>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</si>
  <si>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</si>
  <si>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</si>
  <si>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</si>
  <si>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</si>
  <si>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</si>
  <si>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</si>
  <si>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</si>
  <si>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</si>
  <si>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</si>
  <si>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</si>
  <si>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</si>
  <si>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</si>
  <si>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</si>
  <si>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</si>
  <si>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</si>
  <si>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</si>
  <si>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</si>
  <si>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</si>
  <si>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</si>
  <si>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</si>
  <si>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</si>
  <si>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</si>
  <si>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</si>
  <si>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</si>
  <si>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</si>
  <si>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</si>
  <si>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</si>
  <si>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</si>
  <si>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</si>
  <si>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</si>
  <si>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</si>
  <si>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</si>
  <si>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</si>
  <si>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</si>
  <si>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</si>
  <si>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</si>
  <si>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</si>
  <si>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</si>
  <si>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</si>
  <si>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</si>
  <si>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</si>
  <si>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</si>
  <si>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</si>
  <si>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介護保険事業特別会計</t>
    <phoneticPr fontId="5"/>
  </si>
  <si>
    <t>-</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</si>
  <si>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</si>
  <si>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</si>
  <si>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</si>
  <si>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</si>
  <si>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</si>
  <si>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</si>
  <si>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</si>
  <si>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</si>
  <si>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</si>
  <si>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</si>
  <si>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</si>
  <si>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</si>
  <si>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</si>
  <si>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</si>
  <si>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</si>
  <si>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</si>
  <si>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</si>
  <si>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</si>
  <si>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</si>
  <si>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</si>
  <si>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</si>
  <si>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</si>
  <si>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</si>
  <si>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</si>
  <si>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</si>
  <si>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</si>
  <si>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</si>
  <si>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</si>
  <si>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</si>
  <si>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</si>
  <si>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</si>
  <si>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</si>
  <si>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</si>
  <si>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</si>
  <si>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</si>
  <si>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</si>
  <si>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</si>
  <si>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</si>
  <si>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</si>
  <si>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</si>
  <si>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</si>
  <si>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</si>
  <si>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</si>
  <si>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</si>
  <si>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</si>
  <si>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</si>
  <si>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</si>
  <si>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</si>
  <si>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</si>
  <si>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</si>
  <si>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</si>
  <si>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</si>
  <si>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</si>
  <si>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</si>
  <si>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</si>
  <si>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</si>
  <si>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</si>
  <si>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</si>
  <si>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</si>
  <si>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</si>
  <si>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</si>
  <si>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</si>
  <si>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</si>
  <si>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</si>
  <si>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</si>
  <si>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</si>
  <si>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</si>
  <si>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</si>
  <si>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</si>
  <si>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</si>
  <si>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</si>
  <si>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</si>
  <si>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</si>
  <si>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</si>
  <si>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</si>
  <si>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</si>
  <si>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</si>
  <si>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</si>
  <si>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</si>
  <si>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</si>
  <si>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</si>
  <si>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</si>
  <si>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</si>
  <si>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</si>
  <si>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</si>
  <si>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</si>
  <si>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</si>
  <si>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</si>
  <si>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0.18</t>
  </si>
  <si>
    <t>一般会計</t>
  </si>
  <si>
    <t>国民健康保険特別会計</t>
  </si>
  <si>
    <t>簡易水道特別会計</t>
  </si>
  <si>
    <t>農業集落排水特別会計</t>
  </si>
  <si>
    <t>後期高齢者医療事業特別会計</t>
  </si>
  <si>
    <t>介護保険事業特別会計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</si>
  <si>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</si>
  <si>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</si>
  <si>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</si>
  <si>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</si>
  <si>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</si>
  <si>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</si>
  <si>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</si>
  <si>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</si>
  <si>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東京都後期高齢者医療広域連合（一般会計）</t>
  </si>
  <si>
    <t>東京都後期高齢者医療広域連合
（後期高齢者医療特別会計）</t>
  </si>
  <si>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</si>
  <si>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東京都市町村退職手当組合</t>
    <rPh sb="0" eb="3">
      <t>トウキョウト</t>
    </rPh>
    <rPh sb="3" eb="6">
      <t>シチョウソン</t>
    </rPh>
    <rPh sb="6" eb="8">
      <t>タイショク</t>
    </rPh>
    <rPh sb="8" eb="10">
      <t>テアテ</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</si>
  <si>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</si>
  <si>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東京都市町村議会議員公務災害等補償組合</t>
    <rPh sb="0" eb="3">
      <t>トウキョウト</t>
    </rPh>
    <rPh sb="3" eb="6">
      <t>シチョウソン</t>
    </rPh>
    <rPh sb="6" eb="8">
      <t>ギカイ</t>
    </rPh>
    <rPh sb="8" eb="10">
      <t>ギイン</t>
    </rPh>
    <rPh sb="10" eb="12">
      <t>コウム</t>
    </rPh>
    <rPh sb="12" eb="14">
      <t>サイガイ</t>
    </rPh>
    <rPh sb="14" eb="15">
      <t>トウ</t>
    </rPh>
    <rPh sb="15" eb="17">
      <t>ホショウ</t>
    </rPh>
    <rPh sb="17" eb="19">
      <t>クミアイ</t>
    </rPh>
    <phoneticPr fontId="2"/>
  </si>
  <si>
    <t>東京市町村総合事務組合（交通災害）</t>
    <rPh sb="0" eb="2">
      <t>トウキョウ</t>
    </rPh>
    <rPh sb="2" eb="5">
      <t>シチョウソン</t>
    </rPh>
    <rPh sb="5" eb="7">
      <t>ソウゴウ</t>
    </rPh>
    <rPh sb="7" eb="9">
      <t>ジム</t>
    </rPh>
    <rPh sb="9" eb="11">
      <t>クミアイ</t>
    </rPh>
    <rPh sb="12" eb="14">
      <t>コウツウ</t>
    </rPh>
    <rPh sb="14" eb="16">
      <t>サイガイ</t>
    </rPh>
    <phoneticPr fontId="2"/>
  </si>
  <si>
    <t>-</t>
    <phoneticPr fontId="2"/>
  </si>
  <si>
    <t>-</t>
    <phoneticPr fontId="2"/>
  </si>
  <si>
    <t>-</t>
    <phoneticPr fontId="19"/>
  </si>
  <si>
    <t>公共施設整備基金</t>
    <rPh sb="0" eb="2">
      <t>コウキョウ</t>
    </rPh>
    <rPh sb="2" eb="4">
      <t>シセツ</t>
    </rPh>
    <rPh sb="4" eb="6">
      <t>セイビ</t>
    </rPh>
    <rPh sb="6" eb="8">
      <t>キキン</t>
    </rPh>
    <phoneticPr fontId="2"/>
  </si>
  <si>
    <t>ふるさとづくり基金</t>
    <rPh sb="7" eb="9">
      <t>キキン</t>
    </rPh>
    <phoneticPr fontId="2"/>
  </si>
  <si>
    <t>地域福祉基金</t>
    <rPh sb="0" eb="2">
      <t>チイキ</t>
    </rPh>
    <rPh sb="2" eb="4">
      <t>フクシ</t>
    </rPh>
    <rPh sb="4" eb="6">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</si>
  <si>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</si>
  <si>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</si>
  <si>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本村の将来負担比率は、充当財源が将来負担額を上回っており、将来負担比率は△１６４．４％となっているため健全の範囲内となっている。剰余金を財源とした財政調整基金及び公共施設整備基金への積立により、充当可能基金が増加したことで前年度と比較し２５．５％減少した。学校施設や保育所、庁舎については有形固定資産減価償却率が高いため、公共施設等総合管理計画に基づく個別施設計画による整備計画に沿った施設の更新、維持管理を適切に進めていく必要がある。</t>
    <rPh sb="133" eb="136">
      <t>ホイクショ</t>
    </rPh>
    <rPh sb="137" eb="139">
      <t>チョウシャ</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</si>
  <si>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</si>
  <si>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</si>
  <si>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</si>
  <si>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</si>
  <si>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</si>
  <si>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</si>
  <si>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rPr>
        <sz val="11"/>
        <rFont val="ＭＳ Ｐゴシック"/>
        <family val="3"/>
        <charset val="128"/>
      </rPr>
      <t>将来負担比率は△１６４．４％と早期健全化基準内に収まっている。</t>
    </r>
    <r>
      <rPr>
        <sz val="11"/>
        <color rgb="FFFF0000"/>
        <rFont val="ＭＳ Ｐゴシック"/>
        <family val="3"/>
        <charset val="128"/>
      </rPr>
      <t xml:space="preserve">
</t>
    </r>
    <r>
      <rPr>
        <sz val="11"/>
        <rFont val="ＭＳ Ｐゴシック"/>
        <family val="3"/>
        <charset val="128"/>
      </rPr>
      <t>実質公債費率についても類似団体平均以下であり、2.５％と早期健全化基準内で収まっている。</t>
    </r>
    <r>
      <rPr>
        <sz val="11"/>
        <color rgb="FFFF0000"/>
        <rFont val="ＭＳ Ｐゴシック"/>
        <family val="3"/>
        <charset val="128"/>
      </rPr>
      <t xml:space="preserve">
</t>
    </r>
    <r>
      <rPr>
        <sz val="11"/>
        <rFont val="ＭＳ Ｐゴシック"/>
        <family val="3"/>
        <charset val="128"/>
      </rPr>
      <t>なお、令和４年度の単年度実質公債比率は２．１５％となっている。</t>
    </r>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</si>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</sst>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
      <sz val="11"/>
      <name val="游ゴシック"/>
      <family val="3"/>
      <charset val="128"/>
      <scheme val="minor"/>
    </font>
    <font>
      <sz val="11"/>
      <color indexed="8"/>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0" fontId="41" fillId="0" borderId="41" xfId="16" applyFont="1" applyBorder="1" applyAlignment="1" applyProtection="1">
      <alignment horizontal="left" vertical="top" wrapText="1"/>
      <protection locked="0"/>
    </xf>
    <xf numFmtId="0" fontId="42" fillId="0" borderId="12" xfId="16" applyFont="1" applyBorder="1" applyAlignment="1" applyProtection="1">
      <alignment horizontal="left" vertical="top" wrapText="1"/>
      <protection locked="0"/>
    </xf>
    <xf numFmtId="0" fontId="42" fillId="0" borderId="51" xfId="16" applyFont="1" applyBorder="1" applyAlignment="1" applyProtection="1">
      <alignment horizontal="left" vertical="top" wrapText="1"/>
      <protection locked="0"/>
    </xf>
    <xf numFmtId="0" fontId="42" fillId="0" borderId="65" xfId="16" applyFont="1" applyBorder="1" applyAlignment="1" applyProtection="1">
      <alignment horizontal="left" vertical="top" wrapText="1"/>
      <protection locked="0"/>
    </xf>
    <xf numFmtId="0" fontId="42" fillId="0" borderId="0" xfId="16" applyFont="1" applyAlignment="1" applyProtection="1">
      <alignment horizontal="left" vertical="top" wrapText="1"/>
      <protection locked="0"/>
    </xf>
    <xf numFmtId="0" fontId="42" fillId="0" borderId="38" xfId="16" applyFont="1" applyBorder="1" applyAlignment="1" applyProtection="1">
      <alignment horizontal="left" vertical="top" wrapText="1"/>
      <protection locked="0"/>
    </xf>
    <xf numFmtId="0" fontId="42" fillId="0" borderId="37" xfId="16" applyFont="1" applyBorder="1" applyAlignment="1" applyProtection="1">
      <alignment horizontal="left" vertical="top" wrapText="1"/>
      <protection locked="0"/>
    </xf>
    <xf numFmtId="0" fontId="42" fillId="0" borderId="56" xfId="16" applyFont="1" applyBorder="1" applyAlignment="1" applyProtection="1">
      <alignment horizontal="left" vertical="top" wrapText="1"/>
      <protection locked="0"/>
    </xf>
    <xf numFmtId="0" fontId="42"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0" fontId="39"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3CAD-4B40-BB55-5E04D0C259D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245855</c:v>
                </c:pt>
                <c:pt idx="1">
                  <c:v>329094</c:v>
                </c:pt>
                <c:pt idx="2">
                  <c:v>425804</c:v>
                </c:pt>
                <c:pt idx="3">
                  <c:v>536704</c:v>
                </c:pt>
                <c:pt idx="4">
                  <c:v>482031</c:v>
                </c:pt>
              </c:numCache>
            </c:numRef>
          </c:val>
          <c:smooth val="0"/>
          <c:extLst>
            <c:ext xmlns:c16="http://schemas.microsoft.com/office/drawing/2014/chart" uri="{C3380CC4-5D6E-409C-BE32-E72D297353CC}">
              <c16:uniqueId val="{00000001-3CAD-4B40-BB55-5E04D0C259D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5.72</c:v>
                </c:pt>
                <c:pt idx="1">
                  <c:v>7.33</c:v>
                </c:pt>
                <c:pt idx="2">
                  <c:v>6.43</c:v>
                </c:pt>
                <c:pt idx="3">
                  <c:v>5.86</c:v>
                </c:pt>
                <c:pt idx="4">
                  <c:v>7.42</c:v>
                </c:pt>
              </c:numCache>
            </c:numRef>
          </c:val>
          <c:extLst>
            <c:ext xmlns:c16="http://schemas.microsoft.com/office/drawing/2014/chart" uri="{C3380CC4-5D6E-409C-BE32-E72D297353CC}">
              <c16:uniqueId val="{00000000-954B-4924-9180-B7FDBF07A04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51.79</c:v>
                </c:pt>
                <c:pt idx="1">
                  <c:v>54.53</c:v>
                </c:pt>
                <c:pt idx="2">
                  <c:v>61.11</c:v>
                </c:pt>
                <c:pt idx="3">
                  <c:v>69.3</c:v>
                </c:pt>
                <c:pt idx="4">
                  <c:v>83.56</c:v>
                </c:pt>
              </c:numCache>
            </c:numRef>
          </c:val>
          <c:extLst>
            <c:ext xmlns:c16="http://schemas.microsoft.com/office/drawing/2014/chart" uri="{C3380CC4-5D6E-409C-BE32-E72D297353CC}">
              <c16:uniqueId val="{00000001-954B-4924-9180-B7FDBF07A04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-0.18</c:v>
                </c:pt>
                <c:pt idx="1">
                  <c:v>5.7</c:v>
                </c:pt>
                <c:pt idx="2">
                  <c:v>9.7899999999999991</c:v>
                </c:pt>
                <c:pt idx="3">
                  <c:v>13.97</c:v>
                </c:pt>
                <c:pt idx="4">
                  <c:v>13.12</c:v>
                </c:pt>
              </c:numCache>
            </c:numRef>
          </c:val>
          <c:smooth val="0"/>
          <c:extLst>
            <c:ext xmlns:c16="http://schemas.microsoft.com/office/drawing/2014/chart" uri="{C3380CC4-5D6E-409C-BE32-E72D297353CC}">
              <c16:uniqueId val="{00000002-954B-4924-9180-B7FDBF07A04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BD8-4562-BCED-F5759364FBA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BD8-4562-BCED-F5759364FBA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BD8-4562-BCED-F5759364FBA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BD8-4562-BCED-F5759364FBAA}"/>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BD8-4562-BCED-F5759364FBAA}"/>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0.24</c:v>
                </c:pt>
                <c:pt idx="2">
                  <c:v>#N/A</c:v>
                </c:pt>
                <c:pt idx="3">
                  <c:v>0.46</c:v>
                </c:pt>
                <c:pt idx="4">
                  <c:v>#N/A</c:v>
                </c:pt>
                <c:pt idx="5">
                  <c:v>0.04</c:v>
                </c:pt>
                <c:pt idx="6">
                  <c:v>#N/A</c:v>
                </c:pt>
                <c:pt idx="7">
                  <c:v>0.05</c:v>
                </c:pt>
                <c:pt idx="8">
                  <c:v>#N/A</c:v>
                </c:pt>
                <c:pt idx="9">
                  <c:v>0.05</c:v>
                </c:pt>
              </c:numCache>
            </c:numRef>
          </c:val>
          <c:extLst>
            <c:ext xmlns:c16="http://schemas.microsoft.com/office/drawing/2014/chart" uri="{C3380CC4-5D6E-409C-BE32-E72D297353CC}">
              <c16:uniqueId val="{00000005-FBD8-4562-BCED-F5759364FBAA}"/>
            </c:ext>
          </c:extLst>
        </c:ser>
        <c:ser>
          <c:idx val="6"/>
          <c:order val="6"/>
          <c:tx>
            <c:strRef>
              <c:f>データシート!$A$33</c:f>
              <c:strCache>
                <c:ptCount val="1"/>
                <c:pt idx="0">
                  <c:v>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0.04</c:v>
                </c:pt>
                <c:pt idx="2">
                  <c:v>#N/A</c:v>
                </c:pt>
                <c:pt idx="3">
                  <c:v>0.17</c:v>
                </c:pt>
                <c:pt idx="4">
                  <c:v>#N/A</c:v>
                </c:pt>
                <c:pt idx="5">
                  <c:v>0.46</c:v>
                </c:pt>
                <c:pt idx="6">
                  <c:v>#N/A</c:v>
                </c:pt>
                <c:pt idx="7">
                  <c:v>0.23</c:v>
                </c:pt>
                <c:pt idx="8">
                  <c:v>#N/A</c:v>
                </c:pt>
                <c:pt idx="9">
                  <c:v>0.26</c:v>
                </c:pt>
              </c:numCache>
            </c:numRef>
          </c:val>
          <c:extLst>
            <c:ext xmlns:c16="http://schemas.microsoft.com/office/drawing/2014/chart" uri="{C3380CC4-5D6E-409C-BE32-E72D297353CC}">
              <c16:uniqueId val="{00000006-FBD8-4562-BCED-F5759364FBAA}"/>
            </c:ext>
          </c:extLst>
        </c:ser>
        <c:ser>
          <c:idx val="7"/>
          <c:order val="7"/>
          <c:tx>
            <c:strRef>
              <c:f>データシート!$A$34</c:f>
              <c:strCache>
                <c:ptCount val="1"/>
                <c:pt idx="0">
                  <c:v>簡易水道特別会計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0.71</c:v>
                </c:pt>
                <c:pt idx="2">
                  <c:v>#N/A</c:v>
                </c:pt>
                <c:pt idx="3">
                  <c:v>0.34</c:v>
                </c:pt>
                <c:pt idx="4">
                  <c:v>#N/A</c:v>
                </c:pt>
                <c:pt idx="5">
                  <c:v>0.32</c:v>
                </c:pt>
                <c:pt idx="6">
                  <c:v>#N/A</c:v>
                </c:pt>
                <c:pt idx="7">
                  <c:v>0.26</c:v>
                </c:pt>
                <c:pt idx="8">
                  <c:v>#N/A</c:v>
                </c:pt>
                <c:pt idx="9">
                  <c:v>0.53</c:v>
                </c:pt>
              </c:numCache>
            </c:numRef>
          </c:val>
          <c:extLst>
            <c:ext xmlns:c16="http://schemas.microsoft.com/office/drawing/2014/chart" uri="{C3380CC4-5D6E-409C-BE32-E72D297353CC}">
              <c16:uniqueId val="{00000007-FBD8-4562-BCED-F5759364FBAA}"/>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2.4</c:v>
                </c:pt>
                <c:pt idx="2">
                  <c:v>#N/A</c:v>
                </c:pt>
                <c:pt idx="3">
                  <c:v>1.04</c:v>
                </c:pt>
                <c:pt idx="4">
                  <c:v>#N/A</c:v>
                </c:pt>
                <c:pt idx="5">
                  <c:v>1.58</c:v>
                </c:pt>
                <c:pt idx="6">
                  <c:v>#N/A</c:v>
                </c:pt>
                <c:pt idx="7">
                  <c:v>2.33</c:v>
                </c:pt>
                <c:pt idx="8">
                  <c:v>#N/A</c:v>
                </c:pt>
                <c:pt idx="9">
                  <c:v>2.69</c:v>
                </c:pt>
              </c:numCache>
            </c:numRef>
          </c:val>
          <c:extLst>
            <c:ext xmlns:c16="http://schemas.microsoft.com/office/drawing/2014/chart" uri="{C3380CC4-5D6E-409C-BE32-E72D297353CC}">
              <c16:uniqueId val="{00000008-FBD8-4562-BCED-F5759364FBA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5.72</c:v>
                </c:pt>
                <c:pt idx="2">
                  <c:v>#N/A</c:v>
                </c:pt>
                <c:pt idx="3">
                  <c:v>7.33</c:v>
                </c:pt>
                <c:pt idx="4">
                  <c:v>#N/A</c:v>
                </c:pt>
                <c:pt idx="5">
                  <c:v>6.42</c:v>
                </c:pt>
                <c:pt idx="6">
                  <c:v>#N/A</c:v>
                </c:pt>
                <c:pt idx="7">
                  <c:v>5.86</c:v>
                </c:pt>
                <c:pt idx="8">
                  <c:v>#N/A</c:v>
                </c:pt>
                <c:pt idx="9">
                  <c:v>7.41</c:v>
                </c:pt>
              </c:numCache>
            </c:numRef>
          </c:val>
          <c:extLst>
            <c:ext xmlns:c16="http://schemas.microsoft.com/office/drawing/2014/chart" uri="{C3380CC4-5D6E-409C-BE32-E72D297353CC}">
              <c16:uniqueId val="{00000009-FBD8-4562-BCED-F5759364FBA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107</c:v>
                </c:pt>
                <c:pt idx="5">
                  <c:v>127</c:v>
                </c:pt>
                <c:pt idx="8">
                  <c:v>140</c:v>
                </c:pt>
                <c:pt idx="11">
                  <c:v>133</c:v>
                </c:pt>
                <c:pt idx="14">
                  <c:v>120</c:v>
                </c:pt>
              </c:numCache>
            </c:numRef>
          </c:val>
          <c:extLst>
            <c:ext xmlns:c16="http://schemas.microsoft.com/office/drawing/2014/chart" uri="{C3380CC4-5D6E-409C-BE32-E72D297353CC}">
              <c16:uniqueId val="{00000000-EF8E-4207-85EF-AEBDCDDA509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F8E-4207-85EF-AEBDCDDA509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F8E-4207-85EF-AEBDCDDA509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17</c:v>
                </c:pt>
                <c:pt idx="3">
                  <c:v>17</c:v>
                </c:pt>
                <c:pt idx="6">
                  <c:v>16</c:v>
                </c:pt>
                <c:pt idx="9">
                  <c:v>10</c:v>
                </c:pt>
                <c:pt idx="12">
                  <c:v>10</c:v>
                </c:pt>
              </c:numCache>
            </c:numRef>
          </c:val>
          <c:extLst>
            <c:ext xmlns:c16="http://schemas.microsoft.com/office/drawing/2014/chart" uri="{C3380CC4-5D6E-409C-BE32-E72D297353CC}">
              <c16:uniqueId val="{00000003-EF8E-4207-85EF-AEBDCDDA509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c:v>
                </c:pt>
                <c:pt idx="3">
                  <c:v>15</c:v>
                </c:pt>
                <c:pt idx="6">
                  <c:v>14</c:v>
                </c:pt>
                <c:pt idx="9">
                  <c:v>12</c:v>
                </c:pt>
                <c:pt idx="12">
                  <c:v>13</c:v>
                </c:pt>
              </c:numCache>
            </c:numRef>
          </c:val>
          <c:extLst>
            <c:ext xmlns:c16="http://schemas.microsoft.com/office/drawing/2014/chart" uri="{C3380CC4-5D6E-409C-BE32-E72D297353CC}">
              <c16:uniqueId val="{00000004-EF8E-4207-85EF-AEBDCDDA509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F8E-4207-85EF-AEBDCDDA509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F8E-4207-85EF-AEBDCDDA509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97</c:v>
                </c:pt>
                <c:pt idx="3">
                  <c:v>127</c:v>
                </c:pt>
                <c:pt idx="6">
                  <c:v>143</c:v>
                </c:pt>
                <c:pt idx="9">
                  <c:v>141</c:v>
                </c:pt>
                <c:pt idx="12">
                  <c:v>122</c:v>
                </c:pt>
              </c:numCache>
            </c:numRef>
          </c:val>
          <c:extLst>
            <c:ext xmlns:c16="http://schemas.microsoft.com/office/drawing/2014/chart" uri="{C3380CC4-5D6E-409C-BE32-E72D297353CC}">
              <c16:uniqueId val="{00000007-EF8E-4207-85EF-AEBDCDDA509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18</c:v>
                </c:pt>
                <c:pt idx="2">
                  <c:v>#N/A</c:v>
                </c:pt>
                <c:pt idx="3">
                  <c:v>#N/A</c:v>
                </c:pt>
                <c:pt idx="4">
                  <c:v>32</c:v>
                </c:pt>
                <c:pt idx="5">
                  <c:v>#N/A</c:v>
                </c:pt>
                <c:pt idx="6">
                  <c:v>#N/A</c:v>
                </c:pt>
                <c:pt idx="7">
                  <c:v>33</c:v>
                </c:pt>
                <c:pt idx="8">
                  <c:v>#N/A</c:v>
                </c:pt>
                <c:pt idx="9">
                  <c:v>#N/A</c:v>
                </c:pt>
                <c:pt idx="10">
                  <c:v>30</c:v>
                </c:pt>
                <c:pt idx="11">
                  <c:v>#N/A</c:v>
                </c:pt>
                <c:pt idx="12">
                  <c:v>#N/A</c:v>
                </c:pt>
                <c:pt idx="13">
                  <c:v>25</c:v>
                </c:pt>
                <c:pt idx="14">
                  <c:v>#N/A</c:v>
                </c:pt>
              </c:numCache>
            </c:numRef>
          </c:val>
          <c:smooth val="0"/>
          <c:extLst>
            <c:ext xmlns:c16="http://schemas.microsoft.com/office/drawing/2014/chart" uri="{C3380CC4-5D6E-409C-BE32-E72D297353CC}">
              <c16:uniqueId val="{00000008-EF8E-4207-85EF-AEBDCDDA509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1230</c:v>
                </c:pt>
                <c:pt idx="5">
                  <c:v>1160</c:v>
                </c:pt>
                <c:pt idx="8">
                  <c:v>1124</c:v>
                </c:pt>
                <c:pt idx="11">
                  <c:v>1066</c:v>
                </c:pt>
                <c:pt idx="14">
                  <c:v>1028</c:v>
                </c:pt>
              </c:numCache>
            </c:numRef>
          </c:val>
          <c:extLst>
            <c:ext xmlns:c16="http://schemas.microsoft.com/office/drawing/2014/chart" uri="{C3380CC4-5D6E-409C-BE32-E72D297353CC}">
              <c16:uniqueId val="{00000000-E346-4388-90EF-42916A02A2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346-4388-90EF-42916A02A2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1291</c:v>
                </c:pt>
                <c:pt idx="5">
                  <c:v>1358</c:v>
                </c:pt>
                <c:pt idx="8">
                  <c:v>1587</c:v>
                </c:pt>
                <c:pt idx="11">
                  <c:v>1978</c:v>
                </c:pt>
                <c:pt idx="14">
                  <c:v>2227</c:v>
                </c:pt>
              </c:numCache>
            </c:numRef>
          </c:val>
          <c:extLst>
            <c:ext xmlns:c16="http://schemas.microsoft.com/office/drawing/2014/chart" uri="{C3380CC4-5D6E-409C-BE32-E72D297353CC}">
              <c16:uniqueId val="{00000002-E346-4388-90EF-42916A02A2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346-4388-90EF-42916A02A2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346-4388-90EF-42916A02A2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346-4388-90EF-42916A02A2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273</c:v>
                </c:pt>
                <c:pt idx="3">
                  <c:v>202</c:v>
                </c:pt>
                <c:pt idx="6">
                  <c:v>196</c:v>
                </c:pt>
                <c:pt idx="9">
                  <c:v>215</c:v>
                </c:pt>
                <c:pt idx="12">
                  <c:v>230</c:v>
                </c:pt>
              </c:numCache>
            </c:numRef>
          </c:val>
          <c:extLst>
            <c:ext xmlns:c16="http://schemas.microsoft.com/office/drawing/2014/chart" uri="{C3380CC4-5D6E-409C-BE32-E72D297353CC}">
              <c16:uniqueId val="{00000006-E346-4388-90EF-42916A02A2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90</c:v>
                </c:pt>
                <c:pt idx="3">
                  <c:v>74</c:v>
                </c:pt>
                <c:pt idx="6">
                  <c:v>59</c:v>
                </c:pt>
                <c:pt idx="9">
                  <c:v>51</c:v>
                </c:pt>
                <c:pt idx="12">
                  <c:v>42</c:v>
                </c:pt>
              </c:numCache>
            </c:numRef>
          </c:val>
          <c:extLst>
            <c:ext xmlns:c16="http://schemas.microsoft.com/office/drawing/2014/chart" uri="{C3380CC4-5D6E-409C-BE32-E72D297353CC}">
              <c16:uniqueId val="{00000007-E346-4388-90EF-42916A02A2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102</c:v>
                </c:pt>
                <c:pt idx="3">
                  <c:v>97</c:v>
                </c:pt>
                <c:pt idx="6">
                  <c:v>104</c:v>
                </c:pt>
                <c:pt idx="9">
                  <c:v>102</c:v>
                </c:pt>
                <c:pt idx="12">
                  <c:v>92</c:v>
                </c:pt>
              </c:numCache>
            </c:numRef>
          </c:val>
          <c:extLst>
            <c:ext xmlns:c16="http://schemas.microsoft.com/office/drawing/2014/chart" uri="{C3380CC4-5D6E-409C-BE32-E72D297353CC}">
              <c16:uniqueId val="{00000008-E346-4388-90EF-42916A02A2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346-4388-90EF-42916A02A2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1183</c:v>
                </c:pt>
                <c:pt idx="3">
                  <c:v>1110</c:v>
                </c:pt>
                <c:pt idx="6">
                  <c:v>1043</c:v>
                </c:pt>
                <c:pt idx="9">
                  <c:v>1024</c:v>
                </c:pt>
                <c:pt idx="12">
                  <c:v>992</c:v>
                </c:pt>
              </c:numCache>
            </c:numRef>
          </c:val>
          <c:extLst>
            <c:ext xmlns:c16="http://schemas.microsoft.com/office/drawing/2014/chart" uri="{C3380CC4-5D6E-409C-BE32-E72D297353CC}">
              <c16:uniqueId val="{0000000A-E346-4388-90EF-42916A02A26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346-4388-90EF-42916A02A26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732</c:v>
                </c:pt>
                <c:pt idx="1">
                  <c:v>916</c:v>
                </c:pt>
                <c:pt idx="2">
                  <c:v>1067</c:v>
                </c:pt>
              </c:numCache>
            </c:numRef>
          </c:val>
          <c:extLst>
            <c:ext xmlns:c16="http://schemas.microsoft.com/office/drawing/2014/chart" uri="{C3380CC4-5D6E-409C-BE32-E72D297353CC}">
              <c16:uniqueId val="{00000000-6C1A-48C5-A4FA-E5A3C868A04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279</c:v>
                </c:pt>
                <c:pt idx="1">
                  <c:v>279</c:v>
                </c:pt>
                <c:pt idx="2">
                  <c:v>279</c:v>
                </c:pt>
              </c:numCache>
            </c:numRef>
          </c:val>
          <c:extLst>
            <c:ext xmlns:c16="http://schemas.microsoft.com/office/drawing/2014/chart" uri="{C3380CC4-5D6E-409C-BE32-E72D297353CC}">
              <c16:uniqueId val="{00000001-6C1A-48C5-A4FA-E5A3C868A04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483</c:v>
                </c:pt>
                <c:pt idx="1">
                  <c:v>669</c:v>
                </c:pt>
                <c:pt idx="2">
                  <c:v>768</c:v>
                </c:pt>
              </c:numCache>
            </c:numRef>
          </c:val>
          <c:extLst>
            <c:ext xmlns:c16="http://schemas.microsoft.com/office/drawing/2014/chart" uri="{C3380CC4-5D6E-409C-BE32-E72D297353CC}">
              <c16:uniqueId val="{00000002-6C1A-48C5-A4FA-E5A3C868A04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{1DDD4FD2-0404-4BC0-9658-EF063ED3593E}</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4A1-49E0-84E0-F53771C18AC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{3C14B0B6-80F0-483A-A3B7-C934063BAD21}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A1-49E0-84E0-F53771C18AC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{D4DDF1D4-B8A6-42AA-9ADA-88689F4840A8}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A1-49E0-84E0-F53771C18AC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{7345B470-80A8-424C-A75A-C737669142CA}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A1-49E0-84E0-F53771C18AC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{FF8D3669-A694-4F71-96E8-6CB9B0F414F8}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A1-49E0-84E0-F53771C18AC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{09591C94-7A3F-4B67-BD0F-6EEB5C8C301D}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4A1-49E0-84E0-F53771C18AC2}"/>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{29D2B62F-1409-4924-991D-B1223A6E97E6}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4A1-49E0-84E0-F53771C18AC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{19D00E76-6F33-43E8-A275-8BC7A1C349EC}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4A1-49E0-84E0-F53771C18AC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{B6ACC157-E28A-418D-A108-AAEF889E38BA}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4A1-49E0-84E0-F53771C18AC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59.6</c:v>
                </c:pt>
                <c:pt idx="8">
                  <c:v>59.1</c:v>
                </c:pt>
                <c:pt idx="16">
                  <c:v>60.7</c:v>
                </c:pt>
                <c:pt idx="24">
                  <c:v>61.8</c:v>
                </c:pt>
                <c:pt idx="32">
                  <c:v>61.7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4A1-49E0-84E0-F53771C18AC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{6EC29266-9145-4DD0-8959-40DEA06633CC}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4A1-49E0-84E0-F53771C18AC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{0C87D558-1C3F-467B-990E-D939B9018C61}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A1-49E0-84E0-F53771C18AC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{FA88A9BD-BCCE-4AD7-88D6-D4ADBF3C978A}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A1-49E0-84E0-F53771C18AC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{18D6D451-827B-4D79-9561-E71687D8FA9B}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A1-49E0-84E0-F53771C18AC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{44140D3E-A092-4F08-8087-533826771CD4}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A1-49E0-84E0-F53771C18AC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{35F50014-BF17-431A-815C-C26BB2C93895}</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4A1-49E0-84E0-F53771C18AC2}"/>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{9E262BAB-1775-4B79-B35A-8F49A5631D5F}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4A1-49E0-84E0-F53771C18AC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{24BEA93D-7A60-47BF-82EA-798769E9A70E}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4A1-49E0-84E0-F53771C18AC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{DB10C060-8CA8-499E-B828-866F4A3D20B5}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4A1-49E0-84E0-F53771C18AC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60.4</c:v>
                </c:pt>
                <c:pt idx="16">
                  <c:v>61.5</c:v>
                </c:pt>
                <c:pt idx="24">
                  <c:v>60.9</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4A1-49E0-84E0-F53771C18AC2}"/>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{28EFD94C-5482-4CA9-888D-C18B959609E8}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3A85-4991-83F6-670656D8B0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{C077026E-D5E5-4C7E-8ABE-F67632EC1BE0}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A85-4991-83F6-670656D8B0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{30D7C013-003A-4E8E-A5B0-DE6542456CD9}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A85-4991-83F6-670656D8B0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{2E13840F-BF14-47A1-B424-E1055793B685}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A85-4991-83F6-670656D8B0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{6BA045AC-F45A-4FED-AADD-5692054441BC}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A85-4991-83F6-670656D8B07F}"/>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{D234FA54-4FAD-4E61-8284-257D98C85FCB}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3A85-4991-83F6-670656D8B07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{A39F930E-99DC-4F2C-80FF-C5A6FA4DDF78}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3A85-4991-83F6-670656D8B07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{AE404C58-241B-4B93-97FE-52031EED9A87}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3A85-4991-83F6-670656D8B07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{2A71DC6B-59A8-478A-8C46-CF498C033692}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3A85-4991-83F6-670656D8B0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c:v>
                </c:pt>
                <c:pt idx="8">
                  <c:v>2.2000000000000002</c:v>
                </c:pt>
                <c:pt idx="16">
                  <c:v>2.7</c:v>
                </c:pt>
                <c:pt idx="24">
                  <c:v>2.9</c:v>
                </c:pt>
                <c:pt idx="32">
                  <c:v>2.5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A85-4991-83F6-670656D8B07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{FCDFFBAD-ADB0-4DBC-A0BC-8ABCDBA509D5}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3A85-4991-83F6-670656D8B07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{D20D62D4-30D3-4DC3-839C-95A699087D8F}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A85-4991-83F6-670656D8B0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{702D757B-CA38-4F29-8B28-A1029F545F3E}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A85-4991-83F6-670656D8B0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{86EC15A4-23DB-4843-B728-A97F0F3EC71F}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A85-4991-83F6-670656D8B0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{FA916715-754C-4528-8027-B1994BF3A1C6}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A85-4991-83F6-670656D8B07F}"/>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{C1C1CD13-13F6-4521-AF20-53A7E7376FB1}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3A85-4991-83F6-670656D8B07F}"/>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{C36DBBEB-3972-455A-9ECF-D2C3D0241EC2}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3A85-4991-83F6-670656D8B07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{710C7AE8-5094-4536-BEF4-7B6568B829DA}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3A85-4991-83F6-670656D8B07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{78EA2E82-0993-40F6-857E-46E230411DA3}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3A85-4991-83F6-670656D8B0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A85-4991-83F6-670656D8B07F}"/>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元利償還金では、</a:t>
          </a:r>
          <a:r>
            <a:rPr kumimoji="1" lang="en-US" altLang="ja-JP" sz="1100">
              <a:solidFill>
                <a:sysClr val="windowText" lastClr="000000"/>
              </a:solidFill>
              <a:effectLst/>
              <a:latin typeface="+mn-lt"/>
              <a:ea typeface="+mn-ea"/>
              <a:cs typeface="+mn-cs"/>
            </a:rPr>
            <a:t>H23</a:t>
          </a:r>
          <a:r>
            <a:rPr kumimoji="1" lang="ja-JP" altLang="ja-JP" sz="1100">
              <a:solidFill>
                <a:sysClr val="windowText" lastClr="000000"/>
              </a:solidFill>
              <a:effectLst/>
              <a:latin typeface="+mn-lt"/>
              <a:ea typeface="+mn-ea"/>
              <a:cs typeface="+mn-cs"/>
            </a:rPr>
            <a:t>年度に実施した</a:t>
          </a:r>
          <a:r>
            <a:rPr kumimoji="1" lang="ja-JP" altLang="en-US" sz="1100">
              <a:solidFill>
                <a:sysClr val="windowText" lastClr="000000"/>
              </a:solidFill>
              <a:effectLst/>
              <a:latin typeface="+mn-lt"/>
              <a:ea typeface="+mn-ea"/>
              <a:cs typeface="+mn-cs"/>
            </a:rPr>
            <a:t>開発センター大規模改修事業</a:t>
          </a:r>
          <a:r>
            <a:rPr kumimoji="1" lang="ja-JP" altLang="ja-JP" sz="1100">
              <a:solidFill>
                <a:sysClr val="windowText" lastClr="000000"/>
              </a:solidFill>
              <a:effectLst/>
              <a:latin typeface="+mn-lt"/>
              <a:ea typeface="+mn-ea"/>
              <a:cs typeface="+mn-cs"/>
            </a:rPr>
            <a:t>による辺地対策事業債が償還完了に伴い減額となっている。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算入公債費についても同様の理由により減額。　　　　　　　　　　　　　　　　　　　　　　　　　　　　実質公債費比率は</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で</a:t>
          </a:r>
          <a:r>
            <a:rPr kumimoji="1" lang="ja-JP" altLang="en-US" sz="1100">
              <a:solidFill>
                <a:sysClr val="windowText" lastClr="000000"/>
              </a:solidFill>
              <a:effectLst/>
              <a:latin typeface="+mn-lt"/>
              <a:ea typeface="+mn-ea"/>
              <a:cs typeface="+mn-cs"/>
            </a:rPr>
            <a:t>あるが、令和</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年度～令和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年度で借入予定の一般廃棄物事業債（</a:t>
          </a:r>
          <a:r>
            <a:rPr kumimoji="1" lang="ja-JP" altLang="ja-JP" sz="1100">
              <a:solidFill>
                <a:schemeClr val="dk1"/>
              </a:solidFill>
              <a:effectLst/>
              <a:latin typeface="+mn-lt"/>
              <a:ea typeface="+mn-ea"/>
              <a:cs typeface="+mn-cs"/>
            </a:rPr>
            <a:t>清掃センター整備補修事業</a:t>
          </a:r>
          <a:r>
            <a:rPr kumimoji="1" lang="ja-JP" altLang="en-US" sz="1100">
              <a:solidFill>
                <a:schemeClr val="dk1"/>
              </a:solidFill>
              <a:effectLst/>
              <a:latin typeface="+mn-lt"/>
              <a:ea typeface="+mn-ea"/>
              <a:cs typeface="+mn-cs"/>
            </a:rPr>
            <a:t>分）が令和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年度より償還開始となり、</a:t>
          </a:r>
          <a:r>
            <a:rPr kumimoji="1" lang="ja-JP" altLang="ja-JP" sz="1100">
              <a:solidFill>
                <a:schemeClr val="dk1"/>
              </a:solidFill>
              <a:effectLst/>
              <a:latin typeface="+mn-lt"/>
              <a:ea typeface="+mn-ea"/>
              <a:cs typeface="+mn-cs"/>
            </a:rPr>
            <a:t>将来的に</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比率の大幅な上昇が予想され</a:t>
          </a:r>
          <a:r>
            <a:rPr kumimoji="1" lang="ja-JP" altLang="ja-JP" sz="1100">
              <a:solidFill>
                <a:sysClr val="windowText" lastClr="000000"/>
              </a:solidFill>
              <a:effectLst/>
              <a:latin typeface="+mn-lt"/>
              <a:ea typeface="+mn-ea"/>
              <a:cs typeface="+mn-cs"/>
            </a:rPr>
            <a:t>る。</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将来負担比率は、△</a:t>
          </a:r>
          <a:r>
            <a:rPr kumimoji="1" lang="en-US" altLang="ja-JP" sz="1100">
              <a:solidFill>
                <a:sysClr val="windowText" lastClr="000000"/>
              </a:solidFill>
              <a:effectLst/>
              <a:latin typeface="+mn-lt"/>
              <a:ea typeface="+mn-ea"/>
              <a:cs typeface="+mn-cs"/>
            </a:rPr>
            <a:t>164.4</a:t>
          </a:r>
          <a:r>
            <a:rPr kumimoji="1" lang="ja-JP" altLang="ja-JP" sz="110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今年度の分子要素である将来負担額として、地方債残高が</a:t>
          </a:r>
          <a:r>
            <a:rPr kumimoji="1" lang="en-US" altLang="ja-JP" sz="1100">
              <a:solidFill>
                <a:sysClr val="windowText" lastClr="000000"/>
              </a:solidFill>
              <a:effectLst/>
              <a:latin typeface="+mn-lt"/>
              <a:ea typeface="+mn-ea"/>
              <a:cs typeface="+mn-cs"/>
            </a:rPr>
            <a:t>992,011</a:t>
          </a:r>
          <a:r>
            <a:rPr kumimoji="1" lang="ja-JP" altLang="ja-JP" sz="1100">
              <a:solidFill>
                <a:sysClr val="windowText" lastClr="000000"/>
              </a:solidFill>
              <a:effectLst/>
              <a:latin typeface="+mn-lt"/>
              <a:ea typeface="+mn-ea"/>
              <a:cs typeface="+mn-cs"/>
            </a:rPr>
            <a:t>千円、公営企業債等繰入見込額が</a:t>
          </a:r>
          <a:r>
            <a:rPr kumimoji="1" lang="en-US" altLang="ja-JP" sz="1100">
              <a:solidFill>
                <a:sysClr val="windowText" lastClr="000000"/>
              </a:solidFill>
              <a:effectLst/>
              <a:latin typeface="+mn-lt"/>
              <a:ea typeface="+mn-ea"/>
              <a:cs typeface="+mn-cs"/>
            </a:rPr>
            <a:t>91,505</a:t>
          </a:r>
          <a:r>
            <a:rPr kumimoji="1" lang="ja-JP" altLang="ja-JP" sz="1100">
              <a:solidFill>
                <a:sysClr val="windowText" lastClr="000000"/>
              </a:solidFill>
              <a:effectLst/>
              <a:latin typeface="+mn-lt"/>
              <a:ea typeface="+mn-ea"/>
              <a:cs typeface="+mn-cs"/>
            </a:rPr>
            <a:t>千円、組合負担等見込額が</a:t>
          </a:r>
          <a:r>
            <a:rPr kumimoji="1" lang="en-US" altLang="ja-JP" sz="1100">
              <a:solidFill>
                <a:sysClr val="windowText" lastClr="000000"/>
              </a:solidFill>
              <a:effectLst/>
              <a:latin typeface="+mn-lt"/>
              <a:ea typeface="+mn-ea"/>
              <a:cs typeface="+mn-cs"/>
            </a:rPr>
            <a:t>41,701</a:t>
          </a:r>
          <a:r>
            <a:rPr kumimoji="1" lang="ja-JP" altLang="ja-JP" sz="1100">
              <a:solidFill>
                <a:sysClr val="windowText" lastClr="000000"/>
              </a:solidFill>
              <a:effectLst/>
              <a:latin typeface="+mn-lt"/>
              <a:ea typeface="+mn-ea"/>
              <a:cs typeface="+mn-cs"/>
            </a:rPr>
            <a:t>千円、退職手当負担見込額が</a:t>
          </a:r>
          <a:r>
            <a:rPr kumimoji="1" lang="en-US" altLang="ja-JP" sz="1100">
              <a:solidFill>
                <a:sysClr val="windowText" lastClr="000000"/>
              </a:solidFill>
              <a:effectLst/>
              <a:latin typeface="+mn-lt"/>
              <a:ea typeface="+mn-ea"/>
              <a:cs typeface="+mn-cs"/>
            </a:rPr>
            <a:t>229,518</a:t>
          </a:r>
          <a:r>
            <a:rPr kumimoji="1" lang="ja-JP" altLang="ja-JP" sz="1100">
              <a:solidFill>
                <a:sysClr val="windowText" lastClr="000000"/>
              </a:solidFill>
              <a:effectLst/>
              <a:latin typeface="+mn-lt"/>
              <a:ea typeface="+mn-ea"/>
              <a:cs typeface="+mn-cs"/>
            </a:rPr>
            <a:t>千円となっている。</a:t>
          </a:r>
          <a:br>
            <a:rPr kumimoji="1" lang="ja-JP"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今後、地方債残高見込みは、</a:t>
          </a:r>
          <a:r>
            <a:rPr kumimoji="1" lang="en-US" altLang="ja-JP" sz="1100">
              <a:solidFill>
                <a:sysClr val="windowText" lastClr="000000"/>
              </a:solidFill>
              <a:effectLst/>
              <a:latin typeface="+mn-lt"/>
              <a:ea typeface="+mn-ea"/>
              <a:cs typeface="+mn-cs"/>
            </a:rPr>
            <a:t>R3</a:t>
          </a:r>
          <a:r>
            <a:rPr kumimoji="1" lang="ja-JP" altLang="ja-JP" sz="1100">
              <a:solidFill>
                <a:sysClr val="windowText" lastClr="000000"/>
              </a:solidFill>
              <a:effectLst/>
              <a:latin typeface="+mn-lt"/>
              <a:ea typeface="+mn-ea"/>
              <a:cs typeface="+mn-cs"/>
            </a:rPr>
            <a:t>年度より実施している清掃センター整備補修事業により増加する見込みのため、将来負担比率も上昇することが予想される。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東京都神津島村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年度末の基金残高は普通会計で</a:t>
          </a:r>
          <a:r>
            <a:rPr kumimoji="1" lang="en-US" altLang="ja-JP" sz="1300">
              <a:solidFill>
                <a:sysClr val="windowText" lastClr="000000"/>
              </a:solidFill>
              <a:effectLst/>
              <a:latin typeface="+mn-lt"/>
              <a:ea typeface="+mn-ea"/>
              <a:cs typeface="+mn-cs"/>
            </a:rPr>
            <a:t>2,114</a:t>
          </a:r>
          <a:r>
            <a:rPr kumimoji="1" lang="ja-JP" altLang="ja-JP" sz="1300">
              <a:solidFill>
                <a:sysClr val="windowText" lastClr="000000"/>
              </a:solidFill>
              <a:effectLst/>
              <a:latin typeface="+mn-lt"/>
              <a:ea typeface="+mn-ea"/>
              <a:cs typeface="+mn-cs"/>
            </a:rPr>
            <a:t>百万円となっている。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新清掃センター建設事業に向け財政調整基金</a:t>
          </a:r>
          <a:r>
            <a:rPr kumimoji="1" lang="en-US" altLang="ja-JP" sz="1300">
              <a:solidFill>
                <a:sysClr val="windowText" lastClr="000000"/>
              </a:solidFill>
              <a:effectLst/>
              <a:latin typeface="+mn-lt"/>
              <a:ea typeface="+mn-ea"/>
              <a:cs typeface="+mn-cs"/>
            </a:rPr>
            <a:t>150</a:t>
          </a:r>
          <a:r>
            <a:rPr kumimoji="1" lang="ja-JP" altLang="ja-JP" sz="1300">
              <a:solidFill>
                <a:sysClr val="windowText" lastClr="000000"/>
              </a:solidFill>
              <a:effectLst/>
              <a:latin typeface="+mn-lt"/>
              <a:ea typeface="+mn-ea"/>
              <a:cs typeface="+mn-cs"/>
            </a:rPr>
            <a:t>百万円、公共施設整備基金へ</a:t>
          </a:r>
          <a:r>
            <a:rPr kumimoji="1" lang="en-US" altLang="ja-JP" sz="1300">
              <a:solidFill>
                <a:sysClr val="windowText" lastClr="000000"/>
              </a:solidFill>
              <a:effectLst/>
              <a:latin typeface="+mn-lt"/>
              <a:ea typeface="+mn-ea"/>
              <a:cs typeface="+mn-cs"/>
            </a:rPr>
            <a:t>90</a:t>
          </a:r>
          <a:r>
            <a:rPr kumimoji="1" lang="ja-JP" altLang="ja-JP" sz="1300">
              <a:solidFill>
                <a:sysClr val="windowText" lastClr="000000"/>
              </a:solidFill>
              <a:effectLst/>
              <a:latin typeface="+mn-lt"/>
              <a:ea typeface="+mn-ea"/>
              <a:cs typeface="+mn-cs"/>
            </a:rPr>
            <a:t>百万円、ふるさとづくり基金へ</a:t>
          </a:r>
          <a:r>
            <a:rPr kumimoji="1" lang="en-US" altLang="ja-JP" sz="1300">
              <a:solidFill>
                <a:sysClr val="windowText" lastClr="000000"/>
              </a:solidFill>
              <a:effectLst/>
              <a:latin typeface="+mn-lt"/>
              <a:ea typeface="+mn-ea"/>
              <a:cs typeface="+mn-cs"/>
            </a:rPr>
            <a:t>15</a:t>
          </a:r>
          <a:r>
            <a:rPr kumimoji="1" lang="ja-JP" altLang="ja-JP" sz="1300">
              <a:solidFill>
                <a:sysClr val="windowText" lastClr="000000"/>
              </a:solidFill>
              <a:effectLst/>
              <a:latin typeface="+mn-lt"/>
              <a:ea typeface="+mn-ea"/>
              <a:cs typeface="+mn-cs"/>
            </a:rPr>
            <a:t>百万円を積み立てることができ、基金全体としては</a:t>
          </a:r>
          <a:r>
            <a:rPr kumimoji="1" lang="en-US" altLang="ja-JP" sz="1300">
              <a:solidFill>
                <a:sysClr val="windowText" lastClr="000000"/>
              </a:solidFill>
              <a:effectLst/>
              <a:latin typeface="+mn-lt"/>
              <a:ea typeface="+mn-ea"/>
              <a:cs typeface="+mn-cs"/>
            </a:rPr>
            <a:t>250</a:t>
          </a:r>
          <a:r>
            <a:rPr kumimoji="1" lang="ja-JP" altLang="ja-JP" sz="1300">
              <a:solidFill>
                <a:sysClr val="windowText" lastClr="000000"/>
              </a:solidFill>
              <a:effectLst/>
              <a:latin typeface="+mn-lt"/>
              <a:ea typeface="+mn-ea"/>
              <a:cs typeface="+mn-cs"/>
            </a:rPr>
            <a:t>百万円の増となった。</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mn-lt"/>
              <a:ea typeface="+mn-ea"/>
              <a:cs typeface="+mn-cs"/>
            </a:rPr>
            <a:t>短期的には公共施設整備の老朽化に伴う整備に向け、「減債基金」や「公共施設整備基金」へ</a:t>
          </a:r>
          <a:r>
            <a:rPr kumimoji="1" lang="ja-JP" altLang="en-US" sz="1300">
              <a:solidFill>
                <a:sysClr val="windowText" lastClr="000000"/>
              </a:solidFill>
              <a:effectLst/>
              <a:latin typeface="+mn-lt"/>
              <a:ea typeface="+mn-ea"/>
              <a:cs typeface="+mn-cs"/>
            </a:rPr>
            <a:t>優先的に</a:t>
          </a:r>
          <a:r>
            <a:rPr kumimoji="1" lang="ja-JP" altLang="ja-JP" sz="1300">
              <a:solidFill>
                <a:sysClr val="windowText" lastClr="000000"/>
              </a:solidFill>
              <a:effectLst/>
              <a:latin typeface="+mn-lt"/>
              <a:ea typeface="+mn-ea"/>
              <a:cs typeface="+mn-cs"/>
            </a:rPr>
            <a:t>積立て</a:t>
          </a:r>
          <a:r>
            <a:rPr kumimoji="1" lang="ja-JP" altLang="en-US" sz="1300">
              <a:solidFill>
                <a:sysClr val="windowText" lastClr="000000"/>
              </a:solidFill>
              <a:effectLst/>
              <a:latin typeface="+mn-lt"/>
              <a:ea typeface="+mn-ea"/>
              <a:cs typeface="+mn-cs"/>
            </a:rPr>
            <a:t>を予定しているが</a:t>
          </a:r>
          <a:r>
            <a:rPr kumimoji="1" lang="ja-JP" altLang="ja-JP" sz="1300">
              <a:solidFill>
                <a:sysClr val="windowText" lastClr="000000"/>
              </a:solidFill>
              <a:effectLst/>
              <a:latin typeface="+mn-lt"/>
              <a:ea typeface="+mn-ea"/>
              <a:cs typeface="+mn-cs"/>
            </a:rPr>
            <a:t>、今後</a:t>
          </a:r>
          <a:r>
            <a:rPr kumimoji="1" lang="ja-JP" altLang="en-US" sz="1300">
              <a:solidFill>
                <a:sysClr val="windowText" lastClr="000000"/>
              </a:solidFill>
              <a:effectLst/>
              <a:latin typeface="+mn-lt"/>
              <a:ea typeface="+mn-ea"/>
              <a:cs typeface="+mn-cs"/>
            </a:rPr>
            <a:t>実施が予定されている</a:t>
          </a:r>
          <a:r>
            <a:rPr kumimoji="1" lang="ja-JP" altLang="ja-JP" sz="1300">
              <a:solidFill>
                <a:sysClr val="windowText" lastClr="000000"/>
              </a:solidFill>
              <a:effectLst/>
              <a:latin typeface="+mn-lt"/>
              <a:ea typeface="+mn-ea"/>
              <a:cs typeface="+mn-cs"/>
            </a:rPr>
            <a:t>新清掃センター新設工事や庁舎改修工事等の実施に伴い中長期的には減少傾向にある。</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公共施設整備基金：神津島村公共施設の整備資金。</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ふるさとづくり基金：個性的かつ魅力ある島おこしの推進。</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地域福祉基金：在宅福祉の向上、健康づくりの推進及びボランティア活動の活発化等により、高齢者保健福祉及び障がい者の増進。</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公共施設整備基金：新清掃センター整備事業の財源として公共施設整備基金へ</a:t>
          </a:r>
          <a:r>
            <a:rPr kumimoji="1" lang="en-US" altLang="ja-JP" sz="1300">
              <a:solidFill>
                <a:sysClr val="windowText" lastClr="000000"/>
              </a:solidFill>
              <a:effectLst/>
              <a:latin typeface="+mn-lt"/>
              <a:ea typeface="+mn-ea"/>
              <a:cs typeface="+mn-cs"/>
            </a:rPr>
            <a:t>90</a:t>
          </a:r>
          <a:r>
            <a:rPr kumimoji="1" lang="ja-JP" altLang="ja-JP" sz="1300">
              <a:solidFill>
                <a:sysClr val="windowText" lastClr="000000"/>
              </a:solidFill>
              <a:effectLst/>
              <a:latin typeface="+mn-lt"/>
              <a:ea typeface="+mn-ea"/>
              <a:cs typeface="+mn-cs"/>
            </a:rPr>
            <a:t>百万円を積増し。</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ふるさとづくり基金：奨学金事業の財源として</a:t>
          </a:r>
          <a:r>
            <a:rPr kumimoji="1" lang="en-US" altLang="ja-JP" sz="1300">
              <a:solidFill>
                <a:sysClr val="windowText" lastClr="000000"/>
              </a:solidFill>
              <a:effectLst/>
              <a:latin typeface="+mn-lt"/>
              <a:ea typeface="+mn-ea"/>
              <a:cs typeface="+mn-cs"/>
            </a:rPr>
            <a:t>9</a:t>
          </a:r>
          <a:r>
            <a:rPr kumimoji="1" lang="ja-JP" altLang="ja-JP" sz="1300">
              <a:solidFill>
                <a:sysClr val="windowText" lastClr="000000"/>
              </a:solidFill>
              <a:effectLst/>
              <a:latin typeface="+mn-lt"/>
              <a:ea typeface="+mn-ea"/>
              <a:cs typeface="+mn-cs"/>
            </a:rPr>
            <a:t>百万円を積増し。</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公共施設整備基金：新清掃センター整備事業のため、可能な限り優先して積増しを予定。</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ふるさとづくり基金：奨学金事業（令和</a:t>
          </a:r>
          <a:r>
            <a:rPr kumimoji="1" lang="en-US" altLang="ja-JP" sz="1300">
              <a:solidFill>
                <a:sysClr val="windowText" lastClr="000000"/>
              </a:solidFill>
              <a:effectLst/>
              <a:latin typeface="+mn-lt"/>
              <a:ea typeface="+mn-ea"/>
              <a:cs typeface="+mn-cs"/>
            </a:rPr>
            <a:t>2</a:t>
          </a:r>
          <a:r>
            <a:rPr kumimoji="1" lang="ja-JP" altLang="ja-JP" sz="1300">
              <a:solidFill>
                <a:sysClr val="windowText" lastClr="000000"/>
              </a:solidFill>
              <a:effectLst/>
              <a:latin typeface="+mn-lt"/>
              <a:ea typeface="+mn-ea"/>
              <a:cs typeface="+mn-cs"/>
            </a:rPr>
            <a:t>年度より奨学金給付事業を開始）の財源として活用。毎年</a:t>
          </a:r>
          <a:r>
            <a:rPr kumimoji="1" lang="en-US" altLang="ja-JP" sz="1300">
              <a:solidFill>
                <a:sysClr val="windowText" lastClr="000000"/>
              </a:solidFill>
              <a:effectLst/>
              <a:latin typeface="+mn-lt"/>
              <a:ea typeface="+mn-ea"/>
              <a:cs typeface="+mn-cs"/>
            </a:rPr>
            <a:t>50</a:t>
          </a:r>
          <a:r>
            <a:rPr kumimoji="1" lang="ja-JP" altLang="ja-JP" sz="1300">
              <a:solidFill>
                <a:sysClr val="windowText" lastClr="000000"/>
              </a:solidFill>
              <a:effectLst/>
              <a:latin typeface="+mn-lt"/>
              <a:ea typeface="+mn-ea"/>
              <a:cs typeface="+mn-cs"/>
            </a:rPr>
            <a:t>千円以上の積立を予定。</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地域福祉基金：今後の事業に備え、毎年</a:t>
          </a:r>
          <a:r>
            <a:rPr kumimoji="1" lang="en-US" altLang="ja-JP" sz="1300">
              <a:solidFill>
                <a:sysClr val="windowText" lastClr="000000"/>
              </a:solidFill>
              <a:effectLst/>
              <a:latin typeface="+mn-lt"/>
              <a:ea typeface="+mn-ea"/>
              <a:cs typeface="+mn-cs"/>
            </a:rPr>
            <a:t>50</a:t>
          </a:r>
          <a:r>
            <a:rPr kumimoji="1" lang="ja-JP" altLang="ja-JP" sz="1300">
              <a:solidFill>
                <a:sysClr val="windowText" lastClr="000000"/>
              </a:solidFill>
              <a:effectLst/>
              <a:latin typeface="+mn-lt"/>
              <a:ea typeface="+mn-ea"/>
              <a:cs typeface="+mn-cs"/>
            </a:rPr>
            <a:t>千円の積立を予定</a:t>
          </a:r>
          <a:endParaRPr lang="ja-JP" altLang="ja-JP" sz="1300">
            <a:solidFill>
              <a:sysClr val="windowText" lastClr="000000"/>
            </a:solidFill>
            <a:effectLst/>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令和</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年度末の基金残高は</a:t>
          </a:r>
          <a:r>
            <a:rPr kumimoji="1" lang="en-US" altLang="ja-JP" sz="1300">
              <a:solidFill>
                <a:sysClr val="windowText" lastClr="000000"/>
              </a:solidFill>
              <a:effectLst/>
              <a:latin typeface="+mn-lt"/>
              <a:ea typeface="+mn-ea"/>
              <a:cs typeface="+mn-cs"/>
            </a:rPr>
            <a:t>1,067</a:t>
          </a:r>
          <a:r>
            <a:rPr kumimoji="1" lang="ja-JP" altLang="ja-JP" sz="1300">
              <a:solidFill>
                <a:sysClr val="windowText" lastClr="000000"/>
              </a:solidFill>
              <a:effectLst/>
              <a:latin typeface="+mn-lt"/>
              <a:ea typeface="+mn-ea"/>
              <a:cs typeface="+mn-cs"/>
            </a:rPr>
            <a:t>百万円となっている。</a:t>
          </a:r>
          <a:endParaRPr lang="ja-JP" altLang="ja-JP" sz="1300">
            <a:solidFill>
              <a:sysClr val="windowText" lastClr="000000"/>
            </a:solidFill>
            <a:effectLst/>
          </a:endParaRPr>
        </a:p>
        <a:p>
          <a:r>
            <a:rPr kumimoji="1" lang="ja-JP" altLang="en-US" sz="1300">
              <a:solidFill>
                <a:sysClr val="windowText" lastClr="000000"/>
              </a:solidFill>
              <a:effectLst/>
              <a:latin typeface="+mn-lt"/>
              <a:ea typeface="+mn-ea"/>
              <a:cs typeface="+mn-cs"/>
            </a:rPr>
            <a:t>景気回復よる観光客の増加により公共施設利用料、バス利用料等の増加や令和</a:t>
          </a:r>
          <a:r>
            <a:rPr kumimoji="1" lang="en-US" altLang="ja-JP" sz="1300">
              <a:solidFill>
                <a:sysClr val="windowText" lastClr="000000"/>
              </a:solidFill>
              <a:effectLst/>
              <a:latin typeface="+mn-lt"/>
              <a:ea typeface="+mn-ea"/>
              <a:cs typeface="+mn-cs"/>
            </a:rPr>
            <a:t>4</a:t>
          </a:r>
          <a:r>
            <a:rPr kumimoji="1" lang="ja-JP" altLang="en-US" sz="1300">
              <a:solidFill>
                <a:sysClr val="windowText" lastClr="000000"/>
              </a:solidFill>
              <a:effectLst/>
              <a:latin typeface="+mn-lt"/>
              <a:ea typeface="+mn-ea"/>
              <a:cs typeface="+mn-cs"/>
            </a:rPr>
            <a:t>年度では大規模な施設改修が実施されなかった等にに</a:t>
          </a:r>
          <a:r>
            <a:rPr kumimoji="1" lang="ja-JP" altLang="ja-JP" sz="1300">
              <a:solidFill>
                <a:sysClr val="windowText" lastClr="000000"/>
              </a:solidFill>
              <a:effectLst/>
              <a:latin typeface="+mn-lt"/>
              <a:ea typeface="+mn-ea"/>
              <a:cs typeface="+mn-cs"/>
            </a:rPr>
            <a:t>より財政調整基金へ</a:t>
          </a:r>
          <a:r>
            <a:rPr kumimoji="1" lang="en-US" altLang="ja-JP" sz="1300">
              <a:solidFill>
                <a:sysClr val="windowText" lastClr="000000"/>
              </a:solidFill>
              <a:effectLst/>
              <a:latin typeface="+mn-lt"/>
              <a:ea typeface="+mn-ea"/>
              <a:cs typeface="+mn-cs"/>
            </a:rPr>
            <a:t>151</a:t>
          </a:r>
          <a:r>
            <a:rPr kumimoji="1" lang="ja-JP" altLang="ja-JP" sz="1300">
              <a:solidFill>
                <a:sysClr val="windowText" lastClr="000000"/>
              </a:solidFill>
              <a:effectLst/>
              <a:latin typeface="+mn-lt"/>
              <a:ea typeface="+mn-ea"/>
              <a:cs typeface="+mn-cs"/>
            </a:rPr>
            <a:t>百万円の積増しを行うことができたことが要因である。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mn-ea"/>
              <a:ea typeface="+mn-ea"/>
              <a:cs typeface="+mn-cs"/>
            </a:rPr>
            <a:t>・短期的には</a:t>
          </a:r>
          <a:r>
            <a:rPr kumimoji="1" lang="en-US" altLang="ja-JP" sz="1300">
              <a:solidFill>
                <a:sysClr val="windowText" lastClr="000000"/>
              </a:solidFill>
              <a:effectLst/>
              <a:latin typeface="+mn-ea"/>
              <a:ea typeface="+mn-ea"/>
              <a:cs typeface="+mn-cs"/>
            </a:rPr>
            <a:t>10</a:t>
          </a:r>
          <a:r>
            <a:rPr kumimoji="1" lang="ja-JP" altLang="en-US" sz="1300">
              <a:solidFill>
                <a:sysClr val="windowText" lastClr="000000"/>
              </a:solidFill>
              <a:effectLst/>
              <a:latin typeface="+mn-ea"/>
              <a:ea typeface="+mn-ea"/>
              <a:cs typeface="+mn-cs"/>
            </a:rPr>
            <a:t>億円程度まで増加するものの、中長期的（Ｒ</a:t>
          </a:r>
          <a:r>
            <a:rPr kumimoji="1" lang="en-US" altLang="ja-JP" sz="1300">
              <a:solidFill>
                <a:sysClr val="windowText" lastClr="000000"/>
              </a:solidFill>
              <a:effectLst/>
              <a:latin typeface="+mn-ea"/>
              <a:ea typeface="+mn-ea"/>
              <a:cs typeface="+mn-cs"/>
            </a:rPr>
            <a:t>17</a:t>
          </a:r>
          <a:r>
            <a:rPr kumimoji="1" lang="ja-JP" altLang="en-US" sz="1300">
              <a:solidFill>
                <a:sysClr val="windowText" lastClr="000000"/>
              </a:solidFill>
              <a:effectLst/>
              <a:latin typeface="+mn-ea"/>
              <a:ea typeface="+mn-ea"/>
              <a:cs typeface="+mn-cs"/>
            </a:rPr>
            <a:t>年度目途）には減少していく見込み。（清掃センター整備補修事業等の開始に伴う）</a:t>
          </a:r>
        </a:p>
        <a:p>
          <a:r>
            <a:rPr kumimoji="1" lang="ja-JP" altLang="en-US" sz="1300">
              <a:solidFill>
                <a:sysClr val="windowText" lastClr="000000"/>
              </a:solidFill>
              <a:effectLst/>
              <a:latin typeface="+mn-ea"/>
              <a:ea typeface="+mn-ea"/>
              <a:cs typeface="+mn-cs"/>
            </a:rPr>
            <a:t>・景気後退による減収や、大規模災害の発生など不測の事態に備えるため、財政調整基金については</a:t>
          </a:r>
          <a:r>
            <a:rPr kumimoji="1" lang="en-US" altLang="ja-JP" sz="1300">
              <a:solidFill>
                <a:sysClr val="windowText" lastClr="000000"/>
              </a:solidFill>
              <a:effectLst/>
              <a:latin typeface="+mn-ea"/>
              <a:ea typeface="+mn-ea"/>
              <a:cs typeface="+mn-cs"/>
            </a:rPr>
            <a:t>1,000</a:t>
          </a:r>
          <a:r>
            <a:rPr kumimoji="1" lang="ja-JP" altLang="en-US" sz="1300">
              <a:solidFill>
                <a:sysClr val="windowText" lastClr="000000"/>
              </a:solidFill>
              <a:effectLst/>
              <a:latin typeface="+mn-ea"/>
              <a:ea typeface="+mn-ea"/>
              <a:cs typeface="+mn-cs"/>
            </a:rPr>
            <a:t>百万円を積立目標として引き続き確保に努める。</a:t>
          </a:r>
        </a:p>
        <a:p>
          <a:endParaRPr kumimoji="1" lang="ja-JP" altLang="en-US" sz="1300">
            <a:solidFill>
              <a:sysClr val="windowText" lastClr="000000"/>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mn-ea"/>
              <a:ea typeface="+mn-ea"/>
              <a:cs typeface="+mn-cs"/>
            </a:rPr>
            <a:t>令和</a:t>
          </a:r>
          <a:r>
            <a:rPr kumimoji="1" lang="ja-JP" altLang="en-US" sz="1300">
              <a:solidFill>
                <a:sysClr val="windowText" lastClr="000000"/>
              </a:solidFill>
              <a:effectLst/>
              <a:latin typeface="+mn-ea"/>
              <a:ea typeface="+mn-ea"/>
              <a:cs typeface="+mn-cs"/>
            </a:rPr>
            <a:t>４</a:t>
          </a:r>
          <a:r>
            <a:rPr kumimoji="1" lang="ja-JP" altLang="ja-JP" sz="1300">
              <a:solidFill>
                <a:sysClr val="windowText" lastClr="000000"/>
              </a:solidFill>
              <a:effectLst/>
              <a:latin typeface="+mn-ea"/>
              <a:ea typeface="+mn-ea"/>
              <a:cs typeface="+mn-cs"/>
            </a:rPr>
            <a:t>年度末の基金残高は、</a:t>
          </a:r>
          <a:r>
            <a:rPr kumimoji="1" lang="en-US" altLang="ja-JP" sz="1300">
              <a:solidFill>
                <a:sysClr val="windowText" lastClr="000000"/>
              </a:solidFill>
              <a:effectLst/>
              <a:latin typeface="+mn-ea"/>
              <a:ea typeface="+mn-ea"/>
              <a:cs typeface="+mn-cs"/>
            </a:rPr>
            <a:t>279</a:t>
          </a:r>
          <a:r>
            <a:rPr kumimoji="1" lang="ja-JP" altLang="ja-JP" sz="1300">
              <a:solidFill>
                <a:sysClr val="windowText" lastClr="000000"/>
              </a:solidFill>
              <a:effectLst/>
              <a:latin typeface="+mn-ea"/>
              <a:ea typeface="+mn-ea"/>
              <a:cs typeface="+mn-cs"/>
            </a:rPr>
            <a:t>百万円であり前年度と同額。</a:t>
          </a:r>
          <a:endParaRPr lang="ja-JP" altLang="ja-JP" sz="1300">
            <a:solidFill>
              <a:sysClr val="windowText" lastClr="000000"/>
            </a:solidFill>
            <a:effectLst/>
            <a:latin typeface="+mn-ea"/>
            <a:ea typeface="+mn-ea"/>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mn-lt"/>
              <a:ea typeface="+mn-ea"/>
              <a:cs typeface="+mn-cs"/>
            </a:rPr>
            <a:t>新清掃センター建設工事に備えて、毎年度計画的に積立てを行う予定であり、令和</a:t>
          </a:r>
          <a:r>
            <a:rPr kumimoji="1" lang="en-US" altLang="ja-JP" sz="1300">
              <a:solidFill>
                <a:sysClr val="windowText" lastClr="000000"/>
              </a:solidFill>
              <a:effectLst/>
              <a:latin typeface="+mn-lt"/>
              <a:ea typeface="+mn-ea"/>
              <a:cs typeface="+mn-cs"/>
            </a:rPr>
            <a:t>17</a:t>
          </a:r>
          <a:r>
            <a:rPr kumimoji="1" lang="ja-JP" altLang="ja-JP" sz="1300">
              <a:solidFill>
                <a:sysClr val="windowText" lastClr="000000"/>
              </a:solidFill>
              <a:effectLst/>
              <a:latin typeface="+mn-lt"/>
              <a:ea typeface="+mn-ea"/>
              <a:cs typeface="+mn-cs"/>
            </a:rPr>
            <a:t>年度以降は減少予定。</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令和</a:t>
          </a:r>
          <a:r>
            <a:rPr kumimoji="1" lang="en-US" altLang="ja-JP" sz="1300">
              <a:solidFill>
                <a:sysClr val="windowText" lastClr="000000"/>
              </a:solidFill>
              <a:effectLst/>
              <a:latin typeface="+mn-lt"/>
              <a:ea typeface="+mn-ea"/>
              <a:cs typeface="+mn-cs"/>
            </a:rPr>
            <a:t>17</a:t>
          </a:r>
          <a:r>
            <a:rPr kumimoji="1" lang="ja-JP" altLang="ja-JP" sz="1300">
              <a:solidFill>
                <a:sysClr val="windowText" lastClr="000000"/>
              </a:solidFill>
              <a:effectLst/>
              <a:latin typeface="+mn-lt"/>
              <a:ea typeface="+mn-ea"/>
              <a:cs typeface="+mn-cs"/>
            </a:rPr>
            <a:t>年度までに</a:t>
          </a:r>
          <a:r>
            <a:rPr kumimoji="1" lang="en-US" altLang="ja-JP" sz="1300">
              <a:solidFill>
                <a:sysClr val="windowText" lastClr="000000"/>
              </a:solidFill>
              <a:effectLst/>
              <a:latin typeface="+mn-lt"/>
              <a:ea typeface="+mn-ea"/>
              <a:cs typeface="+mn-cs"/>
            </a:rPr>
            <a:t>300</a:t>
          </a:r>
          <a:r>
            <a:rPr kumimoji="1" lang="ja-JP" altLang="ja-JP" sz="1300">
              <a:solidFill>
                <a:sysClr val="windowText" lastClr="000000"/>
              </a:solidFill>
              <a:effectLst/>
              <a:latin typeface="+mn-lt"/>
              <a:ea typeface="+mn-ea"/>
              <a:cs typeface="+mn-cs"/>
            </a:rPr>
            <a:t>百万円を積立目標として引き続き確保に努める。</a:t>
          </a:r>
          <a:endParaRPr lang="ja-JP" altLang="ja-JP" sz="13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9BA8FE2-8DF4-4590-95C8-079399333F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FDE285B-1E15-4116-910D-F9CA7BB764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A73F641-65BC-4786-BC52-37F1828472B2}"/>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8F0306A-8BAF-4A05-A689-93E68E30E302}"/>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DB848FF-F6DC-491B-8003-ABF120985E8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010DB89-9B56-4D55-B9FE-83CB7BBA0181}"/>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235650D-9445-44C8-8B1A-B404E95EB434}"/>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577F194-578F-4935-9DF7-703A961A1BF3}"/>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E508ED9E-120B-4E5E-A530-E3FBFC3E50C6}"/>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5BAFB71-0781-425A-9E21-DFC0F296761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7ACAA728-7F19-4831-BCBE-4915DAAB0952}"/>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6B3D176-E932-4F75-8D3B-BF9B5600AB75}"/>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2F3A8E2-8C85-4412-B05B-693306369CEF}"/>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484B70BE-28BA-4E28-8584-B47C7CC4DD7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89F3D24D-B99B-40E9-A160-4BA6E4DD9A8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3FFA8CD8-2B74-4B60-B506-F8B46F4B98E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741E9B4B-6D2E-4DA0-A62F-FD65CEE4847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51DC48FD-02A6-47A0-AA28-F7650E917B5B}"/>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94F19A2-2828-42F9-9740-40DB558486D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781AEC96-C2ED-4819-A885-9177286790B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75B29926-A946-41F2-BA34-17E31BE696A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9590234-30C4-459F-97CE-767AADCB71E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85C3BF9-C96A-4AD0-9372-585084F7E24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76296AE-F282-46FD-8928-9458C1549C4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455A850-342C-4F22-BFA3-5A9D7F4FD146}"/>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20558753-D8FF-46C6-A5AE-6F10E5522BE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E1FA804F-39DA-4CC1-848F-1180B4C3C9B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F0AC157-C04F-44EE-A8F4-B31F12F9425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E3FDCDE-81E9-453A-84A2-146B4220C2A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BCDE5ABE-84CC-498D-8088-23E96379950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2C2DE29-597F-48B6-B84B-7BA584CF882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3E16CDDD-55C0-4D08-830B-CF170F41715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DB90B7AC-29CC-4DBB-ADC5-2DA05613D5D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138EA2C7-0285-402A-9457-98E59AC89CB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46034E5-B343-4010-8533-94BA5D226FA2}"/>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434AB2F6-E4D1-40D3-B74A-55CFCE8F8A9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64F8F19D-EC4A-49D3-B62B-325F9B29B6B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48A9618-B90E-4603-8BF6-974BB76417E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D66F544-78B0-4A23-BE8B-C48BDFD9C0F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0E2342E-3203-4E23-93FB-A4DB4A34984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F1CC36E-D1E5-4B45-99CD-39F1350B731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F3641EE-696E-4DFD-81C0-6602CA6F773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9B552FA9-5346-4489-BEED-8ED75CA1AF04}"/>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6A6D05CF-9D2E-4F49-B9C0-8829A7ABA10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24ABBA7-0269-4368-8F2B-B4D64D85BCB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9A6773B-929C-4602-9765-A546C2FA88A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97E664C-DA1D-4D21-8AD8-CF0376A5999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D03ACEF2-C577-4BA2-B458-ED6FAEA3450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BB40B077-E926-45E3-8D53-36B1C14218E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4ACB3C7-2E17-4CD5-8E2B-A34024A303A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FEF14F9C-2377-45EB-831B-BAB3AE6CB1F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D31F9423-905F-4437-8109-C68CC97097B7}"/>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4EAE4023-1404-451E-B87E-144D86299DB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625B0DF0-4A3B-4082-B784-62D93E677E3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11A2BE8-94B6-4B3D-B0E4-59500F1DD05D}"/>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04A96DE-7844-4E11-A613-47800BA1F47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90EF91BE-3CBE-4C6D-A8F8-47A3DE3CD945}"/>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有形固定資産減価償却率は</a:t>
          </a:r>
          <a:r>
            <a:rPr kumimoji="1" lang="en-US" altLang="ja-JP" sz="1100">
              <a:solidFill>
                <a:sysClr val="windowText" lastClr="000000"/>
              </a:solidFill>
              <a:effectLst/>
              <a:latin typeface="+mn-lt"/>
              <a:ea typeface="+mn-ea"/>
              <a:cs typeface="+mn-cs"/>
            </a:rPr>
            <a:t>61.7</a:t>
          </a:r>
          <a:r>
            <a:rPr kumimoji="1" lang="ja-JP" altLang="ja-JP" sz="1100">
              <a:solidFill>
                <a:sysClr val="windowText" lastClr="000000"/>
              </a:solidFill>
              <a:effectLst/>
              <a:latin typeface="+mn-lt"/>
              <a:ea typeface="+mn-ea"/>
              <a:cs typeface="+mn-cs"/>
            </a:rPr>
            <a:t>％となっており前年度と比較して</a:t>
          </a:r>
          <a:r>
            <a:rPr kumimoji="1" lang="en-US" altLang="ja-JP" sz="1100">
              <a:solidFill>
                <a:sysClr val="windowText" lastClr="000000"/>
              </a:solidFill>
              <a:effectLst/>
              <a:latin typeface="+mn-lt"/>
              <a:ea typeface="+mn-ea"/>
              <a:cs typeface="+mn-cs"/>
            </a:rPr>
            <a:t>0.1</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、類似団体内平均値と比較する</a:t>
          </a:r>
          <a:r>
            <a:rPr kumimoji="1" lang="ja-JP" altLang="en-US" sz="1100">
              <a:solidFill>
                <a:sysClr val="windowText" lastClr="000000"/>
              </a:solidFill>
              <a:effectLst/>
              <a:latin typeface="+mn-lt"/>
              <a:ea typeface="+mn-ea"/>
              <a:cs typeface="+mn-cs"/>
            </a:rPr>
            <a:t>と</a:t>
          </a:r>
          <a:r>
            <a:rPr kumimoji="1" lang="en-US" altLang="ja-JP" sz="1100">
              <a:solidFill>
                <a:sysClr val="windowText" lastClr="000000"/>
              </a:solidFill>
              <a:effectLst/>
              <a:latin typeface="+mn-lt"/>
              <a:ea typeface="+mn-ea"/>
              <a:cs typeface="+mn-cs"/>
            </a:rPr>
            <a:t>0.6</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低い</a:t>
          </a:r>
          <a:r>
            <a:rPr kumimoji="1" lang="ja-JP" altLang="ja-JP" sz="1100">
              <a:solidFill>
                <a:sysClr val="windowText" lastClr="000000"/>
              </a:solidFill>
              <a:effectLst/>
              <a:latin typeface="+mn-lt"/>
              <a:ea typeface="+mn-ea"/>
              <a:cs typeface="+mn-cs"/>
            </a:rPr>
            <a:t>。</a:t>
          </a:r>
          <a:br>
            <a:rPr kumimoji="1" lang="ja-JP"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施設類型別に見ると、橋りょう・トンネル、図書館については類似団体内平均値より低い水準にあるが、住民の生活に直結する道路や保育園、保健センター施設などは平均値より高い水準にあり、今後については令和２年度に策定した個別施設計画に基づき計画的に施設の維持管理、長寿命化を計画的に実施していく必要がある。</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91DF916D-6BA7-48F2-9C80-11CEA66EDE1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700B8E54-985A-4173-A182-EFEE0A9FF4F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2D81660-44B5-40F9-AE18-5A7FEC324EF4}"/>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5AE3E9A1-37CF-453D-8AE7-853933C04A4D}"/>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50E31724-755E-459A-B91C-905BFE5F8975}"/>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1796E6E-81E6-4A6A-B47D-C292CC39D716}"/>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2052732C-11EA-44EA-8EEB-6FF6DC6A725E}"/>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E5A3095A-BE30-4DA4-8454-068E7B63179D}"/>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BBCBC5EE-F002-47F3-98DA-E8BC50F89E6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CADA7376-F030-4441-AABC-54F4B2EAB546}"/>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2CFD0667-6573-4FEF-B884-519A55BE2FD2}"/>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B54794D2-5628-4B3C-9C7E-6A5F081DBBBA}"/>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77DA78D0-FB68-4C62-A4B3-EAA26FA117C9}"/>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3A56F036-12F3-41BD-917D-253B8FB7ADC4}"/>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FA588345-7364-449F-ACA3-CE23DF8F11C2}"/>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C65670F6-BA37-4E62-9E8A-1008C24EDEB4}"/>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677C1E44-3E8E-4F47-87FD-003590DB9A44}"/>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7D87DA73-B37E-4849-AE0F-153629275C1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7" name="直線コネクタ 76">
          <a:extLst>
            <a:ext uri="{FF2B5EF4-FFF2-40B4-BE49-F238E27FC236}">
              <a16:creationId xmlns:a16="http://schemas.microsoft.com/office/drawing/2014/main" id="{CDAEA908-D05D-48EB-97FD-A825BC034495}"/>
            </a:ext>
          </a:extLst>
        </xdr:cNvPr>
        <xdr:cNvCxnSpPr/>
      </xdr:nvCxnSpPr>
      <xdr:spPr>
        <a:xfrm flipV="1">
          <a:off x="4760595" y="5246007"/>
          <a:ext cx="127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8" name="有形固定資産減価償却率最小値テキスト">
          <a:extLst>
            <a:ext uri="{FF2B5EF4-FFF2-40B4-BE49-F238E27FC236}">
              <a16:creationId xmlns:a16="http://schemas.microsoft.com/office/drawing/2014/main" id="{67E18429-AFC8-4EB3-AB46-6142624AEC2C}"/>
            </a:ext>
          </a:extLst>
        </xdr:cNvPr>
        <xdr:cNvSpPr txBox="1"/>
      </xdr:nvSpPr>
      <xdr:spPr>
        <a:xfrm>
          <a:off x="4813300" y="6721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9" name="直線コネクタ 78">
          <a:extLst>
            <a:ext uri="{FF2B5EF4-FFF2-40B4-BE49-F238E27FC236}">
              <a16:creationId xmlns:a16="http://schemas.microsoft.com/office/drawing/2014/main" id="{7B7E28E2-41B8-4622-A59A-6BDAB728451E}"/>
            </a:ext>
          </a:extLst>
        </xdr:cNvPr>
        <xdr:cNvCxnSpPr/>
      </xdr:nvCxnSpPr>
      <xdr:spPr>
        <a:xfrm>
          <a:off x="4673600" y="671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80" name="有形固定資産減価償却率最大値テキスト">
          <a:extLst>
            <a:ext uri="{FF2B5EF4-FFF2-40B4-BE49-F238E27FC236}">
              <a16:creationId xmlns:a16="http://schemas.microsoft.com/office/drawing/2014/main" id="{6290EDD0-13E5-4F31-9B22-904288A42860}"/>
            </a:ext>
          </a:extLst>
        </xdr:cNvPr>
        <xdr:cNvSpPr txBox="1"/>
      </xdr:nvSpPr>
      <xdr:spPr>
        <a:xfrm>
          <a:off x="4813300" y="502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81" name="直線コネクタ 80">
          <a:extLst>
            <a:ext uri="{FF2B5EF4-FFF2-40B4-BE49-F238E27FC236}">
              <a16:creationId xmlns:a16="http://schemas.microsoft.com/office/drawing/2014/main" id="{6AC94E61-2ED9-4B76-B5FA-DFC7DA611734}"/>
            </a:ext>
          </a:extLst>
        </xdr:cNvPr>
        <xdr:cNvCxnSpPr/>
      </xdr:nvCxnSpPr>
      <xdr:spPr>
        <a:xfrm>
          <a:off x="4673600" y="524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2" name="有形固定資産減価償却率平均値テキスト">
          <a:extLst>
            <a:ext uri="{FF2B5EF4-FFF2-40B4-BE49-F238E27FC236}">
              <a16:creationId xmlns:a16="http://schemas.microsoft.com/office/drawing/2014/main" id="{246BFAE9-D6A8-4A6A-AA49-A32A98B0943F}"/>
            </a:ext>
          </a:extLst>
        </xdr:cNvPr>
        <xdr:cNvSpPr txBox="1"/>
      </xdr:nvSpPr>
      <xdr:spPr>
        <a:xfrm>
          <a:off x="4813300" y="5876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3" name="フローチャート: 判断 82">
          <a:extLst>
            <a:ext uri="{FF2B5EF4-FFF2-40B4-BE49-F238E27FC236}">
              <a16:creationId xmlns:a16="http://schemas.microsoft.com/office/drawing/2014/main" id="{DBE089B3-239D-4ED8-BBF7-966863774DEE}"/>
            </a:ext>
          </a:extLst>
        </xdr:cNvPr>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4" name="フローチャート: 判断 83">
          <a:extLst>
            <a:ext uri="{FF2B5EF4-FFF2-40B4-BE49-F238E27FC236}">
              <a16:creationId xmlns:a16="http://schemas.microsoft.com/office/drawing/2014/main" id="{0EDF6BCF-2F9C-411C-BA8D-E5549980B267}"/>
            </a:ext>
          </a:extLst>
        </xdr:cNvPr>
        <xdr:cNvSpPr/>
      </xdr:nvSpPr>
      <xdr:spPr>
        <a:xfrm>
          <a:off x="4000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5" name="フローチャート: 判断 84">
          <a:extLst>
            <a:ext uri="{FF2B5EF4-FFF2-40B4-BE49-F238E27FC236}">
              <a16:creationId xmlns:a16="http://schemas.microsoft.com/office/drawing/2014/main" id="{13546B78-CB0F-46DF-AC6C-3F509494D54B}"/>
            </a:ext>
          </a:extLst>
        </xdr:cNvPr>
        <xdr:cNvSpPr/>
      </xdr:nvSpPr>
      <xdr:spPr>
        <a:xfrm>
          <a:off x="3238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86" name="フローチャート: 判断 85">
          <a:extLst>
            <a:ext uri="{FF2B5EF4-FFF2-40B4-BE49-F238E27FC236}">
              <a16:creationId xmlns:a16="http://schemas.microsoft.com/office/drawing/2014/main" id="{4CF0E370-3FB3-49C8-80DD-6AB7CABCCE94}"/>
            </a:ext>
          </a:extLst>
        </xdr:cNvPr>
        <xdr:cNvSpPr/>
      </xdr:nvSpPr>
      <xdr:spPr>
        <a:xfrm>
          <a:off x="2476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87" name="フローチャート: 判断 86">
          <a:extLst>
            <a:ext uri="{FF2B5EF4-FFF2-40B4-BE49-F238E27FC236}">
              <a16:creationId xmlns:a16="http://schemas.microsoft.com/office/drawing/2014/main" id="{C0710094-8E44-468B-99B6-55EE911B074A}"/>
            </a:ext>
          </a:extLst>
        </xdr:cNvPr>
        <xdr:cNvSpPr/>
      </xdr:nvSpPr>
      <xdr:spPr>
        <a:xfrm>
          <a:off x="1714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2FB8524C-AC14-4183-9960-7DFBC0467DAD}"/>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DA52D01-F746-4D56-98C7-7C59408D8BA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3BC40EF8-14E9-4D17-AAA7-EEA0E7622D3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C473C9A2-B112-4B7C-A53B-1BE2B8DC587C}"/>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2E06EECB-B4C5-4D3B-A3E7-69F5E873813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136344</xdr:rowOff>
    </xdr:from>
    <xdr:to>
      <xdr:col>23</xdr:col>
      <xdr:colOff>136525</xdr:colOff>
      <xdr:row>30</xdr:row>
      <xdr:rowOff>66494</xdr:rowOff>
    </xdr:to>
    <xdr:sp macro="" textlink="">
      <xdr:nvSpPr>
        <xdr:cNvPr id="93" name="楕円 92">
          <a:extLst>
            <a:ext uri="{FF2B5EF4-FFF2-40B4-BE49-F238E27FC236}">
              <a16:creationId xmlns:a16="http://schemas.microsoft.com/office/drawing/2014/main" id="{683B6153-7CE3-4D70-87D0-49462A0CCA81}"/>
            </a:ext>
          </a:extLst>
        </xdr:cNvPr>
        <xdr:cNvSpPr/>
      </xdr:nvSpPr>
      <xdr:spPr>
        <a:xfrm>
          <a:off x="47117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159221</xdr:rowOff>
    </xdr:from>
    <xdr:ext cx="405111" cy="259045"/>
    <xdr:sp macro="" textlink="">
      <xdr:nvSpPr>
        <xdr:cNvPr id="94" name="有形固定資産減価償却率該当値テキスト">
          <a:extLst>
            <a:ext uri="{FF2B5EF4-FFF2-40B4-BE49-F238E27FC236}">
              <a16:creationId xmlns:a16="http://schemas.microsoft.com/office/drawing/2014/main" id="{5465C5AA-BD3B-4819-8932-3FCE38212FA7}"/>
            </a:ext>
          </a:extLst>
        </xdr:cNvPr>
        <xdr:cNvSpPr txBox="1"/>
      </xdr:nvSpPr>
      <xdr:spPr>
        <a:xfrm>
          <a:off x="4813300" y="5731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139428</xdr:rowOff>
    </xdr:from>
    <xdr:to>
      <xdr:col>19</xdr:col>
      <xdr:colOff>187325</xdr:colOff>
      <xdr:row>30</xdr:row>
      <xdr:rowOff>69578</xdr:rowOff>
    </xdr:to>
    <xdr:sp macro="" textlink="">
      <xdr:nvSpPr>
        <xdr:cNvPr id="95" name="楕円 94">
          <a:extLst>
            <a:ext uri="{FF2B5EF4-FFF2-40B4-BE49-F238E27FC236}">
              <a16:creationId xmlns:a16="http://schemas.microsoft.com/office/drawing/2014/main" id="{33F9494D-81DF-4746-9A0B-0157B172E768}"/>
            </a:ext>
          </a:extLst>
        </xdr:cNvPr>
        <xdr:cNvSpPr/>
      </xdr:nvSpPr>
      <xdr:spPr>
        <a:xfrm>
          <a:off x="4000500" y="588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15694</xdr:rowOff>
    </xdr:from>
    <xdr:to>
      <xdr:col>23</xdr:col>
      <xdr:colOff>85725</xdr:colOff>
      <xdr:row>30</xdr:row>
      <xdr:rowOff>18778</xdr:rowOff>
    </xdr:to>
    <xdr:cxnSp macro="">
      <xdr:nvCxnSpPr>
        <xdr:cNvPr id="96" name="直線コネクタ 95">
          <a:extLst>
            <a:ext uri="{FF2B5EF4-FFF2-40B4-BE49-F238E27FC236}">
              <a16:creationId xmlns:a16="http://schemas.microsoft.com/office/drawing/2014/main" id="{BB85FFE0-77D8-4A39-A716-23188869BAB6}"/>
            </a:ext>
          </a:extLst>
        </xdr:cNvPr>
        <xdr:cNvCxnSpPr/>
      </xdr:nvCxnSpPr>
      <xdr:spPr>
        <a:xfrm flipV="1">
          <a:off x="4051300" y="5930719"/>
          <a:ext cx="7112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105501</xdr:rowOff>
    </xdr:from>
    <xdr:to>
      <xdr:col>15</xdr:col>
      <xdr:colOff>187325</xdr:colOff>
      <xdr:row>30</xdr:row>
      <xdr:rowOff>35651</xdr:rowOff>
    </xdr:to>
    <xdr:sp macro="" textlink="">
      <xdr:nvSpPr>
        <xdr:cNvPr id="97" name="楕円 96">
          <a:extLst>
            <a:ext uri="{FF2B5EF4-FFF2-40B4-BE49-F238E27FC236}">
              <a16:creationId xmlns:a16="http://schemas.microsoft.com/office/drawing/2014/main" id="{D987ABFF-FEC8-41D1-9FFF-80E5DA4EE37B}"/>
            </a:ext>
          </a:extLst>
        </xdr:cNvPr>
        <xdr:cNvSpPr/>
      </xdr:nvSpPr>
      <xdr:spPr>
        <a:xfrm>
          <a:off x="3238500" y="584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156301</xdr:rowOff>
    </xdr:from>
    <xdr:to>
      <xdr:col>19</xdr:col>
      <xdr:colOff>136525</xdr:colOff>
      <xdr:row>30</xdr:row>
      <xdr:rowOff>18778</xdr:rowOff>
    </xdr:to>
    <xdr:cxnSp macro="">
      <xdr:nvCxnSpPr>
        <xdr:cNvPr id="98" name="直線コネクタ 97">
          <a:extLst>
            <a:ext uri="{FF2B5EF4-FFF2-40B4-BE49-F238E27FC236}">
              <a16:creationId xmlns:a16="http://schemas.microsoft.com/office/drawing/2014/main" id="{A1BE9FCB-4A18-41FF-B560-9D9E8915711E}"/>
            </a:ext>
          </a:extLst>
        </xdr:cNvPr>
        <xdr:cNvCxnSpPr/>
      </xdr:nvCxnSpPr>
      <xdr:spPr>
        <a:xfrm>
          <a:off x="3289300" y="5899876"/>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56152</xdr:rowOff>
    </xdr:from>
    <xdr:to>
      <xdr:col>11</xdr:col>
      <xdr:colOff>187325</xdr:colOff>
      <xdr:row>29</xdr:row>
      <xdr:rowOff>157752</xdr:rowOff>
    </xdr:to>
    <xdr:sp macro="" textlink="">
      <xdr:nvSpPr>
        <xdr:cNvPr id="99" name="楕円 98">
          <a:extLst>
            <a:ext uri="{FF2B5EF4-FFF2-40B4-BE49-F238E27FC236}">
              <a16:creationId xmlns:a16="http://schemas.microsoft.com/office/drawing/2014/main" id="{5FCE983C-E631-443B-B106-76811D133368}"/>
            </a:ext>
          </a:extLst>
        </xdr:cNvPr>
        <xdr:cNvSpPr/>
      </xdr:nvSpPr>
      <xdr:spPr>
        <a:xfrm>
          <a:off x="2476500" y="579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106952</xdr:rowOff>
    </xdr:from>
    <xdr:to>
      <xdr:col>15</xdr:col>
      <xdr:colOff>136525</xdr:colOff>
      <xdr:row>29</xdr:row>
      <xdr:rowOff>156301</xdr:rowOff>
    </xdr:to>
    <xdr:cxnSp macro="">
      <xdr:nvCxnSpPr>
        <xdr:cNvPr id="100" name="直線コネクタ 99">
          <a:extLst>
            <a:ext uri="{FF2B5EF4-FFF2-40B4-BE49-F238E27FC236}">
              <a16:creationId xmlns:a16="http://schemas.microsoft.com/office/drawing/2014/main" id="{D0E2A44B-B004-460B-A112-41C02FD3544A}"/>
            </a:ext>
          </a:extLst>
        </xdr:cNvPr>
        <xdr:cNvCxnSpPr/>
      </xdr:nvCxnSpPr>
      <xdr:spPr>
        <a:xfrm>
          <a:off x="2527300" y="5850527"/>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71574</xdr:rowOff>
    </xdr:from>
    <xdr:to>
      <xdr:col>7</xdr:col>
      <xdr:colOff>187325</xdr:colOff>
      <xdr:row>30</xdr:row>
      <xdr:rowOff>1724</xdr:rowOff>
    </xdr:to>
    <xdr:sp macro="" textlink="">
      <xdr:nvSpPr>
        <xdr:cNvPr id="101" name="楕円 100">
          <a:extLst>
            <a:ext uri="{FF2B5EF4-FFF2-40B4-BE49-F238E27FC236}">
              <a16:creationId xmlns:a16="http://schemas.microsoft.com/office/drawing/2014/main" id="{D406AFA5-9B7B-484A-8577-EB29A51E617E}"/>
            </a:ext>
          </a:extLst>
        </xdr:cNvPr>
        <xdr:cNvSpPr/>
      </xdr:nvSpPr>
      <xdr:spPr>
        <a:xfrm>
          <a:off x="1714500" y="581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106952</xdr:rowOff>
    </xdr:from>
    <xdr:to>
      <xdr:col>11</xdr:col>
      <xdr:colOff>136525</xdr:colOff>
      <xdr:row>29</xdr:row>
      <xdr:rowOff>122374</xdr:rowOff>
    </xdr:to>
    <xdr:cxnSp macro="">
      <xdr:nvCxnSpPr>
        <xdr:cNvPr id="102" name="直線コネクタ 101">
          <a:extLst>
            <a:ext uri="{FF2B5EF4-FFF2-40B4-BE49-F238E27FC236}">
              <a16:creationId xmlns:a16="http://schemas.microsoft.com/office/drawing/2014/main" id="{E916E66B-3199-4585-A824-2A86FC235DE1}"/>
            </a:ext>
          </a:extLst>
        </xdr:cNvPr>
        <xdr:cNvCxnSpPr/>
      </xdr:nvCxnSpPr>
      <xdr:spPr>
        <a:xfrm flipV="1">
          <a:off x="1765300" y="5850527"/>
          <a:ext cx="7620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58346</xdr:rowOff>
    </xdr:from>
    <xdr:ext cx="405111" cy="259045"/>
    <xdr:sp macro="" textlink="">
      <xdr:nvSpPr>
        <xdr:cNvPr id="103" name="n_1aveValue有形固定資産減価償却率">
          <a:extLst>
            <a:ext uri="{FF2B5EF4-FFF2-40B4-BE49-F238E27FC236}">
              <a16:creationId xmlns:a16="http://schemas.microsoft.com/office/drawing/2014/main" id="{56195034-4A6C-4C36-9D41-41520935D545}"/>
            </a:ext>
          </a:extLst>
        </xdr:cNvPr>
        <xdr:cNvSpPr txBox="1"/>
      </xdr:nvSpPr>
      <xdr:spPr>
        <a:xfrm>
          <a:off x="38360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104" name="n_2aveValue有形固定資産減価償却率">
          <a:extLst>
            <a:ext uri="{FF2B5EF4-FFF2-40B4-BE49-F238E27FC236}">
              <a16:creationId xmlns:a16="http://schemas.microsoft.com/office/drawing/2014/main" id="{1BE0122D-C8D7-4D1C-A8E4-7D060138D0DD}"/>
            </a:ext>
          </a:extLst>
        </xdr:cNvPr>
        <xdr:cNvSpPr txBox="1"/>
      </xdr:nvSpPr>
      <xdr:spPr>
        <a:xfrm>
          <a:off x="3086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17525</xdr:rowOff>
    </xdr:from>
    <xdr:ext cx="405111" cy="259045"/>
    <xdr:sp macro="" textlink="">
      <xdr:nvSpPr>
        <xdr:cNvPr id="105" name="n_3aveValue有形固定資産減価償却率">
          <a:extLst>
            <a:ext uri="{FF2B5EF4-FFF2-40B4-BE49-F238E27FC236}">
              <a16:creationId xmlns:a16="http://schemas.microsoft.com/office/drawing/2014/main" id="{A82C89A0-DC3F-472C-ABEA-3E4C250EB695}"/>
            </a:ext>
          </a:extLst>
        </xdr:cNvPr>
        <xdr:cNvSpPr txBox="1"/>
      </xdr:nvSpPr>
      <xdr:spPr>
        <a:xfrm>
          <a:off x="2324744"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106" name="n_4aveValue有形固定資産減価償却率">
          <a:extLst>
            <a:ext uri="{FF2B5EF4-FFF2-40B4-BE49-F238E27FC236}">
              <a16:creationId xmlns:a16="http://schemas.microsoft.com/office/drawing/2014/main" id="{249171E0-0B87-4D65-B40C-74B0E183A26D}"/>
            </a:ext>
          </a:extLst>
        </xdr:cNvPr>
        <xdr:cNvSpPr txBox="1"/>
      </xdr:nvSpPr>
      <xdr:spPr>
        <a:xfrm>
          <a:off x="1562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60705</xdr:rowOff>
    </xdr:from>
    <xdr:ext cx="405111" cy="259045"/>
    <xdr:sp macro="" textlink="">
      <xdr:nvSpPr>
        <xdr:cNvPr id="107" name="n_1mainValue有形固定資産減価償却率">
          <a:extLst>
            <a:ext uri="{FF2B5EF4-FFF2-40B4-BE49-F238E27FC236}">
              <a16:creationId xmlns:a16="http://schemas.microsoft.com/office/drawing/2014/main" id="{8EA26EBA-E2A7-46D3-9EE8-5A9D4E0054F5}"/>
            </a:ext>
          </a:extLst>
        </xdr:cNvPr>
        <xdr:cNvSpPr txBox="1"/>
      </xdr:nvSpPr>
      <xdr:spPr>
        <a:xfrm>
          <a:off x="3836044" y="5975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52178</xdr:rowOff>
    </xdr:from>
    <xdr:ext cx="405111" cy="259045"/>
    <xdr:sp macro="" textlink="">
      <xdr:nvSpPr>
        <xdr:cNvPr id="108" name="n_2mainValue有形固定資産減価償却率">
          <a:extLst>
            <a:ext uri="{FF2B5EF4-FFF2-40B4-BE49-F238E27FC236}">
              <a16:creationId xmlns:a16="http://schemas.microsoft.com/office/drawing/2014/main" id="{1D4C07C1-F256-42DB-892A-E5E13A25F3DD}"/>
            </a:ext>
          </a:extLst>
        </xdr:cNvPr>
        <xdr:cNvSpPr txBox="1"/>
      </xdr:nvSpPr>
      <xdr:spPr>
        <a:xfrm>
          <a:off x="3086744" y="562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2829</xdr:rowOff>
    </xdr:from>
    <xdr:ext cx="405111" cy="259045"/>
    <xdr:sp macro="" textlink="">
      <xdr:nvSpPr>
        <xdr:cNvPr id="109" name="n_3mainValue有形固定資産減価償却率">
          <a:extLst>
            <a:ext uri="{FF2B5EF4-FFF2-40B4-BE49-F238E27FC236}">
              <a16:creationId xmlns:a16="http://schemas.microsoft.com/office/drawing/2014/main" id="{747F3FAA-9A8D-4CDE-A821-4405EA8EF967}"/>
            </a:ext>
          </a:extLst>
        </xdr:cNvPr>
        <xdr:cNvSpPr txBox="1"/>
      </xdr:nvSpPr>
      <xdr:spPr>
        <a:xfrm>
          <a:off x="2324744" y="55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164301</xdr:rowOff>
    </xdr:from>
    <xdr:ext cx="405111" cy="259045"/>
    <xdr:sp macro="" textlink="">
      <xdr:nvSpPr>
        <xdr:cNvPr id="110" name="n_4mainValue有形固定資産減価償却率">
          <a:extLst>
            <a:ext uri="{FF2B5EF4-FFF2-40B4-BE49-F238E27FC236}">
              <a16:creationId xmlns:a16="http://schemas.microsoft.com/office/drawing/2014/main" id="{7F2DE9F4-2253-40C7-ACF4-981EC4FBC05E}"/>
            </a:ext>
          </a:extLst>
        </xdr:cNvPr>
        <xdr:cNvSpPr txBox="1"/>
      </xdr:nvSpPr>
      <xdr:spPr>
        <a:xfrm>
          <a:off x="1562744" y="5907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E4BD7006-D810-4899-BFFA-FA434E039A3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4F24AD52-748C-49EC-B0C3-690BA2B63E5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400F8AB7-365C-4DD0-B602-47E1D110288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FE885C0A-03AA-4200-8200-633086A881E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38F328C-C34F-4510-80B9-9766DF8D14DD}"/>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305B8B02-8B27-436F-BD3A-117292AC18E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45144284-C445-4B4F-8D23-4E22900C538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A78B164E-E11F-45C8-80B8-4BE0F29DF3C7}"/>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7333AA14-D640-4B2B-88BB-D751A6CA9105}"/>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CFAD9DB-DA00-4F10-BEF4-45EFF2D5AFD6}"/>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D49B441-7613-45ED-80E8-A9BCEED53284}"/>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9A1475CE-0719-457C-8053-FB99C739E03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2F7676C3-418F-4F01-8F5B-9BA23D16774E}"/>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地方債残高は減少しており、類似団体と比べても低い比率となっている。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今後も地方債の発行抑制だけでなく事業の見直し等による財政健全化は図っていく必要がある。</a:t>
          </a:r>
          <a:endParaRPr lang="ja-JP" altLang="ja-JP">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E36DE129-FEB7-4C76-93B2-4FD14FE248A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79AFE057-B240-4D3E-A95D-4CBBAA7E740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8B61B652-8DA4-46A1-9A44-81B61AEADED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738ECCCE-14FD-4B08-B5EC-B7B51FF1730E}"/>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a:extLst>
            <a:ext uri="{FF2B5EF4-FFF2-40B4-BE49-F238E27FC236}">
              <a16:creationId xmlns:a16="http://schemas.microsoft.com/office/drawing/2014/main" id="{10BB7B9D-3F9E-4B10-AAC8-00DB670C05FB}"/>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A72806BB-0DF7-47F5-8A72-B11DE596CAC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0" name="テキスト ボックス 129">
          <a:extLst>
            <a:ext uri="{FF2B5EF4-FFF2-40B4-BE49-F238E27FC236}">
              <a16:creationId xmlns:a16="http://schemas.microsoft.com/office/drawing/2014/main" id="{374C1760-C1D7-4C26-A11A-4C236FA2781C}"/>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A0BBC22C-F4E5-4C29-86AE-75CEAF2FDA6E}"/>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a:extLst>
            <a:ext uri="{FF2B5EF4-FFF2-40B4-BE49-F238E27FC236}">
              <a16:creationId xmlns:a16="http://schemas.microsoft.com/office/drawing/2014/main" id="{33286E5A-19C1-4882-BFEC-E771F44F465B}"/>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687C1800-FC41-45C9-B596-518B69B7D11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a:extLst>
            <a:ext uri="{FF2B5EF4-FFF2-40B4-BE49-F238E27FC236}">
              <a16:creationId xmlns:a16="http://schemas.microsoft.com/office/drawing/2014/main" id="{D1DD54FB-E75A-42B3-B1F6-8A77C43DD4AB}"/>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93DB1DBA-987E-4292-99A4-C9526B072059}"/>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a:extLst>
            <a:ext uri="{FF2B5EF4-FFF2-40B4-BE49-F238E27FC236}">
              <a16:creationId xmlns:a16="http://schemas.microsoft.com/office/drawing/2014/main" id="{98F32AAC-E1E5-4B0B-9D9A-718AE9A1711E}"/>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6FA5C8C5-4D18-44D2-ABEF-8E3DF9B2DCA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a:extLst>
            <a:ext uri="{FF2B5EF4-FFF2-40B4-BE49-F238E27FC236}">
              <a16:creationId xmlns:a16="http://schemas.microsoft.com/office/drawing/2014/main" id="{BD4DE11B-0E24-4C6F-9B24-F1E8F646216F}"/>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FB970BBA-68FF-4E7A-B2E5-04811E241D7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B0675317-DC9F-4438-A97B-0AA899F2CC0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41" name="直線コネクタ 140">
          <a:extLst>
            <a:ext uri="{FF2B5EF4-FFF2-40B4-BE49-F238E27FC236}">
              <a16:creationId xmlns:a16="http://schemas.microsoft.com/office/drawing/2014/main" id="{A96F2D0D-1733-4879-A868-E6D1F3B245B7}"/>
            </a:ext>
          </a:extLst>
        </xdr:cNvPr>
        <xdr:cNvCxnSpPr/>
      </xdr:nvCxnSpPr>
      <xdr:spPr>
        <a:xfrm flipV="1">
          <a:off x="14793595" y="5261428"/>
          <a:ext cx="1269" cy="145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42" name="債務償還比率最小値テキスト">
          <a:extLst>
            <a:ext uri="{FF2B5EF4-FFF2-40B4-BE49-F238E27FC236}">
              <a16:creationId xmlns:a16="http://schemas.microsoft.com/office/drawing/2014/main" id="{4CFA1ADD-9745-4FC9-9F6F-30B7E6CE41E9}"/>
            </a:ext>
          </a:extLst>
        </xdr:cNvPr>
        <xdr:cNvSpPr txBox="1"/>
      </xdr:nvSpPr>
      <xdr:spPr>
        <a:xfrm>
          <a:off x="14846300" y="672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43" name="直線コネクタ 142">
          <a:extLst>
            <a:ext uri="{FF2B5EF4-FFF2-40B4-BE49-F238E27FC236}">
              <a16:creationId xmlns:a16="http://schemas.microsoft.com/office/drawing/2014/main" id="{436F7921-AC83-4E6A-A559-75AD91114EA8}"/>
            </a:ext>
          </a:extLst>
        </xdr:cNvPr>
        <xdr:cNvCxnSpPr/>
      </xdr:nvCxnSpPr>
      <xdr:spPr>
        <a:xfrm>
          <a:off x="14706600" y="671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4" name="債務償還比率最大値テキスト">
          <a:extLst>
            <a:ext uri="{FF2B5EF4-FFF2-40B4-BE49-F238E27FC236}">
              <a16:creationId xmlns:a16="http://schemas.microsoft.com/office/drawing/2014/main" id="{D2179122-69BE-4F81-8C81-86F3EA98F57F}"/>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a:extLst>
            <a:ext uri="{FF2B5EF4-FFF2-40B4-BE49-F238E27FC236}">
              <a16:creationId xmlns:a16="http://schemas.microsoft.com/office/drawing/2014/main" id="{D89985A9-43F3-4680-84D4-33CADC571E11}"/>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46" name="債務償還比率平均値テキスト">
          <a:extLst>
            <a:ext uri="{FF2B5EF4-FFF2-40B4-BE49-F238E27FC236}">
              <a16:creationId xmlns:a16="http://schemas.microsoft.com/office/drawing/2014/main" id="{ECE4FCB8-8FCA-4F44-BAD2-E055914A3FA7}"/>
            </a:ext>
          </a:extLst>
        </xdr:cNvPr>
        <xdr:cNvSpPr txBox="1"/>
      </xdr:nvSpPr>
      <xdr:spPr>
        <a:xfrm>
          <a:off x="14846300" y="5466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47" name="フローチャート: 判断 146">
          <a:extLst>
            <a:ext uri="{FF2B5EF4-FFF2-40B4-BE49-F238E27FC236}">
              <a16:creationId xmlns:a16="http://schemas.microsoft.com/office/drawing/2014/main" id="{704DD104-37E7-4978-B658-872FE273AC7D}"/>
            </a:ext>
          </a:extLst>
        </xdr:cNvPr>
        <xdr:cNvSpPr/>
      </xdr:nvSpPr>
      <xdr:spPr>
        <a:xfrm>
          <a:off x="14744700" y="5487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8" name="フローチャート: 判断 147">
          <a:extLst>
            <a:ext uri="{FF2B5EF4-FFF2-40B4-BE49-F238E27FC236}">
              <a16:creationId xmlns:a16="http://schemas.microsoft.com/office/drawing/2014/main" id="{E936487E-8448-41D3-AE89-5D5407038953}"/>
            </a:ext>
          </a:extLst>
        </xdr:cNvPr>
        <xdr:cNvSpPr/>
      </xdr:nvSpPr>
      <xdr:spPr>
        <a:xfrm>
          <a:off x="14033500" y="542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9" name="フローチャート: 判断 148">
          <a:extLst>
            <a:ext uri="{FF2B5EF4-FFF2-40B4-BE49-F238E27FC236}">
              <a16:creationId xmlns:a16="http://schemas.microsoft.com/office/drawing/2014/main" id="{6DB1C3CB-31CE-4225-95EB-EF2DCB3579D0}"/>
            </a:ext>
          </a:extLst>
        </xdr:cNvPr>
        <xdr:cNvSpPr/>
      </xdr:nvSpPr>
      <xdr:spPr>
        <a:xfrm>
          <a:off x="13271500" y="576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50" name="フローチャート: 判断 149">
          <a:extLst>
            <a:ext uri="{FF2B5EF4-FFF2-40B4-BE49-F238E27FC236}">
              <a16:creationId xmlns:a16="http://schemas.microsoft.com/office/drawing/2014/main" id="{63416251-C2A7-44CC-8FB2-DB5963933D02}"/>
            </a:ext>
          </a:extLst>
        </xdr:cNvPr>
        <xdr:cNvSpPr/>
      </xdr:nvSpPr>
      <xdr:spPr>
        <a:xfrm>
          <a:off x="12509500" y="5774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51" name="フローチャート: 判断 150">
          <a:extLst>
            <a:ext uri="{FF2B5EF4-FFF2-40B4-BE49-F238E27FC236}">
              <a16:creationId xmlns:a16="http://schemas.microsoft.com/office/drawing/2014/main" id="{2FF12EE5-12BE-42F2-A023-2A40A52C2193}"/>
            </a:ext>
          </a:extLst>
        </xdr:cNvPr>
        <xdr:cNvSpPr/>
      </xdr:nvSpPr>
      <xdr:spPr>
        <a:xfrm>
          <a:off x="11747500" y="583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D04A2929-8659-44E3-9FD3-F472953CFF0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51A39A0B-BAD5-4AE9-8C2D-2FACCAA4DC3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5831376-F4C0-4545-B348-96D73A0C9747}"/>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B4BECA1E-8BFA-4EB8-A989-053FFC308A4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9D9F79C3-43D3-444C-8825-F64A5C24D50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26</xdr:row>
      <xdr:rowOff>27205</xdr:rowOff>
    </xdr:from>
    <xdr:to>
      <xdr:col>64</xdr:col>
      <xdr:colOff>123825</xdr:colOff>
      <xdr:row>26</xdr:row>
      <xdr:rowOff>128805</xdr:rowOff>
    </xdr:to>
    <xdr:sp macro="" textlink="">
      <xdr:nvSpPr>
        <xdr:cNvPr id="157" name="楕円 156">
          <a:extLst>
            <a:ext uri="{FF2B5EF4-FFF2-40B4-BE49-F238E27FC236}">
              <a16:creationId xmlns:a16="http://schemas.microsoft.com/office/drawing/2014/main" id="{763976A8-B43B-4617-8090-11C479EB381A}"/>
            </a:ext>
          </a:extLst>
        </xdr:cNvPr>
        <xdr:cNvSpPr/>
      </xdr:nvSpPr>
      <xdr:spPr>
        <a:xfrm>
          <a:off x="12509500" y="525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144408</xdr:rowOff>
    </xdr:from>
    <xdr:to>
      <xdr:col>60</xdr:col>
      <xdr:colOff>123825</xdr:colOff>
      <xdr:row>27</xdr:row>
      <xdr:rowOff>74558</xdr:rowOff>
    </xdr:to>
    <xdr:sp macro="" textlink="">
      <xdr:nvSpPr>
        <xdr:cNvPr id="158" name="楕円 157">
          <a:extLst>
            <a:ext uri="{FF2B5EF4-FFF2-40B4-BE49-F238E27FC236}">
              <a16:creationId xmlns:a16="http://schemas.microsoft.com/office/drawing/2014/main" id="{D9D870CC-5503-4219-8A47-00D38BC560DE}"/>
            </a:ext>
          </a:extLst>
        </xdr:cNvPr>
        <xdr:cNvSpPr/>
      </xdr:nvSpPr>
      <xdr:spPr>
        <a:xfrm>
          <a:off x="11747500" y="53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78005</xdr:rowOff>
    </xdr:from>
    <xdr:to>
      <xdr:col>64</xdr:col>
      <xdr:colOff>73025</xdr:colOff>
      <xdr:row>27</xdr:row>
      <xdr:rowOff>23758</xdr:rowOff>
    </xdr:to>
    <xdr:cxnSp macro="">
      <xdr:nvCxnSpPr>
        <xdr:cNvPr id="159" name="直線コネクタ 158">
          <a:extLst>
            <a:ext uri="{FF2B5EF4-FFF2-40B4-BE49-F238E27FC236}">
              <a16:creationId xmlns:a16="http://schemas.microsoft.com/office/drawing/2014/main" id="{32912BB7-F09E-40A2-A9C2-5075D697C1BA}"/>
            </a:ext>
          </a:extLst>
        </xdr:cNvPr>
        <xdr:cNvCxnSpPr/>
      </xdr:nvCxnSpPr>
      <xdr:spPr>
        <a:xfrm flipV="1">
          <a:off x="11798300" y="5307230"/>
          <a:ext cx="762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25</xdr:row>
      <xdr:rowOff>141050</xdr:rowOff>
    </xdr:from>
    <xdr:ext cx="469744" cy="259045"/>
    <xdr:sp macro="" textlink="">
      <xdr:nvSpPr>
        <xdr:cNvPr id="160" name="n_1aveValue債務償還比率">
          <a:extLst>
            <a:ext uri="{FF2B5EF4-FFF2-40B4-BE49-F238E27FC236}">
              <a16:creationId xmlns:a16="http://schemas.microsoft.com/office/drawing/2014/main" id="{67CD9E1F-807D-4BE9-8EDC-DB4696E80DA2}"/>
            </a:ext>
          </a:extLst>
        </xdr:cNvPr>
        <xdr:cNvSpPr txBox="1"/>
      </xdr:nvSpPr>
      <xdr:spPr>
        <a:xfrm>
          <a:off x="13836727" y="519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144207</xdr:rowOff>
    </xdr:from>
    <xdr:ext cx="469744" cy="259045"/>
    <xdr:sp macro="" textlink="">
      <xdr:nvSpPr>
        <xdr:cNvPr id="161" name="n_2aveValue債務償還比率">
          <a:extLst>
            <a:ext uri="{FF2B5EF4-FFF2-40B4-BE49-F238E27FC236}">
              <a16:creationId xmlns:a16="http://schemas.microsoft.com/office/drawing/2014/main" id="{76D6E971-BC26-4630-961F-A69482B5EBAA}"/>
            </a:ext>
          </a:extLst>
        </xdr:cNvPr>
        <xdr:cNvSpPr txBox="1"/>
      </xdr:nvSpPr>
      <xdr:spPr>
        <a:xfrm>
          <a:off x="13087427" y="554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123896</xdr:rowOff>
    </xdr:from>
    <xdr:ext cx="469744" cy="259045"/>
    <xdr:sp macro="" textlink="">
      <xdr:nvSpPr>
        <xdr:cNvPr id="162" name="n_3aveValue債務償還比率">
          <a:extLst>
            <a:ext uri="{FF2B5EF4-FFF2-40B4-BE49-F238E27FC236}">
              <a16:creationId xmlns:a16="http://schemas.microsoft.com/office/drawing/2014/main" id="{1CBA2743-3C30-424A-8203-3CAD3C5E813E}"/>
            </a:ext>
          </a:extLst>
        </xdr:cNvPr>
        <xdr:cNvSpPr txBox="1"/>
      </xdr:nvSpPr>
      <xdr:spPr>
        <a:xfrm>
          <a:off x="12325427" y="586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15983</xdr:rowOff>
    </xdr:from>
    <xdr:ext cx="469744" cy="259045"/>
    <xdr:sp macro="" textlink="">
      <xdr:nvSpPr>
        <xdr:cNvPr id="163" name="n_4aveValue債務償還比率">
          <a:extLst>
            <a:ext uri="{FF2B5EF4-FFF2-40B4-BE49-F238E27FC236}">
              <a16:creationId xmlns:a16="http://schemas.microsoft.com/office/drawing/2014/main" id="{8EB1216D-7DAC-49CA-AEF8-E250758C9543}"/>
            </a:ext>
          </a:extLst>
        </xdr:cNvPr>
        <xdr:cNvSpPr txBox="1"/>
      </xdr:nvSpPr>
      <xdr:spPr>
        <a:xfrm>
          <a:off x="11563427" y="593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24</xdr:row>
      <xdr:rowOff>145332</xdr:rowOff>
    </xdr:from>
    <xdr:ext cx="405111" cy="259045"/>
    <xdr:sp macro="" textlink="">
      <xdr:nvSpPr>
        <xdr:cNvPr id="164" name="n_3mainValue債務償還比率">
          <a:extLst>
            <a:ext uri="{FF2B5EF4-FFF2-40B4-BE49-F238E27FC236}">
              <a16:creationId xmlns:a16="http://schemas.microsoft.com/office/drawing/2014/main" id="{C53C2E4D-2C64-4A4E-A615-ACA60E6CEA01}"/>
            </a:ext>
          </a:extLst>
        </xdr:cNvPr>
        <xdr:cNvSpPr txBox="1"/>
      </xdr:nvSpPr>
      <xdr:spPr>
        <a:xfrm>
          <a:off x="12357744" y="503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91085</xdr:rowOff>
    </xdr:from>
    <xdr:ext cx="469744" cy="259045"/>
    <xdr:sp macro="" textlink="">
      <xdr:nvSpPr>
        <xdr:cNvPr id="165" name="n_4mainValue債務償還比率">
          <a:extLst>
            <a:ext uri="{FF2B5EF4-FFF2-40B4-BE49-F238E27FC236}">
              <a16:creationId xmlns:a16="http://schemas.microsoft.com/office/drawing/2014/main" id="{EBFB8DBD-D135-4425-965A-CBE2D893E7A5}"/>
            </a:ext>
          </a:extLst>
        </xdr:cNvPr>
        <xdr:cNvSpPr txBox="1"/>
      </xdr:nvSpPr>
      <xdr:spPr>
        <a:xfrm>
          <a:off x="11563427" y="5148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a:extLst>
            <a:ext uri="{FF2B5EF4-FFF2-40B4-BE49-F238E27FC236}">
              <a16:creationId xmlns:a16="http://schemas.microsoft.com/office/drawing/2014/main" id="{1E219988-749B-4DD0-9D93-E2D84A3FD1B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a:extLst>
            <a:ext uri="{FF2B5EF4-FFF2-40B4-BE49-F238E27FC236}">
              <a16:creationId xmlns:a16="http://schemas.microsoft.com/office/drawing/2014/main" id="{AD6EEE78-686D-4CF1-9081-A9C9336DB1D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a:extLst>
            <a:ext uri="{FF2B5EF4-FFF2-40B4-BE49-F238E27FC236}">
              <a16:creationId xmlns:a16="http://schemas.microsoft.com/office/drawing/2014/main" id="{B454C946-ACE7-48B2-8B21-2895716FDC0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a:extLst>
            <a:ext uri="{FF2B5EF4-FFF2-40B4-BE49-F238E27FC236}">
              <a16:creationId xmlns:a16="http://schemas.microsoft.com/office/drawing/2014/main" id="{324A51C4-254E-4049-88AD-619ACB4243E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a:extLst>
            <a:ext uri="{FF2B5EF4-FFF2-40B4-BE49-F238E27FC236}">
              <a16:creationId xmlns:a16="http://schemas.microsoft.com/office/drawing/2014/main" id="{6AC0A76A-078B-4D0E-AE33-5FAB3235695D}"/>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a:extLst>
            <a:ext uri="{FF2B5EF4-FFF2-40B4-BE49-F238E27FC236}">
              <a16:creationId xmlns:a16="http://schemas.microsoft.com/office/drawing/2014/main" id="{9BBC3044-12CC-4296-92B7-EB5A1311368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592BB2C-78D7-46F0-9886-42A8A55BA63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D80EB2E-C3AE-4056-A6E7-B0BF5357CD4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7FE6A9D-EA15-4954-9E0E-A837E30D783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8ED7D85-9407-463C-B4A7-A58FE28251E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F676DAD-7715-4E05-B8FD-85C2BE59BAB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0EF573F-8E6E-4B58-AE1E-7BDAB7F8183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47816AD-B5FA-4EA0-A756-BD566215472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2915403-265E-4673-B79A-FC331E3F68E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485BF9-0A87-4BFC-9E4B-BEAC29E619A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821DE6F-2A6E-445C-A772-BDE86FC1F2C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2CC883D-3CF9-4897-B13A-1BB6D9D1E47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49C55BD-A57A-4C85-B256-2F5E7449BBD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2E69DED-DB95-4D7C-925C-73F40080B7E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8500A93-9D77-4329-BB77-B2B560937D7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6F648D0-333C-4DAC-97E6-8EA12189BDD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E56BC3E-1491-4646-99E1-568A2A62C61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CE4789E-128C-493D-A235-3D96F8C6919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439CC1B-342A-429F-A7F3-E3929DAB9BA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F852C92-20A1-4293-9F37-AE9416E0C41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1AD8D30-16A5-4C1D-9886-B36B91A2C6A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5ADEBD8-E16A-4070-B743-FFF457C7FFF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DCDBAB7-A072-492B-B454-CBDF2FE81C3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FC56A2B-D79C-4F48-8F4F-07F11024408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8D047F8-F73E-476F-8148-447E554EC10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EF1DFC0-F54D-491A-BB31-D9E4D80164E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027C07-5175-4824-B19C-ACACD406487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67007FE-B0B0-4A53-879D-A2D0CC46E48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975D6EE-4EFD-4D06-9FCD-A71D146A90A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82A30E1-1E05-4432-A050-94B1B0A8DB4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70D0A0D-F8C0-45D5-86E2-7C530DD3853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3C0B075-4EFA-4810-B20F-290B4204541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B7BC034-BCA2-491D-AA69-BB303FBBB83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CDEC36F-5525-428B-9875-2291B1F59A1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E529A1C-9373-403F-9100-1AD47E36656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2703ACC-61C2-47A4-A7D8-4AE5C601A76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8CAC99A-3AD5-4F5C-B8D6-3B39A0EE715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FD3A92D-2C41-4320-8638-94F78E08A1E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C19610F-23EB-4018-A25C-C74AACA0BF7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3E9704F-4965-47BC-9750-AE16C5E9AAB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D5DB653-3532-4407-B6EC-0D088B0498B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4D37C4E-3C2F-4E0F-8DFF-41038658DFB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B56EDD4-DC07-4831-B98C-C141C49A893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A7695B3-A426-4BAE-92B3-C9F28DD378F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B993B60-389E-4393-80D6-6AC5BAA7CD4B}"/>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5C5E671-15AD-4092-8C08-35FF59CD4289}"/>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36E699A-DF2F-4C41-94CD-2CD4D22D7E4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F16D5E2-B735-41E9-9BD6-7BEE77C48A6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F4F33F7-4146-4FE9-997B-811FF25A19A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38D02B2-E880-4537-B3DD-CE25B221ED94}"/>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8E7F176-AB1A-4278-A6DB-D858FF5DA45D}"/>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F5F9517-E468-43AE-ADD5-518EA030A491}"/>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5C007C2-7207-49FB-A585-98AB36B69EB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30FA7D9-62D8-4F4B-A6A6-77ECB706DBD9}"/>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C73DBCF-B3D8-4194-AA74-4553E47AD2C4}"/>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2044E01-6305-410F-8742-60662884272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1564C5ED-E6E1-47E9-964A-697225D39BC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BFFEA408-109D-4DE4-8DD1-B446977F8527}"/>
            </a:ext>
          </a:extLst>
        </xdr:cNvPr>
        <xdr:cNvCxnSpPr/>
      </xdr:nvCxnSpPr>
      <xdr:spPr>
        <a:xfrm flipV="1">
          <a:off x="4634865" y="5851616"/>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23C79998-38D8-434C-84EB-7DAF8E50A260}"/>
            </a:ext>
          </a:extLst>
        </xdr:cNvPr>
        <xdr:cNvSpPr txBox="1"/>
      </xdr:nvSpPr>
      <xdr:spPr>
        <a:xfrm>
          <a:off x="4673600" y="727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1947AA7C-30D9-4B00-A236-B419E2C09A94}"/>
            </a:ext>
          </a:extLst>
        </xdr:cNvPr>
        <xdr:cNvCxnSpPr/>
      </xdr:nvCxnSpPr>
      <xdr:spPr>
        <a:xfrm>
          <a:off x="4546600" y="72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4D8DF3BF-4404-4847-B7EB-A92AA1495F99}"/>
            </a:ext>
          </a:extLst>
        </xdr:cNvPr>
        <xdr:cNvSpPr txBox="1"/>
      </xdr:nvSpPr>
      <xdr:spPr>
        <a:xfrm>
          <a:off x="4673600" y="562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5D06678E-A9FA-432A-8294-D581587FFBEA}"/>
            </a:ext>
          </a:extLst>
        </xdr:cNvPr>
        <xdr:cNvCxnSpPr/>
      </xdr:nvCxnSpPr>
      <xdr:spPr>
        <a:xfrm>
          <a:off x="4546600" y="585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31949</xdr:rowOff>
    </xdr:from>
    <xdr:ext cx="405111" cy="259045"/>
    <xdr:sp macro="" textlink="">
      <xdr:nvSpPr>
        <xdr:cNvPr id="63" name="【道路】&#10;有形固定資産減価償却率平均値テキスト">
          <a:extLst>
            <a:ext uri="{FF2B5EF4-FFF2-40B4-BE49-F238E27FC236}">
              <a16:creationId xmlns:a16="http://schemas.microsoft.com/office/drawing/2014/main" id="{B6E9F9A6-D41F-4BF1-A82A-542685589A5D}"/>
            </a:ext>
          </a:extLst>
        </xdr:cNvPr>
        <xdr:cNvSpPr txBox="1"/>
      </xdr:nvSpPr>
      <xdr:spPr>
        <a:xfrm>
          <a:off x="4673600" y="6547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503816B3-5AFD-45C9-9ECB-9A6DF5853CD0}"/>
            </a:ext>
          </a:extLst>
        </xdr:cNvPr>
        <xdr:cNvSpPr/>
      </xdr:nvSpPr>
      <xdr:spPr>
        <a:xfrm>
          <a:off x="4584700" y="669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7704AAED-70CD-46B1-8B71-C7F6BB6D9EFD}"/>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9D250953-7BBA-4751-91FE-92C10BFFEB36}"/>
            </a:ext>
          </a:extLst>
        </xdr:cNvPr>
        <xdr:cNvSpPr/>
      </xdr:nvSpPr>
      <xdr:spPr>
        <a:xfrm>
          <a:off x="2857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D57E09DA-5287-483A-989F-D8159ED618CB}"/>
            </a:ext>
          </a:extLst>
        </xdr:cNvPr>
        <xdr:cNvSpPr/>
      </xdr:nvSpPr>
      <xdr:spPr>
        <a:xfrm>
          <a:off x="1968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C2C7831B-52F6-46A1-9048-A5B8093D9E70}"/>
            </a:ext>
          </a:extLst>
        </xdr:cNvPr>
        <xdr:cNvSpPr/>
      </xdr:nvSpPr>
      <xdr:spPr>
        <a:xfrm>
          <a:off x="1079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985C447-4F2D-43C9-B348-5CEBB276884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36C9607-A376-42D9-8B9D-A53C98D407A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7E6935A-64FB-47C6-8B41-58561FBA5B0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206B9BB-353C-4AFB-9CDF-AA15ED704EE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BF0B762-159D-4050-BB1F-BF9E96B667D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10704</xdr:rowOff>
    </xdr:from>
    <xdr:to>
      <xdr:col>24</xdr:col>
      <xdr:colOff>114300</xdr:colOff>
      <xdr:row>39</xdr:row>
      <xdr:rowOff>112304</xdr:rowOff>
    </xdr:to>
    <xdr:sp macro="" textlink="">
      <xdr:nvSpPr>
        <xdr:cNvPr id="74" name="楕円 73">
          <a:extLst>
            <a:ext uri="{FF2B5EF4-FFF2-40B4-BE49-F238E27FC236}">
              <a16:creationId xmlns:a16="http://schemas.microsoft.com/office/drawing/2014/main" id="{682F3936-51D2-4CCC-9406-46BA01235242}"/>
            </a:ext>
          </a:extLst>
        </xdr:cNvPr>
        <xdr:cNvSpPr/>
      </xdr:nvSpPr>
      <xdr:spPr>
        <a:xfrm>
          <a:off x="4584700" y="66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160581</xdr:rowOff>
    </xdr:from>
    <xdr:ext cx="405111" cy="259045"/>
    <xdr:sp macro="" textlink="">
      <xdr:nvSpPr>
        <xdr:cNvPr id="75" name="【道路】&#10;有形固定資産減価償却率該当値テキスト">
          <a:extLst>
            <a:ext uri="{FF2B5EF4-FFF2-40B4-BE49-F238E27FC236}">
              <a16:creationId xmlns:a16="http://schemas.microsoft.com/office/drawing/2014/main" id="{C6F1949C-2CD1-4174-9629-FDA23C7F0FAC}"/>
            </a:ext>
          </a:extLst>
        </xdr:cNvPr>
        <xdr:cNvSpPr txBox="1"/>
      </xdr:nvSpPr>
      <xdr:spPr>
        <a:xfrm>
          <a:off x="4673600"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167459</xdr:rowOff>
    </xdr:from>
    <xdr:to>
      <xdr:col>20</xdr:col>
      <xdr:colOff>38100</xdr:colOff>
      <xdr:row>39</xdr:row>
      <xdr:rowOff>97609</xdr:rowOff>
    </xdr:to>
    <xdr:sp macro="" textlink="">
      <xdr:nvSpPr>
        <xdr:cNvPr id="76" name="楕円 75">
          <a:extLst>
            <a:ext uri="{FF2B5EF4-FFF2-40B4-BE49-F238E27FC236}">
              <a16:creationId xmlns:a16="http://schemas.microsoft.com/office/drawing/2014/main" id="{A7EFA9EF-099D-405D-88B5-36A4EA0E0FFC}"/>
            </a:ext>
          </a:extLst>
        </xdr:cNvPr>
        <xdr:cNvSpPr/>
      </xdr:nvSpPr>
      <xdr:spPr>
        <a:xfrm>
          <a:off x="3746500" y="668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46809</xdr:rowOff>
    </xdr:from>
    <xdr:to>
      <xdr:col>24</xdr:col>
      <xdr:colOff>63500</xdr:colOff>
      <xdr:row>39</xdr:row>
      <xdr:rowOff>61504</xdr:rowOff>
    </xdr:to>
    <xdr:cxnSp macro="">
      <xdr:nvCxnSpPr>
        <xdr:cNvPr id="77" name="直線コネクタ 76">
          <a:extLst>
            <a:ext uri="{FF2B5EF4-FFF2-40B4-BE49-F238E27FC236}">
              <a16:creationId xmlns:a16="http://schemas.microsoft.com/office/drawing/2014/main" id="{D75379D5-357B-47A1-8FEC-7933965357DB}"/>
            </a:ext>
          </a:extLst>
        </xdr:cNvPr>
        <xdr:cNvCxnSpPr/>
      </xdr:nvCxnSpPr>
      <xdr:spPr>
        <a:xfrm>
          <a:off x="3797300" y="6733359"/>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141333</xdr:rowOff>
    </xdr:from>
    <xdr:to>
      <xdr:col>15</xdr:col>
      <xdr:colOff>101600</xdr:colOff>
      <xdr:row>39</xdr:row>
      <xdr:rowOff>71483</xdr:rowOff>
    </xdr:to>
    <xdr:sp macro="" textlink="">
      <xdr:nvSpPr>
        <xdr:cNvPr id="78" name="楕円 77">
          <a:extLst>
            <a:ext uri="{FF2B5EF4-FFF2-40B4-BE49-F238E27FC236}">
              <a16:creationId xmlns:a16="http://schemas.microsoft.com/office/drawing/2014/main" id="{17C10C76-D056-460C-A9F2-9A480C5489A7}"/>
            </a:ext>
          </a:extLst>
        </xdr:cNvPr>
        <xdr:cNvSpPr/>
      </xdr:nvSpPr>
      <xdr:spPr>
        <a:xfrm>
          <a:off x="2857500" y="66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20683</xdr:rowOff>
    </xdr:from>
    <xdr:to>
      <xdr:col>19</xdr:col>
      <xdr:colOff>177800</xdr:colOff>
      <xdr:row>39</xdr:row>
      <xdr:rowOff>46809</xdr:rowOff>
    </xdr:to>
    <xdr:cxnSp macro="">
      <xdr:nvCxnSpPr>
        <xdr:cNvPr id="79" name="直線コネクタ 78">
          <a:extLst>
            <a:ext uri="{FF2B5EF4-FFF2-40B4-BE49-F238E27FC236}">
              <a16:creationId xmlns:a16="http://schemas.microsoft.com/office/drawing/2014/main" id="{9D570324-157B-4429-8727-0F94C960DCA6}"/>
            </a:ext>
          </a:extLst>
        </xdr:cNvPr>
        <xdr:cNvCxnSpPr/>
      </xdr:nvCxnSpPr>
      <xdr:spPr>
        <a:xfrm>
          <a:off x="2908300" y="670723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100512</xdr:rowOff>
    </xdr:from>
    <xdr:to>
      <xdr:col>10</xdr:col>
      <xdr:colOff>165100</xdr:colOff>
      <xdr:row>39</xdr:row>
      <xdr:rowOff>30662</xdr:rowOff>
    </xdr:to>
    <xdr:sp macro="" textlink="">
      <xdr:nvSpPr>
        <xdr:cNvPr id="80" name="楕円 79">
          <a:extLst>
            <a:ext uri="{FF2B5EF4-FFF2-40B4-BE49-F238E27FC236}">
              <a16:creationId xmlns:a16="http://schemas.microsoft.com/office/drawing/2014/main" id="{0E6D5CEB-5A25-4923-96DF-98F6C6C61C5E}"/>
            </a:ext>
          </a:extLst>
        </xdr:cNvPr>
        <xdr:cNvSpPr/>
      </xdr:nvSpPr>
      <xdr:spPr>
        <a:xfrm>
          <a:off x="1968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151312</xdr:rowOff>
    </xdr:from>
    <xdr:to>
      <xdr:col>15</xdr:col>
      <xdr:colOff>50800</xdr:colOff>
      <xdr:row>39</xdr:row>
      <xdr:rowOff>20683</xdr:rowOff>
    </xdr:to>
    <xdr:cxnSp macro="">
      <xdr:nvCxnSpPr>
        <xdr:cNvPr id="81" name="直線コネクタ 80">
          <a:extLst>
            <a:ext uri="{FF2B5EF4-FFF2-40B4-BE49-F238E27FC236}">
              <a16:creationId xmlns:a16="http://schemas.microsoft.com/office/drawing/2014/main" id="{C4F8BC14-8145-4CB8-9E56-689E72D74266}"/>
            </a:ext>
          </a:extLst>
        </xdr:cNvPr>
        <xdr:cNvCxnSpPr/>
      </xdr:nvCxnSpPr>
      <xdr:spPr>
        <a:xfrm>
          <a:off x="2019300" y="666641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136434</xdr:rowOff>
    </xdr:from>
    <xdr:to>
      <xdr:col>6</xdr:col>
      <xdr:colOff>38100</xdr:colOff>
      <xdr:row>39</xdr:row>
      <xdr:rowOff>66584</xdr:rowOff>
    </xdr:to>
    <xdr:sp macro="" textlink="">
      <xdr:nvSpPr>
        <xdr:cNvPr id="82" name="楕円 81">
          <a:extLst>
            <a:ext uri="{FF2B5EF4-FFF2-40B4-BE49-F238E27FC236}">
              <a16:creationId xmlns:a16="http://schemas.microsoft.com/office/drawing/2014/main" id="{46D623E7-523B-49A1-ADD1-E502F8DCB9FC}"/>
            </a:ext>
          </a:extLst>
        </xdr:cNvPr>
        <xdr:cNvSpPr/>
      </xdr:nvSpPr>
      <xdr:spPr>
        <a:xfrm>
          <a:off x="1079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151312</xdr:rowOff>
    </xdr:from>
    <xdr:to>
      <xdr:col>10</xdr:col>
      <xdr:colOff>114300</xdr:colOff>
      <xdr:row>39</xdr:row>
      <xdr:rowOff>15784</xdr:rowOff>
    </xdr:to>
    <xdr:cxnSp macro="">
      <xdr:nvCxnSpPr>
        <xdr:cNvPr id="83" name="直線コネクタ 82">
          <a:extLst>
            <a:ext uri="{FF2B5EF4-FFF2-40B4-BE49-F238E27FC236}">
              <a16:creationId xmlns:a16="http://schemas.microsoft.com/office/drawing/2014/main" id="{95CD0089-0E09-4B9A-98A8-07E4F282ECDA}"/>
            </a:ext>
          </a:extLst>
        </xdr:cNvPr>
        <xdr:cNvCxnSpPr/>
      </xdr:nvCxnSpPr>
      <xdr:spPr>
        <a:xfrm flipV="1">
          <a:off x="1130300" y="666641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109237</xdr:rowOff>
    </xdr:from>
    <xdr:ext cx="405111" cy="259045"/>
    <xdr:sp macro="" textlink="">
      <xdr:nvSpPr>
        <xdr:cNvPr id="84" name="n_1aveValue【道路】&#10;有形固定資産減価償却率">
          <a:extLst>
            <a:ext uri="{FF2B5EF4-FFF2-40B4-BE49-F238E27FC236}">
              <a16:creationId xmlns:a16="http://schemas.microsoft.com/office/drawing/2014/main" id="{D08EBD41-64AE-4699-B273-3E6036E1B9DA}"/>
            </a:ext>
          </a:extLst>
        </xdr:cNvPr>
        <xdr:cNvSpPr txBox="1"/>
      </xdr:nvSpPr>
      <xdr:spPr>
        <a:xfrm>
          <a:off x="3582044" y="645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95267</xdr:rowOff>
    </xdr:from>
    <xdr:ext cx="405111" cy="259045"/>
    <xdr:sp macro="" textlink="">
      <xdr:nvSpPr>
        <xdr:cNvPr id="85" name="n_2aveValue【道路】&#10;有形固定資産減価償却率">
          <a:extLst>
            <a:ext uri="{FF2B5EF4-FFF2-40B4-BE49-F238E27FC236}">
              <a16:creationId xmlns:a16="http://schemas.microsoft.com/office/drawing/2014/main" id="{6F405CC5-E412-4FB9-BCE5-63799366A4E7}"/>
            </a:ext>
          </a:extLst>
        </xdr:cNvPr>
        <xdr:cNvSpPr txBox="1"/>
      </xdr:nvSpPr>
      <xdr:spPr>
        <a:xfrm>
          <a:off x="2705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39750</xdr:rowOff>
    </xdr:from>
    <xdr:ext cx="405111" cy="259045"/>
    <xdr:sp macro="" textlink="">
      <xdr:nvSpPr>
        <xdr:cNvPr id="86" name="n_3aveValue【道路】&#10;有形固定資産減価償却率">
          <a:extLst>
            <a:ext uri="{FF2B5EF4-FFF2-40B4-BE49-F238E27FC236}">
              <a16:creationId xmlns:a16="http://schemas.microsoft.com/office/drawing/2014/main" id="{6A9C8282-C241-4C8D-8184-D7CC643A3415}"/>
            </a:ext>
          </a:extLst>
        </xdr:cNvPr>
        <xdr:cNvSpPr txBox="1"/>
      </xdr:nvSpPr>
      <xdr:spPr>
        <a:xfrm>
          <a:off x="1816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24328</xdr:rowOff>
    </xdr:from>
    <xdr:ext cx="405111" cy="259045"/>
    <xdr:sp macro="" textlink="">
      <xdr:nvSpPr>
        <xdr:cNvPr id="87" name="n_4aveValue【道路】&#10;有形固定資産減価償却率">
          <a:extLst>
            <a:ext uri="{FF2B5EF4-FFF2-40B4-BE49-F238E27FC236}">
              <a16:creationId xmlns:a16="http://schemas.microsoft.com/office/drawing/2014/main" id="{31FB7958-4195-4044-8672-3FA4D35B08B6}"/>
            </a:ext>
          </a:extLst>
        </xdr:cNvPr>
        <xdr:cNvSpPr txBox="1"/>
      </xdr:nvSpPr>
      <xdr:spPr>
        <a:xfrm>
          <a:off x="927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88736</xdr:rowOff>
    </xdr:from>
    <xdr:ext cx="405111" cy="259045"/>
    <xdr:sp macro="" textlink="">
      <xdr:nvSpPr>
        <xdr:cNvPr id="88" name="n_1mainValue【道路】&#10;有形固定資産減価償却率">
          <a:extLst>
            <a:ext uri="{FF2B5EF4-FFF2-40B4-BE49-F238E27FC236}">
              <a16:creationId xmlns:a16="http://schemas.microsoft.com/office/drawing/2014/main" id="{CE5C43EC-6511-4718-94D7-BA759A58F433}"/>
            </a:ext>
          </a:extLst>
        </xdr:cNvPr>
        <xdr:cNvSpPr txBox="1"/>
      </xdr:nvSpPr>
      <xdr:spPr>
        <a:xfrm>
          <a:off x="3582044" y="677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88010</xdr:rowOff>
    </xdr:from>
    <xdr:ext cx="405111" cy="259045"/>
    <xdr:sp macro="" textlink="">
      <xdr:nvSpPr>
        <xdr:cNvPr id="89" name="n_2mainValue【道路】&#10;有形固定資産減価償却率">
          <a:extLst>
            <a:ext uri="{FF2B5EF4-FFF2-40B4-BE49-F238E27FC236}">
              <a16:creationId xmlns:a16="http://schemas.microsoft.com/office/drawing/2014/main" id="{A6A28546-BE5D-4ACC-A647-10D8146322FF}"/>
            </a:ext>
          </a:extLst>
        </xdr:cNvPr>
        <xdr:cNvSpPr txBox="1"/>
      </xdr:nvSpPr>
      <xdr:spPr>
        <a:xfrm>
          <a:off x="2705744" y="6431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47188</xdr:rowOff>
    </xdr:from>
    <xdr:ext cx="405111" cy="259045"/>
    <xdr:sp macro="" textlink="">
      <xdr:nvSpPr>
        <xdr:cNvPr id="90" name="n_3mainValue【道路】&#10;有形固定資産減価償却率">
          <a:extLst>
            <a:ext uri="{FF2B5EF4-FFF2-40B4-BE49-F238E27FC236}">
              <a16:creationId xmlns:a16="http://schemas.microsoft.com/office/drawing/2014/main" id="{8A485599-D771-45E1-B8F5-49853EB0DF65}"/>
            </a:ext>
          </a:extLst>
        </xdr:cNvPr>
        <xdr:cNvSpPr txBox="1"/>
      </xdr:nvSpPr>
      <xdr:spPr>
        <a:xfrm>
          <a:off x="1816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57711</xdr:rowOff>
    </xdr:from>
    <xdr:ext cx="405111" cy="259045"/>
    <xdr:sp macro="" textlink="">
      <xdr:nvSpPr>
        <xdr:cNvPr id="91" name="n_4mainValue【道路】&#10;有形固定資産減価償却率">
          <a:extLst>
            <a:ext uri="{FF2B5EF4-FFF2-40B4-BE49-F238E27FC236}">
              <a16:creationId xmlns:a16="http://schemas.microsoft.com/office/drawing/2014/main" id="{98D66AE4-E570-4E38-8769-C526A4B349B8}"/>
            </a:ext>
          </a:extLst>
        </xdr:cNvPr>
        <xdr:cNvSpPr txBox="1"/>
      </xdr:nvSpPr>
      <xdr:spPr>
        <a:xfrm>
          <a:off x="9277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C14223D-31C7-466D-9B7C-4CDD8A2E99C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653E1E3-82EC-416D-A6D0-B46178BC95B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F6B9AAB-24F0-43AA-93F6-698207F1DC1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D477B39-6D34-4A4F-8EF7-D8692B688E1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36C7C91-A6F8-47B4-B1E4-A3E4561F039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F4A4D21-2659-4066-A981-B08614F95EB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CEA3388-3CF5-486B-B232-C35D06163BF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66DA0D8-7D09-4788-989B-E263570A78D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6013744-5221-40A1-8634-ADBE5AB0F30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04B4073-D197-4C7B-B9F5-68DC8A88DB3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41CBF97-7203-4B5E-A742-DB65EB24A17D}"/>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87CF204-65DB-4B56-8053-92494D4A37D2}"/>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650C7AB-7AB8-4553-8911-A7CA92FD5F5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E97134C6-2FA5-49CE-8DEF-31DE86DB891B}"/>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621E0DE0-B0B9-40FA-B51D-BF2D4EF42B6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DA609B65-ACA2-458C-9A16-DE543F1424A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E0F51FCE-2515-4DF8-9DA5-5764F2A0160D}"/>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08965DA2-289B-4B07-92ED-897BF56CEC71}"/>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6BF7186-787A-4CF8-BFD6-8A8CBAE70F9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F6853712-06B5-4313-BBAD-74B52229D775}"/>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CC1EB64A-3C20-42D9-871C-C04E811BD56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3" name="直線コネクタ 112">
          <a:extLst>
            <a:ext uri="{FF2B5EF4-FFF2-40B4-BE49-F238E27FC236}">
              <a16:creationId xmlns:a16="http://schemas.microsoft.com/office/drawing/2014/main" id="{50361B14-07C5-438C-A58C-6ED95029FCF6}"/>
            </a:ext>
          </a:extLst>
        </xdr:cNvPr>
        <xdr:cNvCxnSpPr/>
      </xdr:nvCxnSpPr>
      <xdr:spPr>
        <a:xfrm flipV="1">
          <a:off x="10476865" y="5855967"/>
          <a:ext cx="0" cy="130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4" name="【道路】&#10;一人当たり延長最小値テキスト">
          <a:extLst>
            <a:ext uri="{FF2B5EF4-FFF2-40B4-BE49-F238E27FC236}">
              <a16:creationId xmlns:a16="http://schemas.microsoft.com/office/drawing/2014/main" id="{2E453713-68F8-48D3-AF97-9CD33AF0906A}"/>
            </a:ext>
          </a:extLst>
        </xdr:cNvPr>
        <xdr:cNvSpPr txBox="1"/>
      </xdr:nvSpPr>
      <xdr:spPr>
        <a:xfrm>
          <a:off x="10515600" y="716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5" name="直線コネクタ 114">
          <a:extLst>
            <a:ext uri="{FF2B5EF4-FFF2-40B4-BE49-F238E27FC236}">
              <a16:creationId xmlns:a16="http://schemas.microsoft.com/office/drawing/2014/main" id="{93345450-1C15-47DF-995C-BEDF398302D6}"/>
            </a:ext>
          </a:extLst>
        </xdr:cNvPr>
        <xdr:cNvCxnSpPr/>
      </xdr:nvCxnSpPr>
      <xdr:spPr>
        <a:xfrm>
          <a:off x="10388600" y="716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6" name="【道路】&#10;一人当たり延長最大値テキスト">
          <a:extLst>
            <a:ext uri="{FF2B5EF4-FFF2-40B4-BE49-F238E27FC236}">
              <a16:creationId xmlns:a16="http://schemas.microsoft.com/office/drawing/2014/main" id="{7EDF9AB6-D650-4D4B-BFC4-4B60645223DD}"/>
            </a:ext>
          </a:extLst>
        </xdr:cNvPr>
        <xdr:cNvSpPr txBox="1"/>
      </xdr:nvSpPr>
      <xdr:spPr>
        <a:xfrm>
          <a:off x="10515600" y="563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7" name="直線コネクタ 116">
          <a:extLst>
            <a:ext uri="{FF2B5EF4-FFF2-40B4-BE49-F238E27FC236}">
              <a16:creationId xmlns:a16="http://schemas.microsoft.com/office/drawing/2014/main" id="{E89144CB-FE3C-42E2-A840-28DB99577C27}"/>
            </a:ext>
          </a:extLst>
        </xdr:cNvPr>
        <xdr:cNvCxnSpPr/>
      </xdr:nvCxnSpPr>
      <xdr:spPr>
        <a:xfrm>
          <a:off x="10388600" y="585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8" name="【道路】&#10;一人当たり延長平均値テキスト">
          <a:extLst>
            <a:ext uri="{FF2B5EF4-FFF2-40B4-BE49-F238E27FC236}">
              <a16:creationId xmlns:a16="http://schemas.microsoft.com/office/drawing/2014/main" id="{87441576-660A-4358-BEE9-031EDC61AAC5}"/>
            </a:ext>
          </a:extLst>
        </xdr:cNvPr>
        <xdr:cNvSpPr txBox="1"/>
      </xdr:nvSpPr>
      <xdr:spPr>
        <a:xfrm>
          <a:off x="10515600" y="6815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9" name="フローチャート: 判断 118">
          <a:extLst>
            <a:ext uri="{FF2B5EF4-FFF2-40B4-BE49-F238E27FC236}">
              <a16:creationId xmlns:a16="http://schemas.microsoft.com/office/drawing/2014/main" id="{A4C87C58-4D1C-44F6-958F-C6D1DE17CFD8}"/>
            </a:ext>
          </a:extLst>
        </xdr:cNvPr>
        <xdr:cNvSpPr/>
      </xdr:nvSpPr>
      <xdr:spPr>
        <a:xfrm>
          <a:off x="10426700" y="696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20" name="フローチャート: 判断 119">
          <a:extLst>
            <a:ext uri="{FF2B5EF4-FFF2-40B4-BE49-F238E27FC236}">
              <a16:creationId xmlns:a16="http://schemas.microsoft.com/office/drawing/2014/main" id="{B2F1E6E1-69BC-4657-8A0C-A2A2AFC34B1A}"/>
            </a:ext>
          </a:extLst>
        </xdr:cNvPr>
        <xdr:cNvSpPr/>
      </xdr:nvSpPr>
      <xdr:spPr>
        <a:xfrm>
          <a:off x="9588500" y="69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21" name="フローチャート: 判断 120">
          <a:extLst>
            <a:ext uri="{FF2B5EF4-FFF2-40B4-BE49-F238E27FC236}">
              <a16:creationId xmlns:a16="http://schemas.microsoft.com/office/drawing/2014/main" id="{B3AD4C90-092D-4A43-8B61-8F5B1E4D6976}"/>
            </a:ext>
          </a:extLst>
        </xdr:cNvPr>
        <xdr:cNvSpPr/>
      </xdr:nvSpPr>
      <xdr:spPr>
        <a:xfrm>
          <a:off x="8699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22" name="フローチャート: 判断 121">
          <a:extLst>
            <a:ext uri="{FF2B5EF4-FFF2-40B4-BE49-F238E27FC236}">
              <a16:creationId xmlns:a16="http://schemas.microsoft.com/office/drawing/2014/main" id="{5ECC7956-B813-433C-A423-9A3D09A82186}"/>
            </a:ext>
          </a:extLst>
        </xdr:cNvPr>
        <xdr:cNvSpPr/>
      </xdr:nvSpPr>
      <xdr:spPr>
        <a:xfrm>
          <a:off x="7810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23" name="フローチャート: 判断 122">
          <a:extLst>
            <a:ext uri="{FF2B5EF4-FFF2-40B4-BE49-F238E27FC236}">
              <a16:creationId xmlns:a16="http://schemas.microsoft.com/office/drawing/2014/main" id="{5519FC8E-817C-48DC-A6FE-8F05ECD736D6}"/>
            </a:ext>
          </a:extLst>
        </xdr:cNvPr>
        <xdr:cNvSpPr/>
      </xdr:nvSpPr>
      <xdr:spPr>
        <a:xfrm>
          <a:off x="6921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28751FA-04E5-4A20-9643-0F267C9FBB1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7501AF1-F5D8-495E-8A17-22705B82F56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17D2852-69F5-4A50-866B-E9A3176E4F9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0FDEB34-64B5-4CBA-B007-2A7A3FBDC86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D9B423F-62BB-4036-BBE3-D19E180D4A3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164368</xdr:rowOff>
    </xdr:from>
    <xdr:to>
      <xdr:col>55</xdr:col>
      <xdr:colOff>50800</xdr:colOff>
      <xdr:row>41</xdr:row>
      <xdr:rowOff>94518</xdr:rowOff>
    </xdr:to>
    <xdr:sp macro="" textlink="">
      <xdr:nvSpPr>
        <xdr:cNvPr id="129" name="楕円 128">
          <a:extLst>
            <a:ext uri="{FF2B5EF4-FFF2-40B4-BE49-F238E27FC236}">
              <a16:creationId xmlns:a16="http://schemas.microsoft.com/office/drawing/2014/main" id="{5678268F-3876-401C-AB9F-91F376F8FF04}"/>
            </a:ext>
          </a:extLst>
        </xdr:cNvPr>
        <xdr:cNvSpPr/>
      </xdr:nvSpPr>
      <xdr:spPr>
        <a:xfrm>
          <a:off x="10426700" y="702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84408</xdr:rowOff>
    </xdr:from>
    <xdr:ext cx="534377" cy="259045"/>
    <xdr:sp macro="" textlink="">
      <xdr:nvSpPr>
        <xdr:cNvPr id="130" name="【道路】&#10;一人当たり延長該当値テキスト">
          <a:extLst>
            <a:ext uri="{FF2B5EF4-FFF2-40B4-BE49-F238E27FC236}">
              <a16:creationId xmlns:a16="http://schemas.microsoft.com/office/drawing/2014/main" id="{32943289-D47D-42AA-B141-B0AF7876F18B}"/>
            </a:ext>
          </a:extLst>
        </xdr:cNvPr>
        <xdr:cNvSpPr txBox="1"/>
      </xdr:nvSpPr>
      <xdr:spPr>
        <a:xfrm>
          <a:off x="10515600" y="694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167425</xdr:rowOff>
    </xdr:from>
    <xdr:to>
      <xdr:col>50</xdr:col>
      <xdr:colOff>165100</xdr:colOff>
      <xdr:row>41</xdr:row>
      <xdr:rowOff>97575</xdr:rowOff>
    </xdr:to>
    <xdr:sp macro="" textlink="">
      <xdr:nvSpPr>
        <xdr:cNvPr id="131" name="楕円 130">
          <a:extLst>
            <a:ext uri="{FF2B5EF4-FFF2-40B4-BE49-F238E27FC236}">
              <a16:creationId xmlns:a16="http://schemas.microsoft.com/office/drawing/2014/main" id="{E0EF3196-84A3-46D0-89EA-08F214AE6DAF}"/>
            </a:ext>
          </a:extLst>
        </xdr:cNvPr>
        <xdr:cNvSpPr/>
      </xdr:nvSpPr>
      <xdr:spPr>
        <a:xfrm>
          <a:off x="9588500" y="702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43718</xdr:rowOff>
    </xdr:from>
    <xdr:to>
      <xdr:col>55</xdr:col>
      <xdr:colOff>0</xdr:colOff>
      <xdr:row>41</xdr:row>
      <xdr:rowOff>46775</xdr:rowOff>
    </xdr:to>
    <xdr:cxnSp macro="">
      <xdr:nvCxnSpPr>
        <xdr:cNvPr id="132" name="直線コネクタ 131">
          <a:extLst>
            <a:ext uri="{FF2B5EF4-FFF2-40B4-BE49-F238E27FC236}">
              <a16:creationId xmlns:a16="http://schemas.microsoft.com/office/drawing/2014/main" id="{44C96A40-07B2-417B-B36C-B1E878E75379}"/>
            </a:ext>
          </a:extLst>
        </xdr:cNvPr>
        <xdr:cNvCxnSpPr/>
      </xdr:nvCxnSpPr>
      <xdr:spPr>
        <a:xfrm flipV="1">
          <a:off x="9639300" y="7073168"/>
          <a:ext cx="838200" cy="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167884</xdr:rowOff>
    </xdr:from>
    <xdr:to>
      <xdr:col>46</xdr:col>
      <xdr:colOff>38100</xdr:colOff>
      <xdr:row>41</xdr:row>
      <xdr:rowOff>98034</xdr:rowOff>
    </xdr:to>
    <xdr:sp macro="" textlink="">
      <xdr:nvSpPr>
        <xdr:cNvPr id="133" name="楕円 132">
          <a:extLst>
            <a:ext uri="{FF2B5EF4-FFF2-40B4-BE49-F238E27FC236}">
              <a16:creationId xmlns:a16="http://schemas.microsoft.com/office/drawing/2014/main" id="{D174BF91-2C40-469E-810C-02770F0B9649}"/>
            </a:ext>
          </a:extLst>
        </xdr:cNvPr>
        <xdr:cNvSpPr/>
      </xdr:nvSpPr>
      <xdr:spPr>
        <a:xfrm>
          <a:off x="8699500" y="702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46775</xdr:rowOff>
    </xdr:from>
    <xdr:to>
      <xdr:col>50</xdr:col>
      <xdr:colOff>114300</xdr:colOff>
      <xdr:row>41</xdr:row>
      <xdr:rowOff>47234</xdr:rowOff>
    </xdr:to>
    <xdr:cxnSp macro="">
      <xdr:nvCxnSpPr>
        <xdr:cNvPr id="134" name="直線コネクタ 133">
          <a:extLst>
            <a:ext uri="{FF2B5EF4-FFF2-40B4-BE49-F238E27FC236}">
              <a16:creationId xmlns:a16="http://schemas.microsoft.com/office/drawing/2014/main" id="{0DEE697D-4CDD-414D-BC71-B3CFD28C5762}"/>
            </a:ext>
          </a:extLst>
        </xdr:cNvPr>
        <xdr:cNvCxnSpPr/>
      </xdr:nvCxnSpPr>
      <xdr:spPr>
        <a:xfrm flipV="1">
          <a:off x="8750300" y="7076225"/>
          <a:ext cx="889000" cy="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169320</xdr:rowOff>
    </xdr:from>
    <xdr:to>
      <xdr:col>41</xdr:col>
      <xdr:colOff>101600</xdr:colOff>
      <xdr:row>41</xdr:row>
      <xdr:rowOff>99470</xdr:rowOff>
    </xdr:to>
    <xdr:sp macro="" textlink="">
      <xdr:nvSpPr>
        <xdr:cNvPr id="135" name="楕円 134">
          <a:extLst>
            <a:ext uri="{FF2B5EF4-FFF2-40B4-BE49-F238E27FC236}">
              <a16:creationId xmlns:a16="http://schemas.microsoft.com/office/drawing/2014/main" id="{7CB0BAE7-D5AE-48D8-A788-BE70720E3E10}"/>
            </a:ext>
          </a:extLst>
        </xdr:cNvPr>
        <xdr:cNvSpPr/>
      </xdr:nvSpPr>
      <xdr:spPr>
        <a:xfrm>
          <a:off x="7810500" y="702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47234</xdr:rowOff>
    </xdr:from>
    <xdr:to>
      <xdr:col>45</xdr:col>
      <xdr:colOff>177800</xdr:colOff>
      <xdr:row>41</xdr:row>
      <xdr:rowOff>48670</xdr:rowOff>
    </xdr:to>
    <xdr:cxnSp macro="">
      <xdr:nvCxnSpPr>
        <xdr:cNvPr id="136" name="直線コネクタ 135">
          <a:extLst>
            <a:ext uri="{FF2B5EF4-FFF2-40B4-BE49-F238E27FC236}">
              <a16:creationId xmlns:a16="http://schemas.microsoft.com/office/drawing/2014/main" id="{F3F4865E-14A2-4621-9E34-6683039CE13E}"/>
            </a:ext>
          </a:extLst>
        </xdr:cNvPr>
        <xdr:cNvCxnSpPr/>
      </xdr:nvCxnSpPr>
      <xdr:spPr>
        <a:xfrm flipV="1">
          <a:off x="7861300" y="7076684"/>
          <a:ext cx="8890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168383</xdr:rowOff>
    </xdr:from>
    <xdr:to>
      <xdr:col>36</xdr:col>
      <xdr:colOff>165100</xdr:colOff>
      <xdr:row>41</xdr:row>
      <xdr:rowOff>98533</xdr:rowOff>
    </xdr:to>
    <xdr:sp macro="" textlink="">
      <xdr:nvSpPr>
        <xdr:cNvPr id="137" name="楕円 136">
          <a:extLst>
            <a:ext uri="{FF2B5EF4-FFF2-40B4-BE49-F238E27FC236}">
              <a16:creationId xmlns:a16="http://schemas.microsoft.com/office/drawing/2014/main" id="{11AF0241-98AB-4A5F-8861-8469DBB55C84}"/>
            </a:ext>
          </a:extLst>
        </xdr:cNvPr>
        <xdr:cNvSpPr/>
      </xdr:nvSpPr>
      <xdr:spPr>
        <a:xfrm>
          <a:off x="6921500" y="702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47733</xdr:rowOff>
    </xdr:from>
    <xdr:to>
      <xdr:col>41</xdr:col>
      <xdr:colOff>50800</xdr:colOff>
      <xdr:row>41</xdr:row>
      <xdr:rowOff>48670</xdr:rowOff>
    </xdr:to>
    <xdr:cxnSp macro="">
      <xdr:nvCxnSpPr>
        <xdr:cNvPr id="138" name="直線コネクタ 137">
          <a:extLst>
            <a:ext uri="{FF2B5EF4-FFF2-40B4-BE49-F238E27FC236}">
              <a16:creationId xmlns:a16="http://schemas.microsoft.com/office/drawing/2014/main" id="{E2C89A43-2EB5-444D-B1CD-53E8D057A7BE}"/>
            </a:ext>
          </a:extLst>
        </xdr:cNvPr>
        <xdr:cNvCxnSpPr/>
      </xdr:nvCxnSpPr>
      <xdr:spPr>
        <a:xfrm>
          <a:off x="6972300" y="7077183"/>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9" name="n_1aveValue【道路】&#10;一人当たり延長">
          <a:extLst>
            <a:ext uri="{FF2B5EF4-FFF2-40B4-BE49-F238E27FC236}">
              <a16:creationId xmlns:a16="http://schemas.microsoft.com/office/drawing/2014/main" id="{373054E9-F8FD-4DF8-81DC-58E98742F39E}"/>
            </a:ext>
          </a:extLst>
        </xdr:cNvPr>
        <xdr:cNvSpPr txBox="1"/>
      </xdr:nvSpPr>
      <xdr:spPr>
        <a:xfrm>
          <a:off x="9359411" y="674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83444</xdr:rowOff>
    </xdr:from>
    <xdr:ext cx="534377" cy="259045"/>
    <xdr:sp macro="" textlink="">
      <xdr:nvSpPr>
        <xdr:cNvPr id="140" name="n_2aveValue【道路】&#10;一人当たり延長">
          <a:extLst>
            <a:ext uri="{FF2B5EF4-FFF2-40B4-BE49-F238E27FC236}">
              <a16:creationId xmlns:a16="http://schemas.microsoft.com/office/drawing/2014/main" id="{B270169B-31DE-4BD6-9BEE-56EFBD1B632A}"/>
            </a:ext>
          </a:extLst>
        </xdr:cNvPr>
        <xdr:cNvSpPr txBox="1"/>
      </xdr:nvSpPr>
      <xdr:spPr>
        <a:xfrm>
          <a:off x="8483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72915</xdr:rowOff>
    </xdr:from>
    <xdr:ext cx="534377" cy="259045"/>
    <xdr:sp macro="" textlink="">
      <xdr:nvSpPr>
        <xdr:cNvPr id="141" name="n_3aveValue【道路】&#10;一人当たり延長">
          <a:extLst>
            <a:ext uri="{FF2B5EF4-FFF2-40B4-BE49-F238E27FC236}">
              <a16:creationId xmlns:a16="http://schemas.microsoft.com/office/drawing/2014/main" id="{11696B8E-B135-46F1-93B0-1787540FE369}"/>
            </a:ext>
          </a:extLst>
        </xdr:cNvPr>
        <xdr:cNvSpPr txBox="1"/>
      </xdr:nvSpPr>
      <xdr:spPr>
        <a:xfrm>
          <a:off x="7594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42" name="n_4aveValue【道路】&#10;一人当たり延長">
          <a:extLst>
            <a:ext uri="{FF2B5EF4-FFF2-40B4-BE49-F238E27FC236}">
              <a16:creationId xmlns:a16="http://schemas.microsoft.com/office/drawing/2014/main" id="{B2457054-949F-48E4-828F-6E8CBA9F670F}"/>
            </a:ext>
          </a:extLst>
        </xdr:cNvPr>
        <xdr:cNvSpPr txBox="1"/>
      </xdr:nvSpPr>
      <xdr:spPr>
        <a:xfrm>
          <a:off x="6705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88702</xdr:rowOff>
    </xdr:from>
    <xdr:ext cx="534377" cy="259045"/>
    <xdr:sp macro="" textlink="">
      <xdr:nvSpPr>
        <xdr:cNvPr id="143" name="n_1mainValue【道路】&#10;一人当たり延長">
          <a:extLst>
            <a:ext uri="{FF2B5EF4-FFF2-40B4-BE49-F238E27FC236}">
              <a16:creationId xmlns:a16="http://schemas.microsoft.com/office/drawing/2014/main" id="{69CAB753-E3B8-412A-BDF1-4FEE342EA426}"/>
            </a:ext>
          </a:extLst>
        </xdr:cNvPr>
        <xdr:cNvSpPr txBox="1"/>
      </xdr:nvSpPr>
      <xdr:spPr>
        <a:xfrm>
          <a:off x="9359411" y="711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89161</xdr:rowOff>
    </xdr:from>
    <xdr:ext cx="534377" cy="259045"/>
    <xdr:sp macro="" textlink="">
      <xdr:nvSpPr>
        <xdr:cNvPr id="144" name="n_2mainValue【道路】&#10;一人当たり延長">
          <a:extLst>
            <a:ext uri="{FF2B5EF4-FFF2-40B4-BE49-F238E27FC236}">
              <a16:creationId xmlns:a16="http://schemas.microsoft.com/office/drawing/2014/main" id="{A8C75B46-97C3-48DE-BBE7-1E96352A6E5F}"/>
            </a:ext>
          </a:extLst>
        </xdr:cNvPr>
        <xdr:cNvSpPr txBox="1"/>
      </xdr:nvSpPr>
      <xdr:spPr>
        <a:xfrm>
          <a:off x="8483111" y="711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90597</xdr:rowOff>
    </xdr:from>
    <xdr:ext cx="534377" cy="259045"/>
    <xdr:sp macro="" textlink="">
      <xdr:nvSpPr>
        <xdr:cNvPr id="145" name="n_3mainValue【道路】&#10;一人当たり延長">
          <a:extLst>
            <a:ext uri="{FF2B5EF4-FFF2-40B4-BE49-F238E27FC236}">
              <a16:creationId xmlns:a16="http://schemas.microsoft.com/office/drawing/2014/main" id="{357B9AF1-4FDF-413F-BC0C-DA728D1A8AA2}"/>
            </a:ext>
          </a:extLst>
        </xdr:cNvPr>
        <xdr:cNvSpPr txBox="1"/>
      </xdr:nvSpPr>
      <xdr:spPr>
        <a:xfrm>
          <a:off x="7594111" y="71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89660</xdr:rowOff>
    </xdr:from>
    <xdr:ext cx="534377" cy="259045"/>
    <xdr:sp macro="" textlink="">
      <xdr:nvSpPr>
        <xdr:cNvPr id="146" name="n_4mainValue【道路】&#10;一人当たり延長">
          <a:extLst>
            <a:ext uri="{FF2B5EF4-FFF2-40B4-BE49-F238E27FC236}">
              <a16:creationId xmlns:a16="http://schemas.microsoft.com/office/drawing/2014/main" id="{E003D1F1-14BE-4350-A5D5-FBF2107ABD2D}"/>
            </a:ext>
          </a:extLst>
        </xdr:cNvPr>
        <xdr:cNvSpPr txBox="1"/>
      </xdr:nvSpPr>
      <xdr:spPr>
        <a:xfrm>
          <a:off x="6705111" y="711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6116D35-A50B-4907-854F-CC2C6F53DD3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8F8A7A6D-4DFF-46F1-9626-75A3C855A4A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3520DA25-381D-4153-9D72-1F1C7C6BFB4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F78C30E-AF2B-4CFE-81D2-A33F72F8879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6F37DF07-2D45-44EF-B103-AF4CA6F248B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F6042ECD-D0CC-4D9C-924C-596D551076A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85D5181-C318-46DE-A497-9C9AF485CB1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AC2B5A21-A067-4137-A1FA-C431DEE5FF3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54BEA57D-B132-4CAC-B447-645F8F883CC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435A48ED-13AF-4A2D-A701-E3FB7386540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D9E13178-CD18-401A-BC99-914482EE356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844E70AD-956C-44EC-BEF4-0A8AA788A092}"/>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520A0E9-2D58-4FE9-AF35-69BDFFD5EEC8}"/>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DCF6B0A-F8DB-4CB0-86A4-7C06202632A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1354E6A6-27BE-465B-A65E-C34C7DAD1F2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B8659C92-1706-445B-8E74-86C1A4C7F4A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B6F263D9-7332-46E3-9559-5BF7272B649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572C3C3-A024-4599-B311-73857CA4C2A4}"/>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31C46D1A-A246-448C-B3F2-1D03B6738D27}"/>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ECEBEA74-44DB-46E4-B283-C058B5C8D3AB}"/>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FAE17B89-D319-4E3E-8EDE-C5F2A266B899}"/>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64636292-9FF8-4867-9709-44784B49605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6107DB14-B193-44A4-A027-6BCC3E9CDBA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70" name="直線コネクタ 169">
          <a:extLst>
            <a:ext uri="{FF2B5EF4-FFF2-40B4-BE49-F238E27FC236}">
              <a16:creationId xmlns:a16="http://schemas.microsoft.com/office/drawing/2014/main" id="{5394CBB2-9D6D-46B9-98AC-259812672B17}"/>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1" name="【橋りょう・トンネル】&#10;有形固定資産減価償却率最小値テキスト">
          <a:extLst>
            <a:ext uri="{FF2B5EF4-FFF2-40B4-BE49-F238E27FC236}">
              <a16:creationId xmlns:a16="http://schemas.microsoft.com/office/drawing/2014/main" id="{665B142E-4D04-4D1D-90F7-46DF69BE79A7}"/>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2" name="直線コネクタ 171">
          <a:extLst>
            <a:ext uri="{FF2B5EF4-FFF2-40B4-BE49-F238E27FC236}">
              <a16:creationId xmlns:a16="http://schemas.microsoft.com/office/drawing/2014/main" id="{36A0BDBD-5BDD-45EF-BD4B-6510D505D47A}"/>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53320B30-5193-4902-8F05-618042D3B9E0}"/>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4" name="直線コネクタ 173">
          <a:extLst>
            <a:ext uri="{FF2B5EF4-FFF2-40B4-BE49-F238E27FC236}">
              <a16:creationId xmlns:a16="http://schemas.microsoft.com/office/drawing/2014/main" id="{9EE37F55-8F86-4125-A48A-8416D0EB2856}"/>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165117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697EB46-2C91-47F0-88A3-AD58C62BABD8}"/>
            </a:ext>
          </a:extLst>
        </xdr:cNvPr>
        <xdr:cNvSpPr txBox="1"/>
      </xdr:nvSpPr>
      <xdr:spPr>
        <a:xfrm>
          <a:off x="4673600" y="10280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15240</xdr:rowOff>
    </xdr:from>
    <xdr:to>
      <xdr:col>24</xdr:col>
      <xdr:colOff>114300</xdr:colOff>
      <xdr:row>60</xdr:row>
      <xdr:rowOff>116840</xdr:rowOff>
    </xdr:to>
    <xdr:sp macro="" textlink="">
      <xdr:nvSpPr>
        <xdr:cNvPr id="176" name="フローチャート: 判断 175">
          <a:extLst>
            <a:ext uri="{FF2B5EF4-FFF2-40B4-BE49-F238E27FC236}">
              <a16:creationId xmlns:a16="http://schemas.microsoft.com/office/drawing/2014/main" id="{882DB5D2-5A69-423C-AC27-259FA7EA54E9}"/>
            </a:ext>
          </a:extLst>
        </xdr:cNvPr>
        <xdr:cNvSpPr/>
      </xdr:nvSpPr>
      <xdr:spPr>
        <a:xfrm>
          <a:off x="4584700" y="1030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0</xdr:rowOff>
    </xdr:from>
    <xdr:to>
      <xdr:col>20</xdr:col>
      <xdr:colOff>38100</xdr:colOff>
      <xdr:row>60</xdr:row>
      <xdr:rowOff>101600</xdr:rowOff>
    </xdr:to>
    <xdr:sp macro="" textlink="">
      <xdr:nvSpPr>
        <xdr:cNvPr id="177" name="フローチャート: 判断 176">
          <a:extLst>
            <a:ext uri="{FF2B5EF4-FFF2-40B4-BE49-F238E27FC236}">
              <a16:creationId xmlns:a16="http://schemas.microsoft.com/office/drawing/2014/main" id="{0C532331-731F-447A-AF19-96434F53682B}"/>
            </a:ext>
          </a:extLst>
        </xdr:cNvPr>
        <xdr:cNvSpPr/>
      </xdr:nvSpPr>
      <xdr:spPr>
        <a:xfrm>
          <a:off x="3746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78" name="フローチャート: 判断 177">
          <a:extLst>
            <a:ext uri="{FF2B5EF4-FFF2-40B4-BE49-F238E27FC236}">
              <a16:creationId xmlns:a16="http://schemas.microsoft.com/office/drawing/2014/main" id="{14D61E2C-C74A-47BC-A8B1-5A765B5A30E4}"/>
            </a:ext>
          </a:extLst>
        </xdr:cNvPr>
        <xdr:cNvSpPr/>
      </xdr:nvSpPr>
      <xdr:spPr>
        <a:xfrm>
          <a:off x="2857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153670</xdr:rowOff>
    </xdr:from>
    <xdr:to>
      <xdr:col>10</xdr:col>
      <xdr:colOff>165100</xdr:colOff>
      <xdr:row>60</xdr:row>
      <xdr:rowOff>83820</xdr:rowOff>
    </xdr:to>
    <xdr:sp macro="" textlink="">
      <xdr:nvSpPr>
        <xdr:cNvPr id="179" name="フローチャート: 判断 178">
          <a:extLst>
            <a:ext uri="{FF2B5EF4-FFF2-40B4-BE49-F238E27FC236}">
              <a16:creationId xmlns:a16="http://schemas.microsoft.com/office/drawing/2014/main" id="{CEFF8361-8EE9-4E49-BF73-BEE4718EF4E3}"/>
            </a:ext>
          </a:extLst>
        </xdr:cNvPr>
        <xdr:cNvSpPr/>
      </xdr:nvSpPr>
      <xdr:spPr>
        <a:xfrm>
          <a:off x="1968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147320</xdr:rowOff>
    </xdr:from>
    <xdr:to>
      <xdr:col>6</xdr:col>
      <xdr:colOff>38100</xdr:colOff>
      <xdr:row>60</xdr:row>
      <xdr:rowOff>77470</xdr:rowOff>
    </xdr:to>
    <xdr:sp macro="" textlink="">
      <xdr:nvSpPr>
        <xdr:cNvPr id="180" name="フローチャート: 判断 179">
          <a:extLst>
            <a:ext uri="{FF2B5EF4-FFF2-40B4-BE49-F238E27FC236}">
              <a16:creationId xmlns:a16="http://schemas.microsoft.com/office/drawing/2014/main" id="{70DE75EA-9952-40DB-86E0-DF3433C8672E}"/>
            </a:ext>
          </a:extLst>
        </xdr:cNvPr>
        <xdr:cNvSpPr/>
      </xdr:nvSpPr>
      <xdr:spPr>
        <a:xfrm>
          <a:off x="1079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3EDC4DD-21B7-4036-B0E9-AB3330D4263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CF3E51F-A54F-4D03-961E-068E3CEFDFC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E32E4C8-18EB-4777-A5C5-6A5C87FF336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31627D5-9133-49DA-A84C-F7B827E9F7E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842F1C9-6DFC-45B0-A4F1-B8A9DDACAE6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151130</xdr:rowOff>
    </xdr:from>
    <xdr:to>
      <xdr:col>24</xdr:col>
      <xdr:colOff>114300</xdr:colOff>
      <xdr:row>59</xdr:row>
      <xdr:rowOff>81280</xdr:rowOff>
    </xdr:to>
    <xdr:sp macro="" textlink="">
      <xdr:nvSpPr>
        <xdr:cNvPr id="186" name="楕円 185">
          <a:extLst>
            <a:ext uri="{FF2B5EF4-FFF2-40B4-BE49-F238E27FC236}">
              <a16:creationId xmlns:a16="http://schemas.microsoft.com/office/drawing/2014/main" id="{F7B8715D-2BBB-4A02-AC09-CEB5E624FF5B}"/>
            </a:ext>
          </a:extLst>
        </xdr:cNvPr>
        <xdr:cNvSpPr/>
      </xdr:nvSpPr>
      <xdr:spPr>
        <a:xfrm>
          <a:off x="45847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2557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5C8E0BEF-DDF7-4A61-B2C4-78A06196E957}"/>
            </a:ext>
          </a:extLst>
        </xdr:cNvPr>
        <xdr:cNvSpPr txBox="1"/>
      </xdr:nvSpPr>
      <xdr:spPr>
        <a:xfrm>
          <a:off x="4673600"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132080</xdr:rowOff>
    </xdr:from>
    <xdr:to>
      <xdr:col>20</xdr:col>
      <xdr:colOff>38100</xdr:colOff>
      <xdr:row>59</xdr:row>
      <xdr:rowOff>62230</xdr:rowOff>
    </xdr:to>
    <xdr:sp macro="" textlink="">
      <xdr:nvSpPr>
        <xdr:cNvPr id="188" name="楕円 187">
          <a:extLst>
            <a:ext uri="{FF2B5EF4-FFF2-40B4-BE49-F238E27FC236}">
              <a16:creationId xmlns:a16="http://schemas.microsoft.com/office/drawing/2014/main" id="{09699CAA-8611-4F34-BD44-1DFED5141107}"/>
            </a:ext>
          </a:extLst>
        </xdr:cNvPr>
        <xdr:cNvSpPr/>
      </xdr:nvSpPr>
      <xdr:spPr>
        <a:xfrm>
          <a:off x="37465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11430</xdr:rowOff>
    </xdr:from>
    <xdr:to>
      <xdr:col>24</xdr:col>
      <xdr:colOff>63500</xdr:colOff>
      <xdr:row>59</xdr:row>
      <xdr:rowOff>30480</xdr:rowOff>
    </xdr:to>
    <xdr:cxnSp macro="">
      <xdr:nvCxnSpPr>
        <xdr:cNvPr id="189" name="直線コネクタ 188">
          <a:extLst>
            <a:ext uri="{FF2B5EF4-FFF2-40B4-BE49-F238E27FC236}">
              <a16:creationId xmlns:a16="http://schemas.microsoft.com/office/drawing/2014/main" id="{3DBC8A4F-08AE-41E5-B897-D8B0FD855DED}"/>
            </a:ext>
          </a:extLst>
        </xdr:cNvPr>
        <xdr:cNvCxnSpPr/>
      </xdr:nvCxnSpPr>
      <xdr:spPr>
        <a:xfrm>
          <a:off x="3797300" y="1012698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113030</xdr:rowOff>
    </xdr:from>
    <xdr:to>
      <xdr:col>15</xdr:col>
      <xdr:colOff>101600</xdr:colOff>
      <xdr:row>59</xdr:row>
      <xdr:rowOff>43180</xdr:rowOff>
    </xdr:to>
    <xdr:sp macro="" textlink="">
      <xdr:nvSpPr>
        <xdr:cNvPr id="190" name="楕円 189">
          <a:extLst>
            <a:ext uri="{FF2B5EF4-FFF2-40B4-BE49-F238E27FC236}">
              <a16:creationId xmlns:a16="http://schemas.microsoft.com/office/drawing/2014/main" id="{23791FAE-E1A3-4DDB-80A4-A7EA92EE6718}"/>
            </a:ext>
          </a:extLst>
        </xdr:cNvPr>
        <xdr:cNvSpPr/>
      </xdr:nvSpPr>
      <xdr:spPr>
        <a:xfrm>
          <a:off x="2857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163830</xdr:rowOff>
    </xdr:from>
    <xdr:to>
      <xdr:col>19</xdr:col>
      <xdr:colOff>177800</xdr:colOff>
      <xdr:row>59</xdr:row>
      <xdr:rowOff>11430</xdr:rowOff>
    </xdr:to>
    <xdr:cxnSp macro="">
      <xdr:nvCxnSpPr>
        <xdr:cNvPr id="191" name="直線コネクタ 190">
          <a:extLst>
            <a:ext uri="{FF2B5EF4-FFF2-40B4-BE49-F238E27FC236}">
              <a16:creationId xmlns:a16="http://schemas.microsoft.com/office/drawing/2014/main" id="{874DF28A-2570-4383-AC6C-6CE05E8FE8E0}"/>
            </a:ext>
          </a:extLst>
        </xdr:cNvPr>
        <xdr:cNvCxnSpPr/>
      </xdr:nvCxnSpPr>
      <xdr:spPr>
        <a:xfrm>
          <a:off x="2908300" y="101079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92710</xdr:rowOff>
    </xdr:from>
    <xdr:to>
      <xdr:col>10</xdr:col>
      <xdr:colOff>165100</xdr:colOff>
      <xdr:row>59</xdr:row>
      <xdr:rowOff>22860</xdr:rowOff>
    </xdr:to>
    <xdr:sp macro="" textlink="">
      <xdr:nvSpPr>
        <xdr:cNvPr id="192" name="楕円 191">
          <a:extLst>
            <a:ext uri="{FF2B5EF4-FFF2-40B4-BE49-F238E27FC236}">
              <a16:creationId xmlns:a16="http://schemas.microsoft.com/office/drawing/2014/main" id="{F26A0057-DFCE-49EC-8856-7AF6A0119AA2}"/>
            </a:ext>
          </a:extLst>
        </xdr:cNvPr>
        <xdr:cNvSpPr/>
      </xdr:nvSpPr>
      <xdr:spPr>
        <a:xfrm>
          <a:off x="1968500" y="1003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143510</xdr:rowOff>
    </xdr:from>
    <xdr:to>
      <xdr:col>15</xdr:col>
      <xdr:colOff>50800</xdr:colOff>
      <xdr:row>58</xdr:row>
      <xdr:rowOff>163830</xdr:rowOff>
    </xdr:to>
    <xdr:cxnSp macro="">
      <xdr:nvCxnSpPr>
        <xdr:cNvPr id="193" name="直線コネクタ 192">
          <a:extLst>
            <a:ext uri="{FF2B5EF4-FFF2-40B4-BE49-F238E27FC236}">
              <a16:creationId xmlns:a16="http://schemas.microsoft.com/office/drawing/2014/main" id="{483725EA-8AA0-40F7-B7C3-BE16D7CA8205}"/>
            </a:ext>
          </a:extLst>
        </xdr:cNvPr>
        <xdr:cNvCxnSpPr/>
      </xdr:nvCxnSpPr>
      <xdr:spPr>
        <a:xfrm>
          <a:off x="2019300" y="1008761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73660</xdr:rowOff>
    </xdr:from>
    <xdr:to>
      <xdr:col>6</xdr:col>
      <xdr:colOff>38100</xdr:colOff>
      <xdr:row>59</xdr:row>
      <xdr:rowOff>3810</xdr:rowOff>
    </xdr:to>
    <xdr:sp macro="" textlink="">
      <xdr:nvSpPr>
        <xdr:cNvPr id="194" name="楕円 193">
          <a:extLst>
            <a:ext uri="{FF2B5EF4-FFF2-40B4-BE49-F238E27FC236}">
              <a16:creationId xmlns:a16="http://schemas.microsoft.com/office/drawing/2014/main" id="{53366635-38F1-4882-85C8-12A98423EF9F}"/>
            </a:ext>
          </a:extLst>
        </xdr:cNvPr>
        <xdr:cNvSpPr/>
      </xdr:nvSpPr>
      <xdr:spPr>
        <a:xfrm>
          <a:off x="1079500" y="1001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124460</xdr:rowOff>
    </xdr:from>
    <xdr:to>
      <xdr:col>10</xdr:col>
      <xdr:colOff>114300</xdr:colOff>
      <xdr:row>58</xdr:row>
      <xdr:rowOff>143510</xdr:rowOff>
    </xdr:to>
    <xdr:cxnSp macro="">
      <xdr:nvCxnSpPr>
        <xdr:cNvPr id="195" name="直線コネクタ 194">
          <a:extLst>
            <a:ext uri="{FF2B5EF4-FFF2-40B4-BE49-F238E27FC236}">
              <a16:creationId xmlns:a16="http://schemas.microsoft.com/office/drawing/2014/main" id="{0CF8DF9B-A2C7-4D1D-B0B6-AB6A93F7351A}"/>
            </a:ext>
          </a:extLst>
        </xdr:cNvPr>
        <xdr:cNvCxnSpPr/>
      </xdr:nvCxnSpPr>
      <xdr:spPr>
        <a:xfrm>
          <a:off x="1130300" y="1006856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92727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7C642258-C275-43BD-A1BE-5FBA2C545CE9}"/>
            </a:ext>
          </a:extLst>
        </xdr:cNvPr>
        <xdr:cNvSpPr txBox="1"/>
      </xdr:nvSpPr>
      <xdr:spPr>
        <a:xfrm>
          <a:off x="35820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110507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CA6FAD20-8A54-4613-AA7E-955B41B759CF}"/>
            </a:ext>
          </a:extLst>
        </xdr:cNvPr>
        <xdr:cNvSpPr txBox="1"/>
      </xdr:nvSpPr>
      <xdr:spPr>
        <a:xfrm>
          <a:off x="2705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74947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2DA6E437-F489-4959-A7D9-BC5700941603}"/>
            </a:ext>
          </a:extLst>
        </xdr:cNvPr>
        <xdr:cNvSpPr txBox="1"/>
      </xdr:nvSpPr>
      <xdr:spPr>
        <a:xfrm>
          <a:off x="1816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68597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ACC17B2C-0F05-44ED-A933-338D6E2EACA7}"/>
            </a:ext>
          </a:extLst>
        </xdr:cNvPr>
        <xdr:cNvSpPr txBox="1"/>
      </xdr:nvSpPr>
      <xdr:spPr>
        <a:xfrm>
          <a:off x="9277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78757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ECCA079F-8176-4DE4-A924-DEBCB6D3719D}"/>
            </a:ext>
          </a:extLst>
        </xdr:cNvPr>
        <xdr:cNvSpPr txBox="1"/>
      </xdr:nvSpPr>
      <xdr:spPr>
        <a:xfrm>
          <a:off x="35820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59707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1D25F8D1-34A2-41C6-BA05-17C7D6D946E3}"/>
            </a:ext>
          </a:extLst>
        </xdr:cNvPr>
        <xdr:cNvSpPr txBox="1"/>
      </xdr:nvSpPr>
      <xdr:spPr>
        <a:xfrm>
          <a:off x="2705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39387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ED2347D3-0CCC-43D1-B0F6-9F6593FBDEC9}"/>
            </a:ext>
          </a:extLst>
        </xdr:cNvPr>
        <xdr:cNvSpPr txBox="1"/>
      </xdr:nvSpPr>
      <xdr:spPr>
        <a:xfrm>
          <a:off x="1816744" y="9812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20337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31F281C5-93A2-49FF-8D86-96A1DB8DE517}"/>
            </a:ext>
          </a:extLst>
        </xdr:cNvPr>
        <xdr:cNvSpPr txBox="1"/>
      </xdr:nvSpPr>
      <xdr:spPr>
        <a:xfrm>
          <a:off x="927744" y="979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38D4EFC-40A4-4889-A4D2-75B023BE43E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B75DB186-48E3-4A08-B923-58200318EF4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210D139F-E54F-4446-9F25-5F453B4728C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8A31E14E-F7A5-4CD2-BDB9-495CCA7F529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1284EE2-7454-4004-BC7A-C869BDB4494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5EE4B2BC-49C5-4808-B1F8-0DB93C9E331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D9E19A89-6239-4A2F-A7FB-A17532C37A3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1068491D-2A7C-4025-A81D-5F19004587C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962E0411-B053-4443-96D3-35860975CB7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3AFB3903-B27D-493F-9BAF-FE06E7DA455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C976A34B-C8F2-4005-A588-4B96BEBA5D6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a:extLst>
            <a:ext uri="{FF2B5EF4-FFF2-40B4-BE49-F238E27FC236}">
              <a16:creationId xmlns:a16="http://schemas.microsoft.com/office/drawing/2014/main" id="{ACA25954-CE41-42F0-8A82-9B49BD6DD1AB}"/>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7F60A068-46D3-4498-8399-790243C8D57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a:extLst>
            <a:ext uri="{FF2B5EF4-FFF2-40B4-BE49-F238E27FC236}">
              <a16:creationId xmlns:a16="http://schemas.microsoft.com/office/drawing/2014/main" id="{5E2FB47D-E47F-40C3-910B-EA02A2808A37}"/>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581BA5F1-6A22-439F-8C32-0C3C25E3DDC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a:extLst>
            <a:ext uri="{FF2B5EF4-FFF2-40B4-BE49-F238E27FC236}">
              <a16:creationId xmlns:a16="http://schemas.microsoft.com/office/drawing/2014/main" id="{A21CA849-BC7A-48BE-BDF9-C7DA6F1D2DD7}"/>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87497C77-8CC1-41D3-B217-C656EA013A5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a:extLst>
            <a:ext uri="{FF2B5EF4-FFF2-40B4-BE49-F238E27FC236}">
              <a16:creationId xmlns:a16="http://schemas.microsoft.com/office/drawing/2014/main" id="{A7F93EB5-3FBE-4C9D-B360-8080965365E9}"/>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3543B6AC-D019-4603-93F1-F143D8486BF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3" name="テキスト ボックス 222">
          <a:extLst>
            <a:ext uri="{FF2B5EF4-FFF2-40B4-BE49-F238E27FC236}">
              <a16:creationId xmlns:a16="http://schemas.microsoft.com/office/drawing/2014/main" id="{F19166C0-5334-4B57-BB1F-AB84E170F0BC}"/>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8C1C18E0-BB00-41E4-9F51-F0C5BD90835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5" name="テキスト ボックス 224">
          <a:extLst>
            <a:ext uri="{FF2B5EF4-FFF2-40B4-BE49-F238E27FC236}">
              <a16:creationId xmlns:a16="http://schemas.microsoft.com/office/drawing/2014/main" id="{A1DFC869-A1E4-4243-8F8B-AD956B3AD516}"/>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F324543C-EDB0-4D74-B33A-8AC40D39BAA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113074</xdr:rowOff>
    </xdr:from>
    <xdr:to>
      <xdr:col>54</xdr:col>
      <xdr:colOff>189865</xdr:colOff>
      <xdr:row>64</xdr:row>
      <xdr:rowOff>76200</xdr:rowOff>
    </xdr:to>
    <xdr:cxnSp macro="">
      <xdr:nvCxnSpPr>
        <xdr:cNvPr id="227" name="直線コネクタ 226">
          <a:extLst>
            <a:ext uri="{FF2B5EF4-FFF2-40B4-BE49-F238E27FC236}">
              <a16:creationId xmlns:a16="http://schemas.microsoft.com/office/drawing/2014/main" id="{1E4DA9E1-911F-4B1D-B489-39EFC757A5CE}"/>
            </a:ext>
          </a:extLst>
        </xdr:cNvPr>
        <xdr:cNvCxnSpPr/>
      </xdr:nvCxnSpPr>
      <xdr:spPr>
        <a:xfrm flipV="1">
          <a:off x="10476865" y="9542824"/>
          <a:ext cx="0" cy="15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8" name="【橋りょう・トンネル】&#10;一人当たり有形固定資産（償却資産）額最小値テキスト">
          <a:extLst>
            <a:ext uri="{FF2B5EF4-FFF2-40B4-BE49-F238E27FC236}">
              <a16:creationId xmlns:a16="http://schemas.microsoft.com/office/drawing/2014/main" id="{952C0C2D-1D20-48B4-BD77-F09B183C52EA}"/>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9" name="直線コネクタ 228">
          <a:extLst>
            <a:ext uri="{FF2B5EF4-FFF2-40B4-BE49-F238E27FC236}">
              <a16:creationId xmlns:a16="http://schemas.microsoft.com/office/drawing/2014/main" id="{29A7F077-1C55-40CD-A092-6BC7104F50B7}"/>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59751</xdr:rowOff>
    </xdr:from>
    <xdr:ext cx="754822" cy="259045"/>
    <xdr:sp macro="" textlink="">
      <xdr:nvSpPr>
        <xdr:cNvPr id="230" name="【橋りょう・トンネル】&#10;一人当たり有形固定資産（償却資産）額最大値テキスト">
          <a:extLst>
            <a:ext uri="{FF2B5EF4-FFF2-40B4-BE49-F238E27FC236}">
              <a16:creationId xmlns:a16="http://schemas.microsoft.com/office/drawing/2014/main" id="{5DB8A941-C971-41BC-8885-A45848EC65E7}"/>
            </a:ext>
          </a:extLst>
        </xdr:cNvPr>
        <xdr:cNvSpPr txBox="1"/>
      </xdr:nvSpPr>
      <xdr:spPr>
        <a:xfrm>
          <a:off x="10515600" y="9318051"/>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113074</xdr:rowOff>
    </xdr:from>
    <xdr:to>
      <xdr:col>55</xdr:col>
      <xdr:colOff>88900</xdr:colOff>
      <xdr:row>55</xdr:row>
      <xdr:rowOff>113074</xdr:rowOff>
    </xdr:to>
    <xdr:cxnSp macro="">
      <xdr:nvCxnSpPr>
        <xdr:cNvPr id="231" name="直線コネクタ 230">
          <a:extLst>
            <a:ext uri="{FF2B5EF4-FFF2-40B4-BE49-F238E27FC236}">
              <a16:creationId xmlns:a16="http://schemas.microsoft.com/office/drawing/2014/main" id="{14F81F83-97DA-438D-9C33-79617E651034}"/>
            </a:ext>
          </a:extLst>
        </xdr:cNvPr>
        <xdr:cNvCxnSpPr/>
      </xdr:nvCxnSpPr>
      <xdr:spPr>
        <a:xfrm>
          <a:off x="10388600" y="954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9096</xdr:rowOff>
    </xdr:from>
    <xdr:ext cx="690189" cy="259045"/>
    <xdr:sp macro="" textlink="">
      <xdr:nvSpPr>
        <xdr:cNvPr id="232" name="【橋りょう・トンネル】&#10;一人当たり有形固定資産（償却資産）額平均値テキスト">
          <a:extLst>
            <a:ext uri="{FF2B5EF4-FFF2-40B4-BE49-F238E27FC236}">
              <a16:creationId xmlns:a16="http://schemas.microsoft.com/office/drawing/2014/main" id="{E6F66356-E824-486A-AB86-F4CF5F6A53C5}"/>
            </a:ext>
          </a:extLst>
        </xdr:cNvPr>
        <xdr:cNvSpPr txBox="1"/>
      </xdr:nvSpPr>
      <xdr:spPr>
        <a:xfrm>
          <a:off x="10515600" y="1081044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30669</xdr:rowOff>
    </xdr:from>
    <xdr:to>
      <xdr:col>55</xdr:col>
      <xdr:colOff>50800</xdr:colOff>
      <xdr:row>63</xdr:row>
      <xdr:rowOff>132269</xdr:rowOff>
    </xdr:to>
    <xdr:sp macro="" textlink="">
      <xdr:nvSpPr>
        <xdr:cNvPr id="233" name="フローチャート: 判断 232">
          <a:extLst>
            <a:ext uri="{FF2B5EF4-FFF2-40B4-BE49-F238E27FC236}">
              <a16:creationId xmlns:a16="http://schemas.microsoft.com/office/drawing/2014/main" id="{AAE8D5D3-0D4E-4780-AA60-36FD5CC46326}"/>
            </a:ext>
          </a:extLst>
        </xdr:cNvPr>
        <xdr:cNvSpPr/>
      </xdr:nvSpPr>
      <xdr:spPr>
        <a:xfrm>
          <a:off x="10426700" y="1083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41925</xdr:rowOff>
    </xdr:from>
    <xdr:to>
      <xdr:col>50</xdr:col>
      <xdr:colOff>165100</xdr:colOff>
      <xdr:row>63</xdr:row>
      <xdr:rowOff>143525</xdr:rowOff>
    </xdr:to>
    <xdr:sp macro="" textlink="">
      <xdr:nvSpPr>
        <xdr:cNvPr id="234" name="フローチャート: 判断 233">
          <a:extLst>
            <a:ext uri="{FF2B5EF4-FFF2-40B4-BE49-F238E27FC236}">
              <a16:creationId xmlns:a16="http://schemas.microsoft.com/office/drawing/2014/main" id="{B3328600-6FC1-4DD0-8464-3D1436CD84C4}"/>
            </a:ext>
          </a:extLst>
        </xdr:cNvPr>
        <xdr:cNvSpPr/>
      </xdr:nvSpPr>
      <xdr:spPr>
        <a:xfrm>
          <a:off x="9588500" y="108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20458</xdr:rowOff>
    </xdr:from>
    <xdr:to>
      <xdr:col>46</xdr:col>
      <xdr:colOff>38100</xdr:colOff>
      <xdr:row>63</xdr:row>
      <xdr:rowOff>122058</xdr:rowOff>
    </xdr:to>
    <xdr:sp macro="" textlink="">
      <xdr:nvSpPr>
        <xdr:cNvPr id="235" name="フローチャート: 判断 234">
          <a:extLst>
            <a:ext uri="{FF2B5EF4-FFF2-40B4-BE49-F238E27FC236}">
              <a16:creationId xmlns:a16="http://schemas.microsoft.com/office/drawing/2014/main" id="{C9AD2085-5848-4F6A-9A50-26CE18FB8D5C}"/>
            </a:ext>
          </a:extLst>
        </xdr:cNvPr>
        <xdr:cNvSpPr/>
      </xdr:nvSpPr>
      <xdr:spPr>
        <a:xfrm>
          <a:off x="8699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153653</xdr:rowOff>
    </xdr:from>
    <xdr:to>
      <xdr:col>41</xdr:col>
      <xdr:colOff>101600</xdr:colOff>
      <xdr:row>63</xdr:row>
      <xdr:rowOff>83803</xdr:rowOff>
    </xdr:to>
    <xdr:sp macro="" textlink="">
      <xdr:nvSpPr>
        <xdr:cNvPr id="236" name="フローチャート: 判断 235">
          <a:extLst>
            <a:ext uri="{FF2B5EF4-FFF2-40B4-BE49-F238E27FC236}">
              <a16:creationId xmlns:a16="http://schemas.microsoft.com/office/drawing/2014/main" id="{B8EB131A-706F-4E47-BF95-D1B766C9B9AB}"/>
            </a:ext>
          </a:extLst>
        </xdr:cNvPr>
        <xdr:cNvSpPr/>
      </xdr:nvSpPr>
      <xdr:spPr>
        <a:xfrm>
          <a:off x="7810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154923</xdr:rowOff>
    </xdr:from>
    <xdr:to>
      <xdr:col>36</xdr:col>
      <xdr:colOff>165100</xdr:colOff>
      <xdr:row>63</xdr:row>
      <xdr:rowOff>85073</xdr:rowOff>
    </xdr:to>
    <xdr:sp macro="" textlink="">
      <xdr:nvSpPr>
        <xdr:cNvPr id="237" name="フローチャート: 判断 236">
          <a:extLst>
            <a:ext uri="{FF2B5EF4-FFF2-40B4-BE49-F238E27FC236}">
              <a16:creationId xmlns:a16="http://schemas.microsoft.com/office/drawing/2014/main" id="{3255E149-CC59-4E07-9B03-DEBDAE42E666}"/>
            </a:ext>
          </a:extLst>
        </xdr:cNvPr>
        <xdr:cNvSpPr/>
      </xdr:nvSpPr>
      <xdr:spPr>
        <a:xfrm>
          <a:off x="6921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BE0C948-8CDC-4E45-A39D-92833110585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44A97B3-9E21-4820-AD05-96DC1B27B67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2348DC9-AE03-4FE6-8DD6-373C2C72B1D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91332C7-E49D-449B-8346-9B988E297F4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1AE2BF5-7C70-4E79-BE2B-1FCB3E46C19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7711</xdr:rowOff>
    </xdr:from>
    <xdr:to>
      <xdr:col>55</xdr:col>
      <xdr:colOff>50800</xdr:colOff>
      <xdr:row>63</xdr:row>
      <xdr:rowOff>109311</xdr:rowOff>
    </xdr:to>
    <xdr:sp macro="" textlink="">
      <xdr:nvSpPr>
        <xdr:cNvPr id="243" name="楕円 242">
          <a:extLst>
            <a:ext uri="{FF2B5EF4-FFF2-40B4-BE49-F238E27FC236}">
              <a16:creationId xmlns:a16="http://schemas.microsoft.com/office/drawing/2014/main" id="{715204AB-277C-4D66-BB39-B7F034461A31}"/>
            </a:ext>
          </a:extLst>
        </xdr:cNvPr>
        <xdr:cNvSpPr/>
      </xdr:nvSpPr>
      <xdr:spPr>
        <a:xfrm>
          <a:off x="10426700" y="1080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30588</xdr:rowOff>
    </xdr:from>
    <xdr:ext cx="690189" cy="259045"/>
    <xdr:sp macro="" textlink="">
      <xdr:nvSpPr>
        <xdr:cNvPr id="244" name="【橋りょう・トンネル】&#10;一人当たり有形固定資産（償却資産）額該当値テキスト">
          <a:extLst>
            <a:ext uri="{FF2B5EF4-FFF2-40B4-BE49-F238E27FC236}">
              <a16:creationId xmlns:a16="http://schemas.microsoft.com/office/drawing/2014/main" id="{1F196A53-284E-4C4A-A7D1-3F1DB2FB5AFE}"/>
            </a:ext>
          </a:extLst>
        </xdr:cNvPr>
        <xdr:cNvSpPr txBox="1"/>
      </xdr:nvSpPr>
      <xdr:spPr>
        <a:xfrm>
          <a:off x="10515600" y="106604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14160</xdr:rowOff>
    </xdr:from>
    <xdr:to>
      <xdr:col>50</xdr:col>
      <xdr:colOff>165100</xdr:colOff>
      <xdr:row>63</xdr:row>
      <xdr:rowOff>115760</xdr:rowOff>
    </xdr:to>
    <xdr:sp macro="" textlink="">
      <xdr:nvSpPr>
        <xdr:cNvPr id="245" name="楕円 244">
          <a:extLst>
            <a:ext uri="{FF2B5EF4-FFF2-40B4-BE49-F238E27FC236}">
              <a16:creationId xmlns:a16="http://schemas.microsoft.com/office/drawing/2014/main" id="{27BB8B92-9023-49C6-939F-62443B604528}"/>
            </a:ext>
          </a:extLst>
        </xdr:cNvPr>
        <xdr:cNvSpPr/>
      </xdr:nvSpPr>
      <xdr:spPr>
        <a:xfrm>
          <a:off x="9588500" y="1081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58511</xdr:rowOff>
    </xdr:from>
    <xdr:to>
      <xdr:col>55</xdr:col>
      <xdr:colOff>0</xdr:colOff>
      <xdr:row>63</xdr:row>
      <xdr:rowOff>64960</xdr:rowOff>
    </xdr:to>
    <xdr:cxnSp macro="">
      <xdr:nvCxnSpPr>
        <xdr:cNvPr id="246" name="直線コネクタ 245">
          <a:extLst>
            <a:ext uri="{FF2B5EF4-FFF2-40B4-BE49-F238E27FC236}">
              <a16:creationId xmlns:a16="http://schemas.microsoft.com/office/drawing/2014/main" id="{4EDBD337-A54D-4344-864E-B43A832F66F2}"/>
            </a:ext>
          </a:extLst>
        </xdr:cNvPr>
        <xdr:cNvCxnSpPr/>
      </xdr:nvCxnSpPr>
      <xdr:spPr>
        <a:xfrm flipV="1">
          <a:off x="9639300" y="10859861"/>
          <a:ext cx="838200" cy="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15129</xdr:rowOff>
    </xdr:from>
    <xdr:to>
      <xdr:col>46</xdr:col>
      <xdr:colOff>38100</xdr:colOff>
      <xdr:row>63</xdr:row>
      <xdr:rowOff>116729</xdr:rowOff>
    </xdr:to>
    <xdr:sp macro="" textlink="">
      <xdr:nvSpPr>
        <xdr:cNvPr id="247" name="楕円 246">
          <a:extLst>
            <a:ext uri="{FF2B5EF4-FFF2-40B4-BE49-F238E27FC236}">
              <a16:creationId xmlns:a16="http://schemas.microsoft.com/office/drawing/2014/main" id="{45C68BBF-B000-44EE-97D1-A5825EEE6311}"/>
            </a:ext>
          </a:extLst>
        </xdr:cNvPr>
        <xdr:cNvSpPr/>
      </xdr:nvSpPr>
      <xdr:spPr>
        <a:xfrm>
          <a:off x="8699500" y="108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64960</xdr:rowOff>
    </xdr:from>
    <xdr:to>
      <xdr:col>50</xdr:col>
      <xdr:colOff>114300</xdr:colOff>
      <xdr:row>63</xdr:row>
      <xdr:rowOff>65929</xdr:rowOff>
    </xdr:to>
    <xdr:cxnSp macro="">
      <xdr:nvCxnSpPr>
        <xdr:cNvPr id="248" name="直線コネクタ 247">
          <a:extLst>
            <a:ext uri="{FF2B5EF4-FFF2-40B4-BE49-F238E27FC236}">
              <a16:creationId xmlns:a16="http://schemas.microsoft.com/office/drawing/2014/main" id="{02B50B9E-86AA-4CCF-96AA-200D89C10D23}"/>
            </a:ext>
          </a:extLst>
        </xdr:cNvPr>
        <xdr:cNvCxnSpPr/>
      </xdr:nvCxnSpPr>
      <xdr:spPr>
        <a:xfrm flipV="1">
          <a:off x="8750300" y="10866310"/>
          <a:ext cx="8890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18159</xdr:rowOff>
    </xdr:from>
    <xdr:to>
      <xdr:col>41</xdr:col>
      <xdr:colOff>101600</xdr:colOff>
      <xdr:row>63</xdr:row>
      <xdr:rowOff>119759</xdr:rowOff>
    </xdr:to>
    <xdr:sp macro="" textlink="">
      <xdr:nvSpPr>
        <xdr:cNvPr id="249" name="楕円 248">
          <a:extLst>
            <a:ext uri="{FF2B5EF4-FFF2-40B4-BE49-F238E27FC236}">
              <a16:creationId xmlns:a16="http://schemas.microsoft.com/office/drawing/2014/main" id="{A0622F07-3DC8-479F-A797-6FBE746D3AF5}"/>
            </a:ext>
          </a:extLst>
        </xdr:cNvPr>
        <xdr:cNvSpPr/>
      </xdr:nvSpPr>
      <xdr:spPr>
        <a:xfrm>
          <a:off x="7810500" y="1081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65929</xdr:rowOff>
    </xdr:from>
    <xdr:to>
      <xdr:col>45</xdr:col>
      <xdr:colOff>177800</xdr:colOff>
      <xdr:row>63</xdr:row>
      <xdr:rowOff>68959</xdr:rowOff>
    </xdr:to>
    <xdr:cxnSp macro="">
      <xdr:nvCxnSpPr>
        <xdr:cNvPr id="250" name="直線コネクタ 249">
          <a:extLst>
            <a:ext uri="{FF2B5EF4-FFF2-40B4-BE49-F238E27FC236}">
              <a16:creationId xmlns:a16="http://schemas.microsoft.com/office/drawing/2014/main" id="{7E157741-0F0F-4337-910C-37873528EE85}"/>
            </a:ext>
          </a:extLst>
        </xdr:cNvPr>
        <xdr:cNvCxnSpPr/>
      </xdr:nvCxnSpPr>
      <xdr:spPr>
        <a:xfrm flipV="1">
          <a:off x="7861300" y="10867279"/>
          <a:ext cx="889000" cy="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16182</xdr:rowOff>
    </xdr:from>
    <xdr:to>
      <xdr:col>36</xdr:col>
      <xdr:colOff>165100</xdr:colOff>
      <xdr:row>63</xdr:row>
      <xdr:rowOff>117782</xdr:rowOff>
    </xdr:to>
    <xdr:sp macro="" textlink="">
      <xdr:nvSpPr>
        <xdr:cNvPr id="251" name="楕円 250">
          <a:extLst>
            <a:ext uri="{FF2B5EF4-FFF2-40B4-BE49-F238E27FC236}">
              <a16:creationId xmlns:a16="http://schemas.microsoft.com/office/drawing/2014/main" id="{34B09FF0-B0A8-49D3-98A2-97C111CB106B}"/>
            </a:ext>
          </a:extLst>
        </xdr:cNvPr>
        <xdr:cNvSpPr/>
      </xdr:nvSpPr>
      <xdr:spPr>
        <a:xfrm>
          <a:off x="6921500" y="1081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66982</xdr:rowOff>
    </xdr:from>
    <xdr:to>
      <xdr:col>41</xdr:col>
      <xdr:colOff>50800</xdr:colOff>
      <xdr:row>63</xdr:row>
      <xdr:rowOff>68959</xdr:rowOff>
    </xdr:to>
    <xdr:cxnSp macro="">
      <xdr:nvCxnSpPr>
        <xdr:cNvPr id="252" name="直線コネクタ 251">
          <a:extLst>
            <a:ext uri="{FF2B5EF4-FFF2-40B4-BE49-F238E27FC236}">
              <a16:creationId xmlns:a16="http://schemas.microsoft.com/office/drawing/2014/main" id="{4C964936-1FDB-4990-BEDD-33883CD96BFC}"/>
            </a:ext>
          </a:extLst>
        </xdr:cNvPr>
        <xdr:cNvCxnSpPr/>
      </xdr:nvCxnSpPr>
      <xdr:spPr>
        <a:xfrm>
          <a:off x="6972300" y="10868332"/>
          <a:ext cx="889000" cy="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134652</xdr:rowOff>
    </xdr:from>
    <xdr:ext cx="690189" cy="259045"/>
    <xdr:sp macro="" textlink="">
      <xdr:nvSpPr>
        <xdr:cNvPr id="253" name="n_1aveValue【橋りょう・トンネル】&#10;一人当たり有形固定資産（償却資産）額">
          <a:extLst>
            <a:ext uri="{FF2B5EF4-FFF2-40B4-BE49-F238E27FC236}">
              <a16:creationId xmlns:a16="http://schemas.microsoft.com/office/drawing/2014/main" id="{B45B5879-FBBA-4246-BE72-4CA7E9E3EC4C}"/>
            </a:ext>
          </a:extLst>
        </xdr:cNvPr>
        <xdr:cNvSpPr txBox="1"/>
      </xdr:nvSpPr>
      <xdr:spPr>
        <a:xfrm>
          <a:off x="9281505" y="109360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113185</xdr:rowOff>
    </xdr:from>
    <xdr:ext cx="690189" cy="259045"/>
    <xdr:sp macro="" textlink="">
      <xdr:nvSpPr>
        <xdr:cNvPr id="254" name="n_2aveValue【橋りょう・トンネル】&#10;一人当たり有形固定資産（償却資産）額">
          <a:extLst>
            <a:ext uri="{FF2B5EF4-FFF2-40B4-BE49-F238E27FC236}">
              <a16:creationId xmlns:a16="http://schemas.microsoft.com/office/drawing/2014/main" id="{E1C6F5CC-194F-40E1-A130-E342AE0052A5}"/>
            </a:ext>
          </a:extLst>
        </xdr:cNvPr>
        <xdr:cNvSpPr txBox="1"/>
      </xdr:nvSpPr>
      <xdr:spPr>
        <a:xfrm>
          <a:off x="8405205" y="109145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100330</xdr:rowOff>
    </xdr:from>
    <xdr:ext cx="690189" cy="259045"/>
    <xdr:sp macro="" textlink="">
      <xdr:nvSpPr>
        <xdr:cNvPr id="255" name="n_3aveValue【橋りょう・トンネル】&#10;一人当たり有形固定資産（償却資産）額">
          <a:extLst>
            <a:ext uri="{FF2B5EF4-FFF2-40B4-BE49-F238E27FC236}">
              <a16:creationId xmlns:a16="http://schemas.microsoft.com/office/drawing/2014/main" id="{3727ECA2-52D0-4594-8F5E-BA83480BEDEA}"/>
            </a:ext>
          </a:extLst>
        </xdr:cNvPr>
        <xdr:cNvSpPr txBox="1"/>
      </xdr:nvSpPr>
      <xdr:spPr>
        <a:xfrm>
          <a:off x="7516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101600</xdr:rowOff>
    </xdr:from>
    <xdr:ext cx="690189" cy="259045"/>
    <xdr:sp macro="" textlink="">
      <xdr:nvSpPr>
        <xdr:cNvPr id="256" name="n_4aveValue【橋りょう・トンネル】&#10;一人当たり有形固定資産（償却資産）額">
          <a:extLst>
            <a:ext uri="{FF2B5EF4-FFF2-40B4-BE49-F238E27FC236}">
              <a16:creationId xmlns:a16="http://schemas.microsoft.com/office/drawing/2014/main" id="{C2ED0CFB-437F-4B4D-8173-955CED31AB80}"/>
            </a:ext>
          </a:extLst>
        </xdr:cNvPr>
        <xdr:cNvSpPr txBox="1"/>
      </xdr:nvSpPr>
      <xdr:spPr>
        <a:xfrm>
          <a:off x="6627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132287</xdr:rowOff>
    </xdr:from>
    <xdr:ext cx="690189" cy="259045"/>
    <xdr:sp macro="" textlink="">
      <xdr:nvSpPr>
        <xdr:cNvPr id="257" name="n_1mainValue【橋りょう・トンネル】&#10;一人当たり有形固定資産（償却資産）額">
          <a:extLst>
            <a:ext uri="{FF2B5EF4-FFF2-40B4-BE49-F238E27FC236}">
              <a16:creationId xmlns:a16="http://schemas.microsoft.com/office/drawing/2014/main" id="{DF520551-DBBF-4140-944A-EE008B051FEB}"/>
            </a:ext>
          </a:extLst>
        </xdr:cNvPr>
        <xdr:cNvSpPr txBox="1"/>
      </xdr:nvSpPr>
      <xdr:spPr>
        <a:xfrm>
          <a:off x="9281505" y="10590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133256</xdr:rowOff>
    </xdr:from>
    <xdr:ext cx="690189" cy="259045"/>
    <xdr:sp macro="" textlink="">
      <xdr:nvSpPr>
        <xdr:cNvPr id="258" name="n_2mainValue【橋りょう・トンネル】&#10;一人当たり有形固定資産（償却資産）額">
          <a:extLst>
            <a:ext uri="{FF2B5EF4-FFF2-40B4-BE49-F238E27FC236}">
              <a16:creationId xmlns:a16="http://schemas.microsoft.com/office/drawing/2014/main" id="{D6E9D126-4E38-4050-9F3D-2DE1B20C43D3}"/>
            </a:ext>
          </a:extLst>
        </xdr:cNvPr>
        <xdr:cNvSpPr txBox="1"/>
      </xdr:nvSpPr>
      <xdr:spPr>
        <a:xfrm>
          <a:off x="8405205" y="10591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110886</xdr:rowOff>
    </xdr:from>
    <xdr:ext cx="690189" cy="259045"/>
    <xdr:sp macro="" textlink="">
      <xdr:nvSpPr>
        <xdr:cNvPr id="259" name="n_3mainValue【橋りょう・トンネル】&#10;一人当たり有形固定資産（償却資産）額">
          <a:extLst>
            <a:ext uri="{FF2B5EF4-FFF2-40B4-BE49-F238E27FC236}">
              <a16:creationId xmlns:a16="http://schemas.microsoft.com/office/drawing/2014/main" id="{AD83E68A-B9C8-40B9-9C10-273D53E7BFA6}"/>
            </a:ext>
          </a:extLst>
        </xdr:cNvPr>
        <xdr:cNvSpPr txBox="1"/>
      </xdr:nvSpPr>
      <xdr:spPr>
        <a:xfrm>
          <a:off x="7516205" y="109122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63</xdr:row>
      <xdr:rowOff>108909</xdr:rowOff>
    </xdr:from>
    <xdr:ext cx="690189" cy="259045"/>
    <xdr:sp macro="" textlink="">
      <xdr:nvSpPr>
        <xdr:cNvPr id="260" name="n_4mainValue【橋りょう・トンネル】&#10;一人当たり有形固定資産（償却資産）額">
          <a:extLst>
            <a:ext uri="{FF2B5EF4-FFF2-40B4-BE49-F238E27FC236}">
              <a16:creationId xmlns:a16="http://schemas.microsoft.com/office/drawing/2014/main" id="{5C839C11-3D81-4278-99CA-1B28CC682FBF}"/>
            </a:ext>
          </a:extLst>
        </xdr:cNvPr>
        <xdr:cNvSpPr txBox="1"/>
      </xdr:nvSpPr>
      <xdr:spPr>
        <a:xfrm>
          <a:off x="6627205" y="109102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73CC9A60-DF83-4DF0-AA70-75142FB3CF1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502DDB02-8959-4F2E-A229-47323AEB106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A821158B-3F79-41B7-AFA9-4BD5C840BE0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9CEA7F83-DC07-4CCF-817C-ECAEDC0488D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5B737FBA-4C3E-4409-B97F-32DEF93D65F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AFFC00C9-1814-4E51-A5B5-4B31F344097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33554B66-A747-4327-8A2B-4EB5EEA9D45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899F6D43-3F1B-43BD-998D-76BE821913F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D628453B-2951-43AA-B27C-C9E5C89629A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E33885AF-E8EF-4E8E-88C2-C14BC2A64EF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45D32074-A4F4-4265-9784-01E26FB2B76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3A101ED5-E023-463B-B764-637618E4B558}"/>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1CBC7E9A-AA58-4236-9EBC-EC1224255A2E}"/>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AB54D28E-AFA6-4CDA-945B-7DC80AD81FD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C5C4BF29-9CA0-482F-B7EE-A5E877F9A263}"/>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B65506E3-59A3-4F05-A309-F52E664E8ED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220D803F-29DD-4053-B286-B68AE4AB59C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11C36514-C5C4-4E82-88FD-FF1B2615942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705015C7-2DE3-4F6C-8B7D-ED5B563BCF14}"/>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4FCAC6B5-E15E-415B-BD29-E6AEE3FE590B}"/>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58D8D7CD-8552-47DD-BD24-C637B32D7F1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B2407527-8CB2-48FE-BFE7-0D84815E715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005C2323-DCD0-48F5-9790-2502FAF02F7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A11FD5FD-B8A1-407C-9D0A-AA75C4442C3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D7227897-CA0E-4073-A117-CE983F649EB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67E052CE-9FDF-4FFA-BD55-129BA07D6CA7}"/>
            </a:ext>
          </a:extLst>
        </xdr:cNvPr>
        <xdr:cNvCxnSpPr/>
      </xdr:nvCxnSpPr>
      <xdr:spPr>
        <a:xfrm flipV="1">
          <a:off x="4634865" y="13483045"/>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36CFFA3A-53EF-406B-AD67-76E325EADDB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A1FF4628-39FE-4435-ADF0-1C68B4B1A44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F5DCE0F0-0CA3-4430-B012-C7F3E6EA67B3}"/>
            </a:ext>
          </a:extLst>
        </xdr:cNvPr>
        <xdr:cNvSpPr txBox="1"/>
      </xdr:nvSpPr>
      <xdr:spPr>
        <a:xfrm>
          <a:off x="4673600" y="13258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290" name="直線コネクタ 289">
          <a:extLst>
            <a:ext uri="{FF2B5EF4-FFF2-40B4-BE49-F238E27FC236}">
              <a16:creationId xmlns:a16="http://schemas.microsoft.com/office/drawing/2014/main" id="{626324E0-24F6-4FFD-BFEB-6E524EAD272D}"/>
            </a:ext>
          </a:extLst>
        </xdr:cNvPr>
        <xdr:cNvCxnSpPr/>
      </xdr:nvCxnSpPr>
      <xdr:spPr>
        <a:xfrm>
          <a:off x="4546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50998</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2BAE1FD2-14BA-474E-AB14-F903C8CFDC34}"/>
            </a:ext>
          </a:extLst>
        </xdr:cNvPr>
        <xdr:cNvSpPr txBox="1"/>
      </xdr:nvSpPr>
      <xdr:spPr>
        <a:xfrm>
          <a:off x="4673600" y="141098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92" name="フローチャート: 判断 291">
          <a:extLst>
            <a:ext uri="{FF2B5EF4-FFF2-40B4-BE49-F238E27FC236}">
              <a16:creationId xmlns:a16="http://schemas.microsoft.com/office/drawing/2014/main" id="{FD3E1B74-DDD8-413C-85D6-CF9CC1E5395E}"/>
            </a:ext>
          </a:extLst>
        </xdr:cNvPr>
        <xdr:cNvSpPr/>
      </xdr:nvSpPr>
      <xdr:spPr>
        <a:xfrm>
          <a:off x="45847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93" name="フローチャート: 判断 292">
          <a:extLst>
            <a:ext uri="{FF2B5EF4-FFF2-40B4-BE49-F238E27FC236}">
              <a16:creationId xmlns:a16="http://schemas.microsoft.com/office/drawing/2014/main" id="{F2EACB77-3200-41C7-8914-F237591ABEE0}"/>
            </a:ext>
          </a:extLst>
        </xdr:cNvPr>
        <xdr:cNvSpPr/>
      </xdr:nvSpPr>
      <xdr:spPr>
        <a:xfrm>
          <a:off x="3746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294" name="フローチャート: 判断 293">
          <a:extLst>
            <a:ext uri="{FF2B5EF4-FFF2-40B4-BE49-F238E27FC236}">
              <a16:creationId xmlns:a16="http://schemas.microsoft.com/office/drawing/2014/main" id="{7C277EA3-7565-4AAE-BA9E-1B56C5A7A201}"/>
            </a:ext>
          </a:extLst>
        </xdr:cNvPr>
        <xdr:cNvSpPr/>
      </xdr:nvSpPr>
      <xdr:spPr>
        <a:xfrm>
          <a:off x="2857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295" name="フローチャート: 判断 294">
          <a:extLst>
            <a:ext uri="{FF2B5EF4-FFF2-40B4-BE49-F238E27FC236}">
              <a16:creationId xmlns:a16="http://schemas.microsoft.com/office/drawing/2014/main" id="{35445A02-B8A9-4F8E-80D1-334A30EA1A81}"/>
            </a:ext>
          </a:extLst>
        </xdr:cNvPr>
        <xdr:cNvSpPr/>
      </xdr:nvSpPr>
      <xdr:spPr>
        <a:xfrm>
          <a:off x="1968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296" name="フローチャート: 判断 295">
          <a:extLst>
            <a:ext uri="{FF2B5EF4-FFF2-40B4-BE49-F238E27FC236}">
              <a16:creationId xmlns:a16="http://schemas.microsoft.com/office/drawing/2014/main" id="{D8992430-A724-4CE3-8786-277CA447BE74}"/>
            </a:ext>
          </a:extLst>
        </xdr:cNvPr>
        <xdr:cNvSpPr/>
      </xdr:nvSpPr>
      <xdr:spPr>
        <a:xfrm>
          <a:off x="1079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28E2EC-9F16-4EB6-A56E-5B66D58C311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AEBD7D9-FDAD-431B-9952-A12B3A13916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CC65A16-C2F7-4D26-B2E6-CB2CA678FF8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CE057C2-1D32-4C72-B899-738F7C0C3BA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D23CFB2-919C-4DA4-8858-1F632143987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36286</xdr:rowOff>
    </xdr:from>
    <xdr:to>
      <xdr:col>24</xdr:col>
      <xdr:colOff>114300</xdr:colOff>
      <xdr:row>83</xdr:row>
      <xdr:rowOff>137886</xdr:rowOff>
    </xdr:to>
    <xdr:sp macro="" textlink="">
      <xdr:nvSpPr>
        <xdr:cNvPr id="302" name="楕円 301">
          <a:extLst>
            <a:ext uri="{FF2B5EF4-FFF2-40B4-BE49-F238E27FC236}">
              <a16:creationId xmlns:a16="http://schemas.microsoft.com/office/drawing/2014/main" id="{52EA86D6-FDC2-4C96-860C-E8526AA9C421}"/>
            </a:ext>
          </a:extLst>
        </xdr:cNvPr>
        <xdr:cNvSpPr/>
      </xdr:nvSpPr>
      <xdr:spPr>
        <a:xfrm>
          <a:off x="4584700" y="142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14713</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664DFAFD-EDBE-42D3-924B-42422BC2535A}"/>
            </a:ext>
          </a:extLst>
        </xdr:cNvPr>
        <xdr:cNvSpPr txBox="1"/>
      </xdr:nvSpPr>
      <xdr:spPr>
        <a:xfrm>
          <a:off x="4673600" y="1424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3629</xdr:rowOff>
    </xdr:from>
    <xdr:to>
      <xdr:col>20</xdr:col>
      <xdr:colOff>38100</xdr:colOff>
      <xdr:row>83</xdr:row>
      <xdr:rowOff>105229</xdr:rowOff>
    </xdr:to>
    <xdr:sp macro="" textlink="">
      <xdr:nvSpPr>
        <xdr:cNvPr id="304" name="楕円 303">
          <a:extLst>
            <a:ext uri="{FF2B5EF4-FFF2-40B4-BE49-F238E27FC236}">
              <a16:creationId xmlns:a16="http://schemas.microsoft.com/office/drawing/2014/main" id="{AE135732-FE05-4868-BB50-E99CF9D3E2FB}"/>
            </a:ext>
          </a:extLst>
        </xdr:cNvPr>
        <xdr:cNvSpPr/>
      </xdr:nvSpPr>
      <xdr:spPr>
        <a:xfrm>
          <a:off x="3746500" y="1423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54429</xdr:rowOff>
    </xdr:from>
    <xdr:to>
      <xdr:col>24</xdr:col>
      <xdr:colOff>63500</xdr:colOff>
      <xdr:row>83</xdr:row>
      <xdr:rowOff>87086</xdr:rowOff>
    </xdr:to>
    <xdr:cxnSp macro="">
      <xdr:nvCxnSpPr>
        <xdr:cNvPr id="305" name="直線コネクタ 304">
          <a:extLst>
            <a:ext uri="{FF2B5EF4-FFF2-40B4-BE49-F238E27FC236}">
              <a16:creationId xmlns:a16="http://schemas.microsoft.com/office/drawing/2014/main" id="{EDA2E4A1-D696-4462-BA8E-94DA87806FE6}"/>
            </a:ext>
          </a:extLst>
        </xdr:cNvPr>
        <xdr:cNvCxnSpPr/>
      </xdr:nvCxnSpPr>
      <xdr:spPr>
        <a:xfrm>
          <a:off x="3797300" y="1428477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106499</xdr:rowOff>
    </xdr:from>
    <xdr:to>
      <xdr:col>15</xdr:col>
      <xdr:colOff>101600</xdr:colOff>
      <xdr:row>85</xdr:row>
      <xdr:rowOff>36649</xdr:rowOff>
    </xdr:to>
    <xdr:sp macro="" textlink="">
      <xdr:nvSpPr>
        <xdr:cNvPr id="306" name="楕円 305">
          <a:extLst>
            <a:ext uri="{FF2B5EF4-FFF2-40B4-BE49-F238E27FC236}">
              <a16:creationId xmlns:a16="http://schemas.microsoft.com/office/drawing/2014/main" id="{325F7AE8-CCC9-491C-9F2B-E7C2754758BC}"/>
            </a:ext>
          </a:extLst>
        </xdr:cNvPr>
        <xdr:cNvSpPr/>
      </xdr:nvSpPr>
      <xdr:spPr>
        <a:xfrm>
          <a:off x="2857500" y="145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54429</xdr:rowOff>
    </xdr:from>
    <xdr:to>
      <xdr:col>19</xdr:col>
      <xdr:colOff>177800</xdr:colOff>
      <xdr:row>84</xdr:row>
      <xdr:rowOff>157299</xdr:rowOff>
    </xdr:to>
    <xdr:cxnSp macro="">
      <xdr:nvCxnSpPr>
        <xdr:cNvPr id="307" name="直線コネクタ 306">
          <a:extLst>
            <a:ext uri="{FF2B5EF4-FFF2-40B4-BE49-F238E27FC236}">
              <a16:creationId xmlns:a16="http://schemas.microsoft.com/office/drawing/2014/main" id="{5FA35478-C99A-4FED-B09D-AD7D21B29485}"/>
            </a:ext>
          </a:extLst>
        </xdr:cNvPr>
        <xdr:cNvCxnSpPr/>
      </xdr:nvCxnSpPr>
      <xdr:spPr>
        <a:xfrm flipV="1">
          <a:off x="2908300" y="14284779"/>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91802</xdr:rowOff>
    </xdr:from>
    <xdr:to>
      <xdr:col>10</xdr:col>
      <xdr:colOff>165100</xdr:colOff>
      <xdr:row>85</xdr:row>
      <xdr:rowOff>21952</xdr:rowOff>
    </xdr:to>
    <xdr:sp macro="" textlink="">
      <xdr:nvSpPr>
        <xdr:cNvPr id="308" name="楕円 307">
          <a:extLst>
            <a:ext uri="{FF2B5EF4-FFF2-40B4-BE49-F238E27FC236}">
              <a16:creationId xmlns:a16="http://schemas.microsoft.com/office/drawing/2014/main" id="{BC1923CA-0CAB-4E71-8983-2BC87EFA0B86}"/>
            </a:ext>
          </a:extLst>
        </xdr:cNvPr>
        <xdr:cNvSpPr/>
      </xdr:nvSpPr>
      <xdr:spPr>
        <a:xfrm>
          <a:off x="1968500" y="1449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142602</xdr:rowOff>
    </xdr:from>
    <xdr:to>
      <xdr:col>15</xdr:col>
      <xdr:colOff>50800</xdr:colOff>
      <xdr:row>84</xdr:row>
      <xdr:rowOff>157299</xdr:rowOff>
    </xdr:to>
    <xdr:cxnSp macro="">
      <xdr:nvCxnSpPr>
        <xdr:cNvPr id="309" name="直線コネクタ 308">
          <a:extLst>
            <a:ext uri="{FF2B5EF4-FFF2-40B4-BE49-F238E27FC236}">
              <a16:creationId xmlns:a16="http://schemas.microsoft.com/office/drawing/2014/main" id="{E8FBE0AD-B9E4-438A-9C2C-B160816C6C80}"/>
            </a:ext>
          </a:extLst>
        </xdr:cNvPr>
        <xdr:cNvCxnSpPr/>
      </xdr:nvCxnSpPr>
      <xdr:spPr>
        <a:xfrm>
          <a:off x="2019300" y="14544402"/>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34652</xdr:rowOff>
    </xdr:from>
    <xdr:to>
      <xdr:col>6</xdr:col>
      <xdr:colOff>38100</xdr:colOff>
      <xdr:row>84</xdr:row>
      <xdr:rowOff>136252</xdr:rowOff>
    </xdr:to>
    <xdr:sp macro="" textlink="">
      <xdr:nvSpPr>
        <xdr:cNvPr id="310" name="楕円 309">
          <a:extLst>
            <a:ext uri="{FF2B5EF4-FFF2-40B4-BE49-F238E27FC236}">
              <a16:creationId xmlns:a16="http://schemas.microsoft.com/office/drawing/2014/main" id="{DE66C0EC-8856-4FB1-8E55-1F575353BCB4}"/>
            </a:ext>
          </a:extLst>
        </xdr:cNvPr>
        <xdr:cNvSpPr/>
      </xdr:nvSpPr>
      <xdr:spPr>
        <a:xfrm>
          <a:off x="1079500" y="144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85452</xdr:rowOff>
    </xdr:from>
    <xdr:to>
      <xdr:col>10</xdr:col>
      <xdr:colOff>114300</xdr:colOff>
      <xdr:row>84</xdr:row>
      <xdr:rowOff>142602</xdr:rowOff>
    </xdr:to>
    <xdr:cxnSp macro="">
      <xdr:nvCxnSpPr>
        <xdr:cNvPr id="311" name="直線コネクタ 310">
          <a:extLst>
            <a:ext uri="{FF2B5EF4-FFF2-40B4-BE49-F238E27FC236}">
              <a16:creationId xmlns:a16="http://schemas.microsoft.com/office/drawing/2014/main" id="{7F65AF47-E88C-4AD8-AAFA-7FB8D8B102A9}"/>
            </a:ext>
          </a:extLst>
        </xdr:cNvPr>
        <xdr:cNvCxnSpPr/>
      </xdr:nvCxnSpPr>
      <xdr:spPr>
        <a:xfrm>
          <a:off x="1130300" y="1448725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107059</xdr:rowOff>
    </xdr:from>
    <xdr:ext cx="405111" cy="259045"/>
    <xdr:sp macro="" textlink="">
      <xdr:nvSpPr>
        <xdr:cNvPr id="312" name="n_1aveValue【公営住宅】&#10;有形固定資産減価償却率">
          <a:extLst>
            <a:ext uri="{FF2B5EF4-FFF2-40B4-BE49-F238E27FC236}">
              <a16:creationId xmlns:a16="http://schemas.microsoft.com/office/drawing/2014/main" id="{70A4EF6E-E032-431C-8004-0FD1CD8B9660}"/>
            </a:ext>
          </a:extLst>
        </xdr:cNvPr>
        <xdr:cNvSpPr txBox="1"/>
      </xdr:nvSpPr>
      <xdr:spPr>
        <a:xfrm>
          <a:off x="35820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115225</xdr:rowOff>
    </xdr:from>
    <xdr:ext cx="405111" cy="259045"/>
    <xdr:sp macro="" textlink="">
      <xdr:nvSpPr>
        <xdr:cNvPr id="313" name="n_2aveValue【公営住宅】&#10;有形固定資産減価償却率">
          <a:extLst>
            <a:ext uri="{FF2B5EF4-FFF2-40B4-BE49-F238E27FC236}">
              <a16:creationId xmlns:a16="http://schemas.microsoft.com/office/drawing/2014/main" id="{FB21764A-B3CC-4538-94FE-8BC07249E69F}"/>
            </a:ext>
          </a:extLst>
        </xdr:cNvPr>
        <xdr:cNvSpPr txBox="1"/>
      </xdr:nvSpPr>
      <xdr:spPr>
        <a:xfrm>
          <a:off x="2705744" y="1400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118490</xdr:rowOff>
    </xdr:from>
    <xdr:ext cx="405111" cy="259045"/>
    <xdr:sp macro="" textlink="">
      <xdr:nvSpPr>
        <xdr:cNvPr id="314" name="n_3aveValue【公営住宅】&#10;有形固定資産減価償却率">
          <a:extLst>
            <a:ext uri="{FF2B5EF4-FFF2-40B4-BE49-F238E27FC236}">
              <a16:creationId xmlns:a16="http://schemas.microsoft.com/office/drawing/2014/main" id="{4F68FECB-918C-4A95-A795-9883544D56AE}"/>
            </a:ext>
          </a:extLst>
        </xdr:cNvPr>
        <xdr:cNvSpPr txBox="1"/>
      </xdr:nvSpPr>
      <xdr:spPr>
        <a:xfrm>
          <a:off x="1816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4190</xdr:rowOff>
    </xdr:from>
    <xdr:ext cx="405111" cy="259045"/>
    <xdr:sp macro="" textlink="">
      <xdr:nvSpPr>
        <xdr:cNvPr id="315" name="n_4aveValue【公営住宅】&#10;有形固定資産減価償却率">
          <a:extLst>
            <a:ext uri="{FF2B5EF4-FFF2-40B4-BE49-F238E27FC236}">
              <a16:creationId xmlns:a16="http://schemas.microsoft.com/office/drawing/2014/main" id="{62B978A5-C975-4B89-82D9-5D2861D1FF47}"/>
            </a:ext>
          </a:extLst>
        </xdr:cNvPr>
        <xdr:cNvSpPr txBox="1"/>
      </xdr:nvSpPr>
      <xdr:spPr>
        <a:xfrm>
          <a:off x="927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96356</xdr:rowOff>
    </xdr:from>
    <xdr:ext cx="405111" cy="259045"/>
    <xdr:sp macro="" textlink="">
      <xdr:nvSpPr>
        <xdr:cNvPr id="316" name="n_1mainValue【公営住宅】&#10;有形固定資産減価償却率">
          <a:extLst>
            <a:ext uri="{FF2B5EF4-FFF2-40B4-BE49-F238E27FC236}">
              <a16:creationId xmlns:a16="http://schemas.microsoft.com/office/drawing/2014/main" id="{0B83C202-0E88-4432-B0AB-6DB4BAF3F6C2}"/>
            </a:ext>
          </a:extLst>
        </xdr:cNvPr>
        <xdr:cNvSpPr txBox="1"/>
      </xdr:nvSpPr>
      <xdr:spPr>
        <a:xfrm>
          <a:off x="35820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27776</xdr:rowOff>
    </xdr:from>
    <xdr:ext cx="405111" cy="259045"/>
    <xdr:sp macro="" textlink="">
      <xdr:nvSpPr>
        <xdr:cNvPr id="317" name="n_2mainValue【公営住宅】&#10;有形固定資産減価償却率">
          <a:extLst>
            <a:ext uri="{FF2B5EF4-FFF2-40B4-BE49-F238E27FC236}">
              <a16:creationId xmlns:a16="http://schemas.microsoft.com/office/drawing/2014/main" id="{80D91223-AAE0-40C1-860C-43A52EAEFFCA}"/>
            </a:ext>
          </a:extLst>
        </xdr:cNvPr>
        <xdr:cNvSpPr txBox="1"/>
      </xdr:nvSpPr>
      <xdr:spPr>
        <a:xfrm>
          <a:off x="2705744" y="14601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13079</xdr:rowOff>
    </xdr:from>
    <xdr:ext cx="405111" cy="259045"/>
    <xdr:sp macro="" textlink="">
      <xdr:nvSpPr>
        <xdr:cNvPr id="318" name="n_3mainValue【公営住宅】&#10;有形固定資産減価償却率">
          <a:extLst>
            <a:ext uri="{FF2B5EF4-FFF2-40B4-BE49-F238E27FC236}">
              <a16:creationId xmlns:a16="http://schemas.microsoft.com/office/drawing/2014/main" id="{0245A491-EDD1-4ED0-BCB3-4452C77308B2}"/>
            </a:ext>
          </a:extLst>
        </xdr:cNvPr>
        <xdr:cNvSpPr txBox="1"/>
      </xdr:nvSpPr>
      <xdr:spPr>
        <a:xfrm>
          <a:off x="1816744" y="1458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127379</xdr:rowOff>
    </xdr:from>
    <xdr:ext cx="405111" cy="259045"/>
    <xdr:sp macro="" textlink="">
      <xdr:nvSpPr>
        <xdr:cNvPr id="319" name="n_4mainValue【公営住宅】&#10;有形固定資産減価償却率">
          <a:extLst>
            <a:ext uri="{FF2B5EF4-FFF2-40B4-BE49-F238E27FC236}">
              <a16:creationId xmlns:a16="http://schemas.microsoft.com/office/drawing/2014/main" id="{6CF6EBFB-F71E-4877-8D03-FED2DFDA6F21}"/>
            </a:ext>
          </a:extLst>
        </xdr:cNvPr>
        <xdr:cNvSpPr txBox="1"/>
      </xdr:nvSpPr>
      <xdr:spPr>
        <a:xfrm>
          <a:off x="927744" y="1452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3603359A-C079-4099-A8B6-19B8743B602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36A3937F-2CFE-46DE-8E88-711CF377F9B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1D4E49B6-3D90-4682-9CE3-1829FBCD2BC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907B3390-DA54-4FD9-917F-43A84F5630E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50787C6C-0E82-4729-ADD2-3B85C194FBC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9169918E-6206-4700-829E-1E4BEC77F9D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3D834092-D571-446D-AC5A-6C67E39EC31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27C3770F-5D2F-4C3F-A1B9-DDF4A2C157E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4CC3B99A-0198-48C0-A87A-40343879933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7A594FCC-3B84-4D91-B3BF-585B6D60539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EF3AD0B1-2A29-4F14-937C-A745CE24FBE2}"/>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79AF35A9-2CAE-4D1C-8B16-E55354F31B4E}"/>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5D2A2FC6-F166-4618-8FE6-C0AA4A24F93B}"/>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ED77C593-27BD-4FF6-8E89-6F86807CD7E2}"/>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4ABDA6AE-2090-4114-9FE0-635702083651}"/>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71B9D0F1-5B6F-4886-8C95-AD94975F7A45}"/>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F8B09A81-E9FD-4EF8-ADF7-24DF3B60DEFD}"/>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E1333ACE-F8A6-4032-8A70-03B4F6E730BF}"/>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D0BD9522-0B88-46AE-89E6-4D5357FD5BA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56C1CE27-9E18-421D-B976-EA3EC2047ABD}"/>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B23FC2CE-3D49-4CB3-AE3B-637D07C6176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341" name="直線コネクタ 340">
          <a:extLst>
            <a:ext uri="{FF2B5EF4-FFF2-40B4-BE49-F238E27FC236}">
              <a16:creationId xmlns:a16="http://schemas.microsoft.com/office/drawing/2014/main" id="{2A95ED67-3EDA-47BD-A88C-F0093C0BF7D4}"/>
            </a:ext>
          </a:extLst>
        </xdr:cNvPr>
        <xdr:cNvCxnSpPr/>
      </xdr:nvCxnSpPr>
      <xdr:spPr>
        <a:xfrm flipV="1">
          <a:off x="10476865" y="13361274"/>
          <a:ext cx="0" cy="1405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342" name="【公営住宅】&#10;一人当たり面積最小値テキスト">
          <a:extLst>
            <a:ext uri="{FF2B5EF4-FFF2-40B4-BE49-F238E27FC236}">
              <a16:creationId xmlns:a16="http://schemas.microsoft.com/office/drawing/2014/main" id="{2C23F2E9-27FE-4EBC-8FC8-B99B7D026452}"/>
            </a:ext>
          </a:extLst>
        </xdr:cNvPr>
        <xdr:cNvSpPr txBox="1"/>
      </xdr:nvSpPr>
      <xdr:spPr>
        <a:xfrm>
          <a:off x="10515600" y="1477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343" name="直線コネクタ 342">
          <a:extLst>
            <a:ext uri="{FF2B5EF4-FFF2-40B4-BE49-F238E27FC236}">
              <a16:creationId xmlns:a16="http://schemas.microsoft.com/office/drawing/2014/main" id="{09EE2888-9E78-488F-9C8C-C25F2C454C63}"/>
            </a:ext>
          </a:extLst>
        </xdr:cNvPr>
        <xdr:cNvCxnSpPr/>
      </xdr:nvCxnSpPr>
      <xdr:spPr>
        <a:xfrm>
          <a:off x="10388600" y="1476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344" name="【公営住宅】&#10;一人当たり面積最大値テキスト">
          <a:extLst>
            <a:ext uri="{FF2B5EF4-FFF2-40B4-BE49-F238E27FC236}">
              <a16:creationId xmlns:a16="http://schemas.microsoft.com/office/drawing/2014/main" id="{E2E2DA38-2DE4-40C2-B3CB-AEFD8E847904}"/>
            </a:ext>
          </a:extLst>
        </xdr:cNvPr>
        <xdr:cNvSpPr txBox="1"/>
      </xdr:nvSpPr>
      <xdr:spPr>
        <a:xfrm>
          <a:off x="10515600" y="1313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345" name="直線コネクタ 344">
          <a:extLst>
            <a:ext uri="{FF2B5EF4-FFF2-40B4-BE49-F238E27FC236}">
              <a16:creationId xmlns:a16="http://schemas.microsoft.com/office/drawing/2014/main" id="{3CECBD5B-2D4D-4678-B2F9-962F5A37BE26}"/>
            </a:ext>
          </a:extLst>
        </xdr:cNvPr>
        <xdr:cNvCxnSpPr/>
      </xdr:nvCxnSpPr>
      <xdr:spPr>
        <a:xfrm>
          <a:off x="10388600" y="13361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171020</xdr:rowOff>
    </xdr:from>
    <xdr:ext cx="469744" cy="259045"/>
    <xdr:sp macro="" textlink="">
      <xdr:nvSpPr>
        <xdr:cNvPr id="346" name="【公営住宅】&#10;一人当たり面積平均値テキスト">
          <a:extLst>
            <a:ext uri="{FF2B5EF4-FFF2-40B4-BE49-F238E27FC236}">
              <a16:creationId xmlns:a16="http://schemas.microsoft.com/office/drawing/2014/main" id="{B082425C-83E2-4AF5-B474-1727C959B8F6}"/>
            </a:ext>
          </a:extLst>
        </xdr:cNvPr>
        <xdr:cNvSpPr txBox="1"/>
      </xdr:nvSpPr>
      <xdr:spPr>
        <a:xfrm>
          <a:off x="10515600" y="14401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347" name="フローチャート: 判断 346">
          <a:extLst>
            <a:ext uri="{FF2B5EF4-FFF2-40B4-BE49-F238E27FC236}">
              <a16:creationId xmlns:a16="http://schemas.microsoft.com/office/drawing/2014/main" id="{62499D70-1E8E-4348-AFF1-1A997786CFD3}"/>
            </a:ext>
          </a:extLst>
        </xdr:cNvPr>
        <xdr:cNvSpPr/>
      </xdr:nvSpPr>
      <xdr:spPr>
        <a:xfrm>
          <a:off x="10426700" y="14549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348" name="フローチャート: 判断 347">
          <a:extLst>
            <a:ext uri="{FF2B5EF4-FFF2-40B4-BE49-F238E27FC236}">
              <a16:creationId xmlns:a16="http://schemas.microsoft.com/office/drawing/2014/main" id="{3A1F2048-A37D-41DD-A9E9-853B6A1A1B80}"/>
            </a:ext>
          </a:extLst>
        </xdr:cNvPr>
        <xdr:cNvSpPr/>
      </xdr:nvSpPr>
      <xdr:spPr>
        <a:xfrm>
          <a:off x="9588500" y="145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349" name="フローチャート: 判断 348">
          <a:extLst>
            <a:ext uri="{FF2B5EF4-FFF2-40B4-BE49-F238E27FC236}">
              <a16:creationId xmlns:a16="http://schemas.microsoft.com/office/drawing/2014/main" id="{81CFDFA4-A289-4298-A83A-918B0219D359}"/>
            </a:ext>
          </a:extLst>
        </xdr:cNvPr>
        <xdr:cNvSpPr/>
      </xdr:nvSpPr>
      <xdr:spPr>
        <a:xfrm>
          <a:off x="8699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350" name="フローチャート: 判断 349">
          <a:extLst>
            <a:ext uri="{FF2B5EF4-FFF2-40B4-BE49-F238E27FC236}">
              <a16:creationId xmlns:a16="http://schemas.microsoft.com/office/drawing/2014/main" id="{99943830-146A-46C2-BC51-336E20C15377}"/>
            </a:ext>
          </a:extLst>
        </xdr:cNvPr>
        <xdr:cNvSpPr/>
      </xdr:nvSpPr>
      <xdr:spPr>
        <a:xfrm>
          <a:off x="7810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351" name="フローチャート: 判断 350">
          <a:extLst>
            <a:ext uri="{FF2B5EF4-FFF2-40B4-BE49-F238E27FC236}">
              <a16:creationId xmlns:a16="http://schemas.microsoft.com/office/drawing/2014/main" id="{CCC60EFF-885F-4D09-96F3-DDC66A831C43}"/>
            </a:ext>
          </a:extLst>
        </xdr:cNvPr>
        <xdr:cNvSpPr/>
      </xdr:nvSpPr>
      <xdr:spPr>
        <a:xfrm>
          <a:off x="6921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524BD1A7-5D47-4C75-BAE6-A0C0031EB28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4F26D1C-C153-442B-A9C3-E7E0520262D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427555F0-4FA3-4C76-B458-A15198F1D48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E5DD7E6-9F3B-454C-B0B5-583A6824069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36F6BDB-78B4-4AF8-A538-223173EECA3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19532</xdr:rowOff>
    </xdr:from>
    <xdr:to>
      <xdr:col>55</xdr:col>
      <xdr:colOff>50800</xdr:colOff>
      <xdr:row>85</xdr:row>
      <xdr:rowOff>121132</xdr:rowOff>
    </xdr:to>
    <xdr:sp macro="" textlink="">
      <xdr:nvSpPr>
        <xdr:cNvPr id="357" name="楕円 356">
          <a:extLst>
            <a:ext uri="{FF2B5EF4-FFF2-40B4-BE49-F238E27FC236}">
              <a16:creationId xmlns:a16="http://schemas.microsoft.com/office/drawing/2014/main" id="{CB4BEFEA-C666-4558-A8DE-E12E176CBB06}"/>
            </a:ext>
          </a:extLst>
        </xdr:cNvPr>
        <xdr:cNvSpPr/>
      </xdr:nvSpPr>
      <xdr:spPr>
        <a:xfrm>
          <a:off x="10426700" y="1459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126569</xdr:rowOff>
    </xdr:from>
    <xdr:ext cx="469744" cy="259045"/>
    <xdr:sp macro="" textlink="">
      <xdr:nvSpPr>
        <xdr:cNvPr id="358" name="【公営住宅】&#10;一人当たり面積該当値テキスト">
          <a:extLst>
            <a:ext uri="{FF2B5EF4-FFF2-40B4-BE49-F238E27FC236}">
              <a16:creationId xmlns:a16="http://schemas.microsoft.com/office/drawing/2014/main" id="{B7F3A935-248D-4D6B-8F35-254F95A53428}"/>
            </a:ext>
          </a:extLst>
        </xdr:cNvPr>
        <xdr:cNvSpPr txBox="1"/>
      </xdr:nvSpPr>
      <xdr:spPr>
        <a:xfrm>
          <a:off x="10515600" y="14528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24287</xdr:rowOff>
    </xdr:from>
    <xdr:to>
      <xdr:col>50</xdr:col>
      <xdr:colOff>165100</xdr:colOff>
      <xdr:row>85</xdr:row>
      <xdr:rowOff>125887</xdr:rowOff>
    </xdr:to>
    <xdr:sp macro="" textlink="">
      <xdr:nvSpPr>
        <xdr:cNvPr id="359" name="楕円 358">
          <a:extLst>
            <a:ext uri="{FF2B5EF4-FFF2-40B4-BE49-F238E27FC236}">
              <a16:creationId xmlns:a16="http://schemas.microsoft.com/office/drawing/2014/main" id="{50A80D8D-C716-43BB-945A-360E79CA069D}"/>
            </a:ext>
          </a:extLst>
        </xdr:cNvPr>
        <xdr:cNvSpPr/>
      </xdr:nvSpPr>
      <xdr:spPr>
        <a:xfrm>
          <a:off x="9588500" y="1459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70332</xdr:rowOff>
    </xdr:from>
    <xdr:to>
      <xdr:col>55</xdr:col>
      <xdr:colOff>0</xdr:colOff>
      <xdr:row>85</xdr:row>
      <xdr:rowOff>75087</xdr:rowOff>
    </xdr:to>
    <xdr:cxnSp macro="">
      <xdr:nvCxnSpPr>
        <xdr:cNvPr id="360" name="直線コネクタ 359">
          <a:extLst>
            <a:ext uri="{FF2B5EF4-FFF2-40B4-BE49-F238E27FC236}">
              <a16:creationId xmlns:a16="http://schemas.microsoft.com/office/drawing/2014/main" id="{14E57401-77A0-467F-B6B8-7146561404B3}"/>
            </a:ext>
          </a:extLst>
        </xdr:cNvPr>
        <xdr:cNvCxnSpPr/>
      </xdr:nvCxnSpPr>
      <xdr:spPr>
        <a:xfrm flipV="1">
          <a:off x="9639300" y="14643582"/>
          <a:ext cx="8382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35168</xdr:rowOff>
    </xdr:from>
    <xdr:to>
      <xdr:col>46</xdr:col>
      <xdr:colOff>38100</xdr:colOff>
      <xdr:row>85</xdr:row>
      <xdr:rowOff>136768</xdr:rowOff>
    </xdr:to>
    <xdr:sp macro="" textlink="">
      <xdr:nvSpPr>
        <xdr:cNvPr id="361" name="楕円 360">
          <a:extLst>
            <a:ext uri="{FF2B5EF4-FFF2-40B4-BE49-F238E27FC236}">
              <a16:creationId xmlns:a16="http://schemas.microsoft.com/office/drawing/2014/main" id="{02FEFA59-03F8-4604-AF78-A310484BB2C0}"/>
            </a:ext>
          </a:extLst>
        </xdr:cNvPr>
        <xdr:cNvSpPr/>
      </xdr:nvSpPr>
      <xdr:spPr>
        <a:xfrm>
          <a:off x="8699500" y="1460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75087</xdr:rowOff>
    </xdr:from>
    <xdr:to>
      <xdr:col>50</xdr:col>
      <xdr:colOff>114300</xdr:colOff>
      <xdr:row>85</xdr:row>
      <xdr:rowOff>85968</xdr:rowOff>
    </xdr:to>
    <xdr:cxnSp macro="">
      <xdr:nvCxnSpPr>
        <xdr:cNvPr id="362" name="直線コネクタ 361">
          <a:extLst>
            <a:ext uri="{FF2B5EF4-FFF2-40B4-BE49-F238E27FC236}">
              <a16:creationId xmlns:a16="http://schemas.microsoft.com/office/drawing/2014/main" id="{041CD74D-7961-4F5E-898F-9117AD232DA2}"/>
            </a:ext>
          </a:extLst>
        </xdr:cNvPr>
        <xdr:cNvCxnSpPr/>
      </xdr:nvCxnSpPr>
      <xdr:spPr>
        <a:xfrm flipV="1">
          <a:off x="8750300" y="14648337"/>
          <a:ext cx="889000" cy="1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37226</xdr:rowOff>
    </xdr:from>
    <xdr:to>
      <xdr:col>41</xdr:col>
      <xdr:colOff>101600</xdr:colOff>
      <xdr:row>85</xdr:row>
      <xdr:rowOff>138826</xdr:rowOff>
    </xdr:to>
    <xdr:sp macro="" textlink="">
      <xdr:nvSpPr>
        <xdr:cNvPr id="363" name="楕円 362">
          <a:extLst>
            <a:ext uri="{FF2B5EF4-FFF2-40B4-BE49-F238E27FC236}">
              <a16:creationId xmlns:a16="http://schemas.microsoft.com/office/drawing/2014/main" id="{E703FE5F-232C-4D3A-AC37-D4949A1DB121}"/>
            </a:ext>
          </a:extLst>
        </xdr:cNvPr>
        <xdr:cNvSpPr/>
      </xdr:nvSpPr>
      <xdr:spPr>
        <a:xfrm>
          <a:off x="7810500" y="1461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85968</xdr:rowOff>
    </xdr:from>
    <xdr:to>
      <xdr:col>45</xdr:col>
      <xdr:colOff>177800</xdr:colOff>
      <xdr:row>85</xdr:row>
      <xdr:rowOff>88026</xdr:rowOff>
    </xdr:to>
    <xdr:cxnSp macro="">
      <xdr:nvCxnSpPr>
        <xdr:cNvPr id="364" name="直線コネクタ 363">
          <a:extLst>
            <a:ext uri="{FF2B5EF4-FFF2-40B4-BE49-F238E27FC236}">
              <a16:creationId xmlns:a16="http://schemas.microsoft.com/office/drawing/2014/main" id="{2AD5B425-DBA3-4263-81C1-2F6BF70DA84E}"/>
            </a:ext>
          </a:extLst>
        </xdr:cNvPr>
        <xdr:cNvCxnSpPr/>
      </xdr:nvCxnSpPr>
      <xdr:spPr>
        <a:xfrm flipV="1">
          <a:off x="7861300" y="14659218"/>
          <a:ext cx="8890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35900</xdr:rowOff>
    </xdr:from>
    <xdr:to>
      <xdr:col>36</xdr:col>
      <xdr:colOff>165100</xdr:colOff>
      <xdr:row>85</xdr:row>
      <xdr:rowOff>137500</xdr:rowOff>
    </xdr:to>
    <xdr:sp macro="" textlink="">
      <xdr:nvSpPr>
        <xdr:cNvPr id="365" name="楕円 364">
          <a:extLst>
            <a:ext uri="{FF2B5EF4-FFF2-40B4-BE49-F238E27FC236}">
              <a16:creationId xmlns:a16="http://schemas.microsoft.com/office/drawing/2014/main" id="{67E0097F-549A-4436-BE0C-6CA51130EB7D}"/>
            </a:ext>
          </a:extLst>
        </xdr:cNvPr>
        <xdr:cNvSpPr/>
      </xdr:nvSpPr>
      <xdr:spPr>
        <a:xfrm>
          <a:off x="6921500" y="1460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86700</xdr:rowOff>
    </xdr:from>
    <xdr:to>
      <xdr:col>41</xdr:col>
      <xdr:colOff>50800</xdr:colOff>
      <xdr:row>85</xdr:row>
      <xdr:rowOff>88026</xdr:rowOff>
    </xdr:to>
    <xdr:cxnSp macro="">
      <xdr:nvCxnSpPr>
        <xdr:cNvPr id="366" name="直線コネクタ 365">
          <a:extLst>
            <a:ext uri="{FF2B5EF4-FFF2-40B4-BE49-F238E27FC236}">
              <a16:creationId xmlns:a16="http://schemas.microsoft.com/office/drawing/2014/main" id="{205E9B06-0CD1-4777-8783-BD05AA460E83}"/>
            </a:ext>
          </a:extLst>
        </xdr:cNvPr>
        <xdr:cNvCxnSpPr/>
      </xdr:nvCxnSpPr>
      <xdr:spPr>
        <a:xfrm>
          <a:off x="6972300" y="14659950"/>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99530</xdr:rowOff>
    </xdr:from>
    <xdr:ext cx="469744" cy="259045"/>
    <xdr:sp macro="" textlink="">
      <xdr:nvSpPr>
        <xdr:cNvPr id="367" name="n_1aveValue【公営住宅】&#10;一人当たり面積">
          <a:extLst>
            <a:ext uri="{FF2B5EF4-FFF2-40B4-BE49-F238E27FC236}">
              <a16:creationId xmlns:a16="http://schemas.microsoft.com/office/drawing/2014/main" id="{0C8B1888-87DF-43CC-B805-F582122531CF}"/>
            </a:ext>
          </a:extLst>
        </xdr:cNvPr>
        <xdr:cNvSpPr txBox="1"/>
      </xdr:nvSpPr>
      <xdr:spPr>
        <a:xfrm>
          <a:off x="9391727" y="1432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94775</xdr:rowOff>
    </xdr:from>
    <xdr:ext cx="469744" cy="259045"/>
    <xdr:sp macro="" textlink="">
      <xdr:nvSpPr>
        <xdr:cNvPr id="368" name="n_2aveValue【公営住宅】&#10;一人当たり面積">
          <a:extLst>
            <a:ext uri="{FF2B5EF4-FFF2-40B4-BE49-F238E27FC236}">
              <a16:creationId xmlns:a16="http://schemas.microsoft.com/office/drawing/2014/main" id="{B3899B42-43A1-41F0-94C5-753138E10FC3}"/>
            </a:ext>
          </a:extLst>
        </xdr:cNvPr>
        <xdr:cNvSpPr txBox="1"/>
      </xdr:nvSpPr>
      <xdr:spPr>
        <a:xfrm>
          <a:off x="8515427" y="14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68623</xdr:rowOff>
    </xdr:from>
    <xdr:ext cx="469744" cy="259045"/>
    <xdr:sp macro="" textlink="">
      <xdr:nvSpPr>
        <xdr:cNvPr id="369" name="n_3aveValue【公営住宅】&#10;一人当たり面積">
          <a:extLst>
            <a:ext uri="{FF2B5EF4-FFF2-40B4-BE49-F238E27FC236}">
              <a16:creationId xmlns:a16="http://schemas.microsoft.com/office/drawing/2014/main" id="{75D169A6-C438-43EC-8F4A-ECF68321B35E}"/>
            </a:ext>
          </a:extLst>
        </xdr:cNvPr>
        <xdr:cNvSpPr txBox="1"/>
      </xdr:nvSpPr>
      <xdr:spPr>
        <a:xfrm>
          <a:off x="7626427" y="142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80784</xdr:rowOff>
    </xdr:from>
    <xdr:ext cx="469744" cy="259045"/>
    <xdr:sp macro="" textlink="">
      <xdr:nvSpPr>
        <xdr:cNvPr id="370" name="n_4aveValue【公営住宅】&#10;一人当たり面積">
          <a:extLst>
            <a:ext uri="{FF2B5EF4-FFF2-40B4-BE49-F238E27FC236}">
              <a16:creationId xmlns:a16="http://schemas.microsoft.com/office/drawing/2014/main" id="{4D1FC185-60C4-4E7F-A7DC-04FE29887C7F}"/>
            </a:ext>
          </a:extLst>
        </xdr:cNvPr>
        <xdr:cNvSpPr txBox="1"/>
      </xdr:nvSpPr>
      <xdr:spPr>
        <a:xfrm>
          <a:off x="6737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117014</xdr:rowOff>
    </xdr:from>
    <xdr:ext cx="469744" cy="259045"/>
    <xdr:sp macro="" textlink="">
      <xdr:nvSpPr>
        <xdr:cNvPr id="371" name="n_1mainValue【公営住宅】&#10;一人当たり面積">
          <a:extLst>
            <a:ext uri="{FF2B5EF4-FFF2-40B4-BE49-F238E27FC236}">
              <a16:creationId xmlns:a16="http://schemas.microsoft.com/office/drawing/2014/main" id="{4C884EEB-893C-45D3-840F-F98607AEB715}"/>
            </a:ext>
          </a:extLst>
        </xdr:cNvPr>
        <xdr:cNvSpPr txBox="1"/>
      </xdr:nvSpPr>
      <xdr:spPr>
        <a:xfrm>
          <a:off x="9391727" y="1469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127895</xdr:rowOff>
    </xdr:from>
    <xdr:ext cx="469744" cy="259045"/>
    <xdr:sp macro="" textlink="">
      <xdr:nvSpPr>
        <xdr:cNvPr id="372" name="n_2mainValue【公営住宅】&#10;一人当たり面積">
          <a:extLst>
            <a:ext uri="{FF2B5EF4-FFF2-40B4-BE49-F238E27FC236}">
              <a16:creationId xmlns:a16="http://schemas.microsoft.com/office/drawing/2014/main" id="{1CAEFE29-07D6-4305-A8C1-F01EA3BC5273}"/>
            </a:ext>
          </a:extLst>
        </xdr:cNvPr>
        <xdr:cNvSpPr txBox="1"/>
      </xdr:nvSpPr>
      <xdr:spPr>
        <a:xfrm>
          <a:off x="8515427" y="1470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129953</xdr:rowOff>
    </xdr:from>
    <xdr:ext cx="469744" cy="259045"/>
    <xdr:sp macro="" textlink="">
      <xdr:nvSpPr>
        <xdr:cNvPr id="373" name="n_3mainValue【公営住宅】&#10;一人当たり面積">
          <a:extLst>
            <a:ext uri="{FF2B5EF4-FFF2-40B4-BE49-F238E27FC236}">
              <a16:creationId xmlns:a16="http://schemas.microsoft.com/office/drawing/2014/main" id="{0F21A036-A2D4-46AD-819B-B4FBCCF553A7}"/>
            </a:ext>
          </a:extLst>
        </xdr:cNvPr>
        <xdr:cNvSpPr txBox="1"/>
      </xdr:nvSpPr>
      <xdr:spPr>
        <a:xfrm>
          <a:off x="7626427" y="1470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128627</xdr:rowOff>
    </xdr:from>
    <xdr:ext cx="469744" cy="259045"/>
    <xdr:sp macro="" textlink="">
      <xdr:nvSpPr>
        <xdr:cNvPr id="374" name="n_4mainValue【公営住宅】&#10;一人当たり面積">
          <a:extLst>
            <a:ext uri="{FF2B5EF4-FFF2-40B4-BE49-F238E27FC236}">
              <a16:creationId xmlns:a16="http://schemas.microsoft.com/office/drawing/2014/main" id="{4FBC751F-B166-4113-BF42-5E2802BF4C53}"/>
            </a:ext>
          </a:extLst>
        </xdr:cNvPr>
        <xdr:cNvSpPr txBox="1"/>
      </xdr:nvSpPr>
      <xdr:spPr>
        <a:xfrm>
          <a:off x="6737427" y="1470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D06A258B-DC3E-4C9E-8491-8C5B4323570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85BBE9A9-990B-4363-9D34-D2A651224CF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B582513C-757F-4CBF-B244-6FD4A897170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B0965109-9DC0-4EC4-AECA-3B2987542A8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5C64E404-1003-4FFE-90BB-9D4CF9C33A8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B9A35C1D-BF90-4086-945F-2EC6700B82A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A1002573-0FB2-4925-A6E0-372D840AC4D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CD36A82F-97EF-493A-80DF-3FFA2025F14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2859EC20-8953-4223-9DB3-8DC1ED1261E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31507BC8-4834-4B98-96E9-F30D943058C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AA6AE080-C0CC-4BE6-B04B-3F3A5CE84C3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03AAEC5C-B643-47D6-AC07-7E539C82ED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B6D51E47-1C70-4EEA-98ED-7B86B2B7D02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53A03702-3F18-488C-9D07-5A80D859F26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3A230F3F-1710-4F77-9390-1F3C20194BF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CF951741-6B6B-4E4E-A9FD-8C24F256AF8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0508AF68-651F-48C1-8183-B79BEAA3910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B5F01324-97B4-47D1-86A8-307708EE47F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88EBDC86-3335-4910-ACD8-399769585FB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7741772B-93B7-4CF3-AE92-0FA840E49AD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512CACF5-127E-46F4-BDF3-BE7FA5161DC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ED59170D-4BCB-4687-B602-4AF275D63BE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30D6B1B0-5B0F-4192-85C1-1329D1D4D9E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D27CD7C1-5D12-4066-8ACF-DB5176888F7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D22F90A6-A4FC-46AA-8C02-FB2CB9E7938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CFF6F141-2850-4977-B159-C916F4664C0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F2662BC3-F4EE-4BC8-89C7-B5E2345DAF0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FBDB7B3E-7532-4D36-921A-817270149DD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B7962C8F-F87C-4256-985D-AEC140288D1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1EEB0101-0D10-471B-A1A2-531EEBC8A54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8DBA9799-B934-4477-B98E-23E879DDA29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D0C58939-38CB-49A8-B70C-16DEC6F8492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409655D0-04A2-4C85-9469-0711CD418B4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ADD49AE6-9938-463F-93AE-DA42699E7C2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2EB6E111-57E9-45BE-BF6A-36E204C971E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D687EA7F-26D2-4B39-A5A5-5E6ADC04D2F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1" name="テキスト ボックス 410">
          <a:extLst>
            <a:ext uri="{FF2B5EF4-FFF2-40B4-BE49-F238E27FC236}">
              <a16:creationId xmlns:a16="http://schemas.microsoft.com/office/drawing/2014/main" id="{1A1C8C31-D707-4502-BAEA-5B928E0A354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803046CB-3F25-464A-86F0-D89D46E2501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E36C00FC-5C27-4982-B084-CF66E65939C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4" name="直線コネクタ 413">
          <a:extLst>
            <a:ext uri="{FF2B5EF4-FFF2-40B4-BE49-F238E27FC236}">
              <a16:creationId xmlns:a16="http://schemas.microsoft.com/office/drawing/2014/main" id="{50CF41F8-9C28-4A99-BC29-C601F1D600D3}"/>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5" name="【認定こども園・幼稚園・保育所】&#10;有形固定資産減価償却率最小値テキスト">
          <a:extLst>
            <a:ext uri="{FF2B5EF4-FFF2-40B4-BE49-F238E27FC236}">
              <a16:creationId xmlns:a16="http://schemas.microsoft.com/office/drawing/2014/main" id="{13929024-53A6-418B-80DE-89403029A35A}"/>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6" name="直線コネクタ 415">
          <a:extLst>
            <a:ext uri="{FF2B5EF4-FFF2-40B4-BE49-F238E27FC236}">
              <a16:creationId xmlns:a16="http://schemas.microsoft.com/office/drawing/2014/main" id="{7E1A69D6-EDAB-46BA-9699-AAA6471810E0}"/>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7" name="【認定こども園・幼稚園・保育所】&#10;有形固定資産減価償却率最大値テキスト">
          <a:extLst>
            <a:ext uri="{FF2B5EF4-FFF2-40B4-BE49-F238E27FC236}">
              <a16:creationId xmlns:a16="http://schemas.microsoft.com/office/drawing/2014/main" id="{9289C214-3335-47CD-9CAD-0EC328E4E696}"/>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8" name="直線コネクタ 417">
          <a:extLst>
            <a:ext uri="{FF2B5EF4-FFF2-40B4-BE49-F238E27FC236}">
              <a16:creationId xmlns:a16="http://schemas.microsoft.com/office/drawing/2014/main" id="{1A179411-E597-4907-827D-85027B59F102}"/>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121937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1B889949-451D-4A72-B0E3-333954CC5BCF}"/>
            </a:ext>
          </a:extLst>
        </xdr:cNvPr>
        <xdr:cNvSpPr txBox="1"/>
      </xdr:nvSpPr>
      <xdr:spPr>
        <a:xfrm>
          <a:off x="16357600" y="6122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420" name="フローチャート: 判断 419">
          <a:extLst>
            <a:ext uri="{FF2B5EF4-FFF2-40B4-BE49-F238E27FC236}">
              <a16:creationId xmlns:a16="http://schemas.microsoft.com/office/drawing/2014/main" id="{588E4BBB-9F49-45A8-A3FD-9BBF28D93744}"/>
            </a:ext>
          </a:extLst>
        </xdr:cNvPr>
        <xdr:cNvSpPr/>
      </xdr:nvSpPr>
      <xdr:spPr>
        <a:xfrm>
          <a:off x="162687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421" name="フローチャート: 判断 420">
          <a:extLst>
            <a:ext uri="{FF2B5EF4-FFF2-40B4-BE49-F238E27FC236}">
              <a16:creationId xmlns:a16="http://schemas.microsoft.com/office/drawing/2014/main" id="{19F94538-ABEC-41A9-A0E5-6FAB1075ADF3}"/>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422" name="フローチャート: 判断 421">
          <a:extLst>
            <a:ext uri="{FF2B5EF4-FFF2-40B4-BE49-F238E27FC236}">
              <a16:creationId xmlns:a16="http://schemas.microsoft.com/office/drawing/2014/main" id="{AAA15A3F-C220-44C3-B44A-5E196FB50ADA}"/>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423" name="フローチャート: 判断 422">
          <a:extLst>
            <a:ext uri="{FF2B5EF4-FFF2-40B4-BE49-F238E27FC236}">
              <a16:creationId xmlns:a16="http://schemas.microsoft.com/office/drawing/2014/main" id="{E6326D09-5402-464A-B5A0-4DD201DCB1E6}"/>
            </a:ext>
          </a:extLst>
        </xdr:cNvPr>
        <xdr:cNvSpPr/>
      </xdr:nvSpPr>
      <xdr:spPr>
        <a:xfrm>
          <a:off x="13652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424" name="フローチャート: 判断 423">
          <a:extLst>
            <a:ext uri="{FF2B5EF4-FFF2-40B4-BE49-F238E27FC236}">
              <a16:creationId xmlns:a16="http://schemas.microsoft.com/office/drawing/2014/main" id="{4D87EAA4-1EF1-40DA-B950-E27B6F0E8DA7}"/>
            </a:ext>
          </a:extLst>
        </xdr:cNvPr>
        <xdr:cNvSpPr/>
      </xdr:nvSpPr>
      <xdr:spPr>
        <a:xfrm>
          <a:off x="12763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3ED4DC4-AFB3-4FE5-AF76-C55EEBF5742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DAC395FF-6939-4FC4-B927-EF528466B08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B24CE1C1-7B06-4BFE-8826-7CD8D0C98CC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39013E0B-9BFE-4F8C-A508-4C232C282BF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73EA0C67-B4EA-4C5F-A0BB-90D019625B2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96520</xdr:rowOff>
    </xdr:from>
    <xdr:to>
      <xdr:col>85</xdr:col>
      <xdr:colOff>177800</xdr:colOff>
      <xdr:row>38</xdr:row>
      <xdr:rowOff>26670</xdr:rowOff>
    </xdr:to>
    <xdr:sp macro="" textlink="">
      <xdr:nvSpPr>
        <xdr:cNvPr id="430" name="楕円 429">
          <a:extLst>
            <a:ext uri="{FF2B5EF4-FFF2-40B4-BE49-F238E27FC236}">
              <a16:creationId xmlns:a16="http://schemas.microsoft.com/office/drawing/2014/main" id="{7B4013B2-405D-446C-A138-8D11C5C0002C}"/>
            </a:ext>
          </a:extLst>
        </xdr:cNvPr>
        <xdr:cNvSpPr/>
      </xdr:nvSpPr>
      <xdr:spPr>
        <a:xfrm>
          <a:off x="162687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74947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D8D474FE-F686-4C55-989B-244C89138C5C}"/>
            </a:ext>
          </a:extLst>
        </xdr:cNvPr>
        <xdr:cNvSpPr txBox="1"/>
      </xdr:nvSpPr>
      <xdr:spPr>
        <a:xfrm>
          <a:off x="16357600"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68580</xdr:rowOff>
    </xdr:from>
    <xdr:to>
      <xdr:col>81</xdr:col>
      <xdr:colOff>101600</xdr:colOff>
      <xdr:row>37</xdr:row>
      <xdr:rowOff>170180</xdr:rowOff>
    </xdr:to>
    <xdr:sp macro="" textlink="">
      <xdr:nvSpPr>
        <xdr:cNvPr id="432" name="楕円 431">
          <a:extLst>
            <a:ext uri="{FF2B5EF4-FFF2-40B4-BE49-F238E27FC236}">
              <a16:creationId xmlns:a16="http://schemas.microsoft.com/office/drawing/2014/main" id="{58613B3E-2A1D-40AD-9D20-298FCE64DF36}"/>
            </a:ext>
          </a:extLst>
        </xdr:cNvPr>
        <xdr:cNvSpPr/>
      </xdr:nvSpPr>
      <xdr:spPr>
        <a:xfrm>
          <a:off x="15430500" y="641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119380</xdr:rowOff>
    </xdr:from>
    <xdr:to>
      <xdr:col>85</xdr:col>
      <xdr:colOff>127000</xdr:colOff>
      <xdr:row>37</xdr:row>
      <xdr:rowOff>147320</xdr:rowOff>
    </xdr:to>
    <xdr:cxnSp macro="">
      <xdr:nvCxnSpPr>
        <xdr:cNvPr id="433" name="直線コネクタ 432">
          <a:extLst>
            <a:ext uri="{FF2B5EF4-FFF2-40B4-BE49-F238E27FC236}">
              <a16:creationId xmlns:a16="http://schemas.microsoft.com/office/drawing/2014/main" id="{2C6CDAC6-F2C9-41AC-9135-B2CC3436C40B}"/>
            </a:ext>
          </a:extLst>
        </xdr:cNvPr>
        <xdr:cNvCxnSpPr/>
      </xdr:nvCxnSpPr>
      <xdr:spPr>
        <a:xfrm>
          <a:off x="15481300" y="646303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41910</xdr:rowOff>
    </xdr:from>
    <xdr:to>
      <xdr:col>76</xdr:col>
      <xdr:colOff>165100</xdr:colOff>
      <xdr:row>37</xdr:row>
      <xdr:rowOff>143510</xdr:rowOff>
    </xdr:to>
    <xdr:sp macro="" textlink="">
      <xdr:nvSpPr>
        <xdr:cNvPr id="434" name="楕円 433">
          <a:extLst>
            <a:ext uri="{FF2B5EF4-FFF2-40B4-BE49-F238E27FC236}">
              <a16:creationId xmlns:a16="http://schemas.microsoft.com/office/drawing/2014/main" id="{E8BA9B24-7D80-48D7-9B8B-E2FB28A80FDE}"/>
            </a:ext>
          </a:extLst>
        </xdr:cNvPr>
        <xdr:cNvSpPr/>
      </xdr:nvSpPr>
      <xdr:spPr>
        <a:xfrm>
          <a:off x="145415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92710</xdr:rowOff>
    </xdr:from>
    <xdr:to>
      <xdr:col>81</xdr:col>
      <xdr:colOff>50800</xdr:colOff>
      <xdr:row>37</xdr:row>
      <xdr:rowOff>119380</xdr:rowOff>
    </xdr:to>
    <xdr:cxnSp macro="">
      <xdr:nvCxnSpPr>
        <xdr:cNvPr id="435" name="直線コネクタ 434">
          <a:extLst>
            <a:ext uri="{FF2B5EF4-FFF2-40B4-BE49-F238E27FC236}">
              <a16:creationId xmlns:a16="http://schemas.microsoft.com/office/drawing/2014/main" id="{2D899584-528C-455C-AB32-1DCBD9D55EF0}"/>
            </a:ext>
          </a:extLst>
        </xdr:cNvPr>
        <xdr:cNvCxnSpPr/>
      </xdr:nvCxnSpPr>
      <xdr:spPr>
        <a:xfrm>
          <a:off x="14592300" y="64363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64770</xdr:rowOff>
    </xdr:from>
    <xdr:to>
      <xdr:col>72</xdr:col>
      <xdr:colOff>38100</xdr:colOff>
      <xdr:row>38</xdr:row>
      <xdr:rowOff>166370</xdr:rowOff>
    </xdr:to>
    <xdr:sp macro="" textlink="">
      <xdr:nvSpPr>
        <xdr:cNvPr id="436" name="楕円 435">
          <a:extLst>
            <a:ext uri="{FF2B5EF4-FFF2-40B4-BE49-F238E27FC236}">
              <a16:creationId xmlns:a16="http://schemas.microsoft.com/office/drawing/2014/main" id="{EBCDA595-46F3-4B1A-AB80-596507AFCFD3}"/>
            </a:ext>
          </a:extLst>
        </xdr:cNvPr>
        <xdr:cNvSpPr/>
      </xdr:nvSpPr>
      <xdr:spPr>
        <a:xfrm>
          <a:off x="136525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92710</xdr:rowOff>
    </xdr:from>
    <xdr:to>
      <xdr:col>76</xdr:col>
      <xdr:colOff>114300</xdr:colOff>
      <xdr:row>38</xdr:row>
      <xdr:rowOff>115570</xdr:rowOff>
    </xdr:to>
    <xdr:cxnSp macro="">
      <xdr:nvCxnSpPr>
        <xdr:cNvPr id="437" name="直線コネクタ 436">
          <a:extLst>
            <a:ext uri="{FF2B5EF4-FFF2-40B4-BE49-F238E27FC236}">
              <a16:creationId xmlns:a16="http://schemas.microsoft.com/office/drawing/2014/main" id="{90BDF96C-DD99-4A35-8B4C-9AF830CCA8EB}"/>
            </a:ext>
          </a:extLst>
        </xdr:cNvPr>
        <xdr:cNvCxnSpPr/>
      </xdr:nvCxnSpPr>
      <xdr:spPr>
        <a:xfrm flipV="1">
          <a:off x="13703300" y="6436360"/>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52070</xdr:rowOff>
    </xdr:from>
    <xdr:to>
      <xdr:col>67</xdr:col>
      <xdr:colOff>101600</xdr:colOff>
      <xdr:row>38</xdr:row>
      <xdr:rowOff>153670</xdr:rowOff>
    </xdr:to>
    <xdr:sp macro="" textlink="">
      <xdr:nvSpPr>
        <xdr:cNvPr id="438" name="楕円 437">
          <a:extLst>
            <a:ext uri="{FF2B5EF4-FFF2-40B4-BE49-F238E27FC236}">
              <a16:creationId xmlns:a16="http://schemas.microsoft.com/office/drawing/2014/main" id="{F9843FCF-7B70-48AA-AC33-6DBBC7099389}"/>
            </a:ext>
          </a:extLst>
        </xdr:cNvPr>
        <xdr:cNvSpPr/>
      </xdr:nvSpPr>
      <xdr:spPr>
        <a:xfrm>
          <a:off x="12763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102870</xdr:rowOff>
    </xdr:from>
    <xdr:to>
      <xdr:col>71</xdr:col>
      <xdr:colOff>177800</xdr:colOff>
      <xdr:row>38</xdr:row>
      <xdr:rowOff>115570</xdr:rowOff>
    </xdr:to>
    <xdr:cxnSp macro="">
      <xdr:nvCxnSpPr>
        <xdr:cNvPr id="439" name="直線コネクタ 438">
          <a:extLst>
            <a:ext uri="{FF2B5EF4-FFF2-40B4-BE49-F238E27FC236}">
              <a16:creationId xmlns:a16="http://schemas.microsoft.com/office/drawing/2014/main" id="{12314D88-230E-426C-A4F0-79E7010DDBE6}"/>
            </a:ext>
          </a:extLst>
        </xdr:cNvPr>
        <xdr:cNvCxnSpPr/>
      </xdr:nvCxnSpPr>
      <xdr:spPr>
        <a:xfrm>
          <a:off x="12814300" y="661797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35577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04E9CED7-D7DF-4008-9724-3285092CFEBB}"/>
            </a:ext>
          </a:extLst>
        </xdr:cNvPr>
        <xdr:cNvSpPr txBox="1"/>
      </xdr:nvSpPr>
      <xdr:spPr>
        <a:xfrm>
          <a:off x="1526604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35577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BB0B972B-6791-47CC-978D-A48974CA42CF}"/>
            </a:ext>
          </a:extLst>
        </xdr:cNvPr>
        <xdr:cNvSpPr txBox="1"/>
      </xdr:nvSpPr>
      <xdr:spPr>
        <a:xfrm>
          <a:off x="1438974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71B6338C-2753-4892-9334-B934772F0779}"/>
            </a:ext>
          </a:extLst>
        </xdr:cNvPr>
        <xdr:cNvSpPr txBox="1"/>
      </xdr:nvSpPr>
      <xdr:spPr>
        <a:xfrm>
          <a:off x="13500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156227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E618524B-64E8-4EAD-B497-F94A430999C5}"/>
            </a:ext>
          </a:extLst>
        </xdr:cNvPr>
        <xdr:cNvSpPr txBox="1"/>
      </xdr:nvSpPr>
      <xdr:spPr>
        <a:xfrm>
          <a:off x="12611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161307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93207F9B-566C-4488-B123-70D5354E660A}"/>
            </a:ext>
          </a:extLst>
        </xdr:cNvPr>
        <xdr:cNvSpPr txBox="1"/>
      </xdr:nvSpPr>
      <xdr:spPr>
        <a:xfrm>
          <a:off x="15266044" y="650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134637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C54D7E0F-0554-4451-82B9-3CF998EE6846}"/>
            </a:ext>
          </a:extLst>
        </xdr:cNvPr>
        <xdr:cNvSpPr txBox="1"/>
      </xdr:nvSpPr>
      <xdr:spPr>
        <a:xfrm>
          <a:off x="14389744" y="647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157497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7098B043-A73B-4311-A93F-037ADAE3B979}"/>
            </a:ext>
          </a:extLst>
        </xdr:cNvPr>
        <xdr:cNvSpPr txBox="1"/>
      </xdr:nvSpPr>
      <xdr:spPr>
        <a:xfrm>
          <a:off x="13500744" y="667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144797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B0B86EDE-1232-41F7-9A2B-FAA9AFF06DF2}"/>
            </a:ext>
          </a:extLst>
        </xdr:cNvPr>
        <xdr:cNvSpPr txBox="1"/>
      </xdr:nvSpPr>
      <xdr:spPr>
        <a:xfrm>
          <a:off x="12611744"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349EBC0B-C32B-4CA2-97F4-78BA3C25774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542FD95D-DB89-4F5A-B9C9-9065F7F1121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2A3C7AFB-1F7D-443E-806C-5648B988BED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B51E378B-58B6-4AB9-90C5-7E5E5E80D8E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9AA03494-985D-47D0-9D0F-7465DFE8AE6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BAE82F35-0585-4AC5-9A45-EFA48E2B508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518836D4-E9CE-4A58-9342-EC20B58D5D0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9FF3CB45-A25C-43BA-8D38-70200FF40FE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FA57D0C9-E970-4138-97D8-57CE2536C61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442F83E0-D9A8-4571-A6FD-DC735DF65B4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04357119-B188-4DAC-A990-61303B87391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7FA0BBFD-2405-4EFC-AB17-4679A1A00376}"/>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D83B0578-F293-4928-BCD1-59494045352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A59FF537-A2C9-41D0-B999-2FACD185E408}"/>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A59DA92C-A78D-4F34-B613-35836ADADAF3}"/>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83B157CB-2E6A-493F-AA90-BEBBE842A173}"/>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730530FA-5C46-4DD5-A794-F70F1A60058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81BB4C73-5EA7-47DF-8834-BA6E83E58694}"/>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CDDF4FC8-7F55-4441-A4CC-894EF894358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E42C6BD5-BBB3-49B3-8E57-EA6D4ED23A3E}"/>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F6B07362-BA4C-47A7-93AD-097372D8800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469" name="直線コネクタ 468">
          <a:extLst>
            <a:ext uri="{FF2B5EF4-FFF2-40B4-BE49-F238E27FC236}">
              <a16:creationId xmlns:a16="http://schemas.microsoft.com/office/drawing/2014/main" id="{58C65BC8-9B38-4C14-AFCB-2C83F052EF27}"/>
            </a:ext>
          </a:extLst>
        </xdr:cNvPr>
        <xdr:cNvCxnSpPr/>
      </xdr:nvCxnSpPr>
      <xdr:spPr>
        <a:xfrm flipV="1">
          <a:off x="22160864" y="5690616"/>
          <a:ext cx="0" cy="142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89098B22-B9B2-4843-A444-493911CEFED4}"/>
            </a:ext>
          </a:extLst>
        </xdr:cNvPr>
        <xdr:cNvSpPr txBox="1"/>
      </xdr:nvSpPr>
      <xdr:spPr>
        <a:xfrm>
          <a:off x="22199600" y="711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471" name="直線コネクタ 470">
          <a:extLst>
            <a:ext uri="{FF2B5EF4-FFF2-40B4-BE49-F238E27FC236}">
              <a16:creationId xmlns:a16="http://schemas.microsoft.com/office/drawing/2014/main" id="{4F90E669-3697-4EC6-BAD8-F175472E20DC}"/>
            </a:ext>
          </a:extLst>
        </xdr:cNvPr>
        <xdr:cNvCxnSpPr/>
      </xdr:nvCxnSpPr>
      <xdr:spPr>
        <a:xfrm>
          <a:off x="22072600" y="7111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DF340201-2780-4311-9E4C-DAC6F9145DE9}"/>
            </a:ext>
          </a:extLst>
        </xdr:cNvPr>
        <xdr:cNvSpPr txBox="1"/>
      </xdr:nvSpPr>
      <xdr:spPr>
        <a:xfrm>
          <a:off x="22199600" y="546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473" name="直線コネクタ 472">
          <a:extLst>
            <a:ext uri="{FF2B5EF4-FFF2-40B4-BE49-F238E27FC236}">
              <a16:creationId xmlns:a16="http://schemas.microsoft.com/office/drawing/2014/main" id="{10924745-BA52-4EE2-81BC-994EDED08AAE}"/>
            </a:ext>
          </a:extLst>
        </xdr:cNvPr>
        <xdr:cNvCxnSpPr/>
      </xdr:nvCxnSpPr>
      <xdr:spPr>
        <a:xfrm>
          <a:off x="22072600" y="569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49648</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882CA8D1-D2D8-4C21-A410-676255577057}"/>
            </a:ext>
          </a:extLst>
        </xdr:cNvPr>
        <xdr:cNvSpPr txBox="1"/>
      </xdr:nvSpPr>
      <xdr:spPr>
        <a:xfrm>
          <a:off x="22199600" y="656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475" name="フローチャート: 判断 474">
          <a:extLst>
            <a:ext uri="{FF2B5EF4-FFF2-40B4-BE49-F238E27FC236}">
              <a16:creationId xmlns:a16="http://schemas.microsoft.com/office/drawing/2014/main" id="{583399B2-C765-4B5B-954C-9751850026FB}"/>
            </a:ext>
          </a:extLst>
        </xdr:cNvPr>
        <xdr:cNvSpPr/>
      </xdr:nvSpPr>
      <xdr:spPr>
        <a:xfrm>
          <a:off x="22110700" y="67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476" name="フローチャート: 判断 475">
          <a:extLst>
            <a:ext uri="{FF2B5EF4-FFF2-40B4-BE49-F238E27FC236}">
              <a16:creationId xmlns:a16="http://schemas.microsoft.com/office/drawing/2014/main" id="{237AFBED-F00E-497D-9EB6-B048F733BB7E}"/>
            </a:ext>
          </a:extLst>
        </xdr:cNvPr>
        <xdr:cNvSpPr/>
      </xdr:nvSpPr>
      <xdr:spPr>
        <a:xfrm>
          <a:off x="21272500" y="672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477" name="フローチャート: 判断 476">
          <a:extLst>
            <a:ext uri="{FF2B5EF4-FFF2-40B4-BE49-F238E27FC236}">
              <a16:creationId xmlns:a16="http://schemas.microsoft.com/office/drawing/2014/main" id="{7023B83F-37DB-4D06-A1CD-9BC8A4A4E418}"/>
            </a:ext>
          </a:extLst>
        </xdr:cNvPr>
        <xdr:cNvSpPr/>
      </xdr:nvSpPr>
      <xdr:spPr>
        <a:xfrm>
          <a:off x="20383500" y="674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478" name="フローチャート: 判断 477">
          <a:extLst>
            <a:ext uri="{FF2B5EF4-FFF2-40B4-BE49-F238E27FC236}">
              <a16:creationId xmlns:a16="http://schemas.microsoft.com/office/drawing/2014/main" id="{C760DC9B-64E9-4A46-934C-429BB339A826}"/>
            </a:ext>
          </a:extLst>
        </xdr:cNvPr>
        <xdr:cNvSpPr/>
      </xdr:nvSpPr>
      <xdr:spPr>
        <a:xfrm>
          <a:off x="19494500" y="67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479" name="フローチャート: 判断 478">
          <a:extLst>
            <a:ext uri="{FF2B5EF4-FFF2-40B4-BE49-F238E27FC236}">
              <a16:creationId xmlns:a16="http://schemas.microsoft.com/office/drawing/2014/main" id="{043A3F44-D308-4E53-9FEE-9C487E2843FE}"/>
            </a:ext>
          </a:extLst>
        </xdr:cNvPr>
        <xdr:cNvSpPr/>
      </xdr:nvSpPr>
      <xdr:spPr>
        <a:xfrm>
          <a:off x="18605500" y="673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BE945AD9-887A-47D6-B23D-0A76FED1A0E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9DD111EA-C867-4CF5-BB59-F48F48B0C3D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4BE7F7CE-43F9-4BDF-A204-91544C1DB21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E405CA5B-421A-4D5A-B4A1-291D011E13B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CBE2B6CA-AF79-47C9-BF2B-1DB7E6F15AA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79807</xdr:rowOff>
    </xdr:from>
    <xdr:to>
      <xdr:col>116</xdr:col>
      <xdr:colOff>114300</xdr:colOff>
      <xdr:row>40</xdr:row>
      <xdr:rowOff>9957</xdr:rowOff>
    </xdr:to>
    <xdr:sp macro="" textlink="">
      <xdr:nvSpPr>
        <xdr:cNvPr id="485" name="楕円 484">
          <a:extLst>
            <a:ext uri="{FF2B5EF4-FFF2-40B4-BE49-F238E27FC236}">
              <a16:creationId xmlns:a16="http://schemas.microsoft.com/office/drawing/2014/main" id="{57797512-44D9-4565-BD0D-959738979454}"/>
            </a:ext>
          </a:extLst>
        </xdr:cNvPr>
        <xdr:cNvSpPr/>
      </xdr:nvSpPr>
      <xdr:spPr>
        <a:xfrm>
          <a:off x="22110700" y="67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58234</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52710981-8933-432B-825A-0D8033307FE7}"/>
            </a:ext>
          </a:extLst>
        </xdr:cNvPr>
        <xdr:cNvSpPr txBox="1"/>
      </xdr:nvSpPr>
      <xdr:spPr>
        <a:xfrm>
          <a:off x="22199600" y="674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91694</xdr:rowOff>
    </xdr:from>
    <xdr:to>
      <xdr:col>112</xdr:col>
      <xdr:colOff>38100</xdr:colOff>
      <xdr:row>40</xdr:row>
      <xdr:rowOff>21844</xdr:rowOff>
    </xdr:to>
    <xdr:sp macro="" textlink="">
      <xdr:nvSpPr>
        <xdr:cNvPr id="487" name="楕円 486">
          <a:extLst>
            <a:ext uri="{FF2B5EF4-FFF2-40B4-BE49-F238E27FC236}">
              <a16:creationId xmlns:a16="http://schemas.microsoft.com/office/drawing/2014/main" id="{28700823-459B-4B83-A5C6-029DA4837385}"/>
            </a:ext>
          </a:extLst>
        </xdr:cNvPr>
        <xdr:cNvSpPr/>
      </xdr:nvSpPr>
      <xdr:spPr>
        <a:xfrm>
          <a:off x="21272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130607</xdr:rowOff>
    </xdr:from>
    <xdr:to>
      <xdr:col>116</xdr:col>
      <xdr:colOff>63500</xdr:colOff>
      <xdr:row>39</xdr:row>
      <xdr:rowOff>142494</xdr:rowOff>
    </xdr:to>
    <xdr:cxnSp macro="">
      <xdr:nvCxnSpPr>
        <xdr:cNvPr id="488" name="直線コネクタ 487">
          <a:extLst>
            <a:ext uri="{FF2B5EF4-FFF2-40B4-BE49-F238E27FC236}">
              <a16:creationId xmlns:a16="http://schemas.microsoft.com/office/drawing/2014/main" id="{261FCC07-9B15-4496-9941-A1A27108EF3C}"/>
            </a:ext>
          </a:extLst>
        </xdr:cNvPr>
        <xdr:cNvCxnSpPr/>
      </xdr:nvCxnSpPr>
      <xdr:spPr>
        <a:xfrm flipV="1">
          <a:off x="21323300" y="6817157"/>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93523</xdr:rowOff>
    </xdr:from>
    <xdr:to>
      <xdr:col>107</xdr:col>
      <xdr:colOff>101600</xdr:colOff>
      <xdr:row>40</xdr:row>
      <xdr:rowOff>23673</xdr:rowOff>
    </xdr:to>
    <xdr:sp macro="" textlink="">
      <xdr:nvSpPr>
        <xdr:cNvPr id="489" name="楕円 488">
          <a:extLst>
            <a:ext uri="{FF2B5EF4-FFF2-40B4-BE49-F238E27FC236}">
              <a16:creationId xmlns:a16="http://schemas.microsoft.com/office/drawing/2014/main" id="{3BC22B73-A92C-4065-A313-669380E1D7E9}"/>
            </a:ext>
          </a:extLst>
        </xdr:cNvPr>
        <xdr:cNvSpPr/>
      </xdr:nvSpPr>
      <xdr:spPr>
        <a:xfrm>
          <a:off x="20383500" y="67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142494</xdr:rowOff>
    </xdr:from>
    <xdr:to>
      <xdr:col>111</xdr:col>
      <xdr:colOff>177800</xdr:colOff>
      <xdr:row>39</xdr:row>
      <xdr:rowOff>144323</xdr:rowOff>
    </xdr:to>
    <xdr:cxnSp macro="">
      <xdr:nvCxnSpPr>
        <xdr:cNvPr id="490" name="直線コネクタ 489">
          <a:extLst>
            <a:ext uri="{FF2B5EF4-FFF2-40B4-BE49-F238E27FC236}">
              <a16:creationId xmlns:a16="http://schemas.microsoft.com/office/drawing/2014/main" id="{54EA1642-F753-47C9-A882-A5ED85BE5E34}"/>
            </a:ext>
          </a:extLst>
        </xdr:cNvPr>
        <xdr:cNvCxnSpPr/>
      </xdr:nvCxnSpPr>
      <xdr:spPr>
        <a:xfrm flipV="1">
          <a:off x="20434300" y="6829044"/>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99009</xdr:rowOff>
    </xdr:from>
    <xdr:to>
      <xdr:col>102</xdr:col>
      <xdr:colOff>165100</xdr:colOff>
      <xdr:row>40</xdr:row>
      <xdr:rowOff>29159</xdr:rowOff>
    </xdr:to>
    <xdr:sp macro="" textlink="">
      <xdr:nvSpPr>
        <xdr:cNvPr id="491" name="楕円 490">
          <a:extLst>
            <a:ext uri="{FF2B5EF4-FFF2-40B4-BE49-F238E27FC236}">
              <a16:creationId xmlns:a16="http://schemas.microsoft.com/office/drawing/2014/main" id="{7EDA7B7E-B441-4686-8227-8065385AC6F1}"/>
            </a:ext>
          </a:extLst>
        </xdr:cNvPr>
        <xdr:cNvSpPr/>
      </xdr:nvSpPr>
      <xdr:spPr>
        <a:xfrm>
          <a:off x="19494500" y="678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144323</xdr:rowOff>
    </xdr:from>
    <xdr:to>
      <xdr:col>107</xdr:col>
      <xdr:colOff>50800</xdr:colOff>
      <xdr:row>39</xdr:row>
      <xdr:rowOff>149809</xdr:rowOff>
    </xdr:to>
    <xdr:cxnSp macro="">
      <xdr:nvCxnSpPr>
        <xdr:cNvPr id="492" name="直線コネクタ 491">
          <a:extLst>
            <a:ext uri="{FF2B5EF4-FFF2-40B4-BE49-F238E27FC236}">
              <a16:creationId xmlns:a16="http://schemas.microsoft.com/office/drawing/2014/main" id="{D019D095-0939-455E-8CD1-C598755DD227}"/>
            </a:ext>
          </a:extLst>
        </xdr:cNvPr>
        <xdr:cNvCxnSpPr/>
      </xdr:nvCxnSpPr>
      <xdr:spPr>
        <a:xfrm flipV="1">
          <a:off x="19545300" y="6830873"/>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95352</xdr:rowOff>
    </xdr:from>
    <xdr:to>
      <xdr:col>98</xdr:col>
      <xdr:colOff>38100</xdr:colOff>
      <xdr:row>40</xdr:row>
      <xdr:rowOff>25502</xdr:rowOff>
    </xdr:to>
    <xdr:sp macro="" textlink="">
      <xdr:nvSpPr>
        <xdr:cNvPr id="493" name="楕円 492">
          <a:extLst>
            <a:ext uri="{FF2B5EF4-FFF2-40B4-BE49-F238E27FC236}">
              <a16:creationId xmlns:a16="http://schemas.microsoft.com/office/drawing/2014/main" id="{0B51A2D1-EDF9-4349-96FB-F93DE0834964}"/>
            </a:ext>
          </a:extLst>
        </xdr:cNvPr>
        <xdr:cNvSpPr/>
      </xdr:nvSpPr>
      <xdr:spPr>
        <a:xfrm>
          <a:off x="18605500" y="678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146152</xdr:rowOff>
    </xdr:from>
    <xdr:to>
      <xdr:col>102</xdr:col>
      <xdr:colOff>114300</xdr:colOff>
      <xdr:row>39</xdr:row>
      <xdr:rowOff>149809</xdr:rowOff>
    </xdr:to>
    <xdr:cxnSp macro="">
      <xdr:nvCxnSpPr>
        <xdr:cNvPr id="494" name="直線コネクタ 493">
          <a:extLst>
            <a:ext uri="{FF2B5EF4-FFF2-40B4-BE49-F238E27FC236}">
              <a16:creationId xmlns:a16="http://schemas.microsoft.com/office/drawing/2014/main" id="{5142E736-16C9-41B4-B36E-38A7C685EFBB}"/>
            </a:ext>
          </a:extLst>
        </xdr:cNvPr>
        <xdr:cNvCxnSpPr/>
      </xdr:nvCxnSpPr>
      <xdr:spPr>
        <a:xfrm>
          <a:off x="18656300" y="6832702"/>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153128</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E6C4AE9F-02AE-4A97-AA38-2306CB57A489}"/>
            </a:ext>
          </a:extLst>
        </xdr:cNvPr>
        <xdr:cNvSpPr txBox="1"/>
      </xdr:nvSpPr>
      <xdr:spPr>
        <a:xfrm>
          <a:off x="21075727" y="6496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7281</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EB7CB8F5-784C-4245-BCCE-74F68C806A62}"/>
            </a:ext>
          </a:extLst>
        </xdr:cNvPr>
        <xdr:cNvSpPr txBox="1"/>
      </xdr:nvSpPr>
      <xdr:spPr>
        <a:xfrm>
          <a:off x="20199427" y="652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144898</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4E3CF925-44EA-409C-BB13-AB5EEC19C267}"/>
            </a:ext>
          </a:extLst>
        </xdr:cNvPr>
        <xdr:cNvSpPr txBox="1"/>
      </xdr:nvSpPr>
      <xdr:spPr>
        <a:xfrm>
          <a:off x="19310427" y="648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162272</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5063A25D-5583-4F0A-AB63-AA46DFD87FBB}"/>
            </a:ext>
          </a:extLst>
        </xdr:cNvPr>
        <xdr:cNvSpPr txBox="1"/>
      </xdr:nvSpPr>
      <xdr:spPr>
        <a:xfrm>
          <a:off x="18421427" y="650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12971</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13C75C65-90CC-4EE1-9DBC-70FAC52C1DBE}"/>
            </a:ext>
          </a:extLst>
        </xdr:cNvPr>
        <xdr:cNvSpPr txBox="1"/>
      </xdr:nvSpPr>
      <xdr:spPr>
        <a:xfrm>
          <a:off x="21075727" y="687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14800</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4D0CC484-1B74-4A2B-AF80-13E5877BA470}"/>
            </a:ext>
          </a:extLst>
        </xdr:cNvPr>
        <xdr:cNvSpPr txBox="1"/>
      </xdr:nvSpPr>
      <xdr:spPr>
        <a:xfrm>
          <a:off x="20199427" y="687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20286</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3EE79A6E-E86B-4951-9295-3923B39B02C2}"/>
            </a:ext>
          </a:extLst>
        </xdr:cNvPr>
        <xdr:cNvSpPr txBox="1"/>
      </xdr:nvSpPr>
      <xdr:spPr>
        <a:xfrm>
          <a:off x="19310427" y="6878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16629</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0716C1DA-6543-42D3-946C-FB03311D2987}"/>
            </a:ext>
          </a:extLst>
        </xdr:cNvPr>
        <xdr:cNvSpPr txBox="1"/>
      </xdr:nvSpPr>
      <xdr:spPr>
        <a:xfrm>
          <a:off x="18421427" y="68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3783FE0F-8016-47FF-894A-236E4C144EB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A1B6DA81-8E5A-4770-A27F-9F917415F9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3561883F-41E5-4673-A2E3-C5FF7AEB22A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0BB1063C-3796-40D9-B1DA-215BC82E93B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5491F4ED-5A3D-4FF9-95B1-1A925E807EB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6A99FF5E-BD2E-4FA6-98FD-88CBF57C668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8D124E70-502B-4847-94C0-269ADEA429A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93304E48-AE41-493C-BEF6-2E13E4BCE34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DF9EFD60-A4BB-45FD-87D4-299735FA801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BA014253-EE35-4263-9A61-0569CB46DDE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A0552C5B-76E1-4C05-95C8-EE8641E92AA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4" name="直線コネクタ 513">
          <a:extLst>
            <a:ext uri="{FF2B5EF4-FFF2-40B4-BE49-F238E27FC236}">
              <a16:creationId xmlns:a16="http://schemas.microsoft.com/office/drawing/2014/main" id="{8CC12965-7E7A-4B89-9170-D5D4732D65A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5" name="テキスト ボックス 514">
          <a:extLst>
            <a:ext uri="{FF2B5EF4-FFF2-40B4-BE49-F238E27FC236}">
              <a16:creationId xmlns:a16="http://schemas.microsoft.com/office/drawing/2014/main" id="{9AB12AA0-1C79-4B51-A174-29401C0791FA}"/>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6" name="直線コネクタ 515">
          <a:extLst>
            <a:ext uri="{FF2B5EF4-FFF2-40B4-BE49-F238E27FC236}">
              <a16:creationId xmlns:a16="http://schemas.microsoft.com/office/drawing/2014/main" id="{228EBC62-7A3C-4E8C-A6B2-E468BAF81C9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7" name="テキスト ボックス 516">
          <a:extLst>
            <a:ext uri="{FF2B5EF4-FFF2-40B4-BE49-F238E27FC236}">
              <a16:creationId xmlns:a16="http://schemas.microsoft.com/office/drawing/2014/main" id="{F0264711-CC6C-450B-BADA-A33AD9EDBAE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8" name="直線コネクタ 517">
          <a:extLst>
            <a:ext uri="{FF2B5EF4-FFF2-40B4-BE49-F238E27FC236}">
              <a16:creationId xmlns:a16="http://schemas.microsoft.com/office/drawing/2014/main" id="{1BAFB913-44BD-4411-964F-B592DD918EC7}"/>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9" name="テキスト ボックス 518">
          <a:extLst>
            <a:ext uri="{FF2B5EF4-FFF2-40B4-BE49-F238E27FC236}">
              <a16:creationId xmlns:a16="http://schemas.microsoft.com/office/drawing/2014/main" id="{1239081C-18B6-4704-94A3-DFEDA802E9A3}"/>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0" name="直線コネクタ 519">
          <a:extLst>
            <a:ext uri="{FF2B5EF4-FFF2-40B4-BE49-F238E27FC236}">
              <a16:creationId xmlns:a16="http://schemas.microsoft.com/office/drawing/2014/main" id="{928888E9-F83D-4453-AB14-64B839377E0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1" name="テキスト ボックス 520">
          <a:extLst>
            <a:ext uri="{FF2B5EF4-FFF2-40B4-BE49-F238E27FC236}">
              <a16:creationId xmlns:a16="http://schemas.microsoft.com/office/drawing/2014/main" id="{F0C42C99-BD3F-4206-92AC-4E1E0EE3C095}"/>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2" name="直線コネクタ 521">
          <a:extLst>
            <a:ext uri="{FF2B5EF4-FFF2-40B4-BE49-F238E27FC236}">
              <a16:creationId xmlns:a16="http://schemas.microsoft.com/office/drawing/2014/main" id="{DC4CDA8D-E69D-421E-ACDA-E3D2C5FE745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3" name="テキスト ボックス 522">
          <a:extLst>
            <a:ext uri="{FF2B5EF4-FFF2-40B4-BE49-F238E27FC236}">
              <a16:creationId xmlns:a16="http://schemas.microsoft.com/office/drawing/2014/main" id="{25A24415-EDDC-464D-B0DA-96B5EDA256B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a:extLst>
            <a:ext uri="{FF2B5EF4-FFF2-40B4-BE49-F238E27FC236}">
              <a16:creationId xmlns:a16="http://schemas.microsoft.com/office/drawing/2014/main" id="{044D7BF5-216D-40AF-957A-1F6FE0A2045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5" name="テキスト ボックス 524">
          <a:extLst>
            <a:ext uri="{FF2B5EF4-FFF2-40B4-BE49-F238E27FC236}">
              <a16:creationId xmlns:a16="http://schemas.microsoft.com/office/drawing/2014/main" id="{F2C624CC-BCD7-468F-BC15-FD9B9B27BA8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699E3114-D224-4B69-BEA0-B34EC7D6334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527" name="直線コネクタ 526">
          <a:extLst>
            <a:ext uri="{FF2B5EF4-FFF2-40B4-BE49-F238E27FC236}">
              <a16:creationId xmlns:a16="http://schemas.microsoft.com/office/drawing/2014/main" id="{7071265A-37F5-4977-A8CC-9015951455F5}"/>
            </a:ext>
          </a:extLst>
        </xdr:cNvPr>
        <xdr:cNvCxnSpPr/>
      </xdr:nvCxnSpPr>
      <xdr:spPr>
        <a:xfrm flipV="1">
          <a:off x="16318864"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28" name="【学校施設】&#10;有形固定資産減価償却率最小値テキスト">
          <a:extLst>
            <a:ext uri="{FF2B5EF4-FFF2-40B4-BE49-F238E27FC236}">
              <a16:creationId xmlns:a16="http://schemas.microsoft.com/office/drawing/2014/main" id="{C5A5EE52-858F-40C5-9D51-8E542704B00F}"/>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29" name="直線コネクタ 528">
          <a:extLst>
            <a:ext uri="{FF2B5EF4-FFF2-40B4-BE49-F238E27FC236}">
              <a16:creationId xmlns:a16="http://schemas.microsoft.com/office/drawing/2014/main" id="{CE57BAD4-ADDC-4F3D-AD30-6C43F3BD6571}"/>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530" name="【学校施設】&#10;有形固定資産減価償却率最大値テキスト">
          <a:extLst>
            <a:ext uri="{FF2B5EF4-FFF2-40B4-BE49-F238E27FC236}">
              <a16:creationId xmlns:a16="http://schemas.microsoft.com/office/drawing/2014/main" id="{8A0E1F70-197C-4D4E-9EE6-E91D7C8D2317}"/>
            </a:ext>
          </a:extLst>
        </xdr:cNvPr>
        <xdr:cNvSpPr txBox="1"/>
      </xdr:nvSpPr>
      <xdr:spPr>
        <a:xfrm>
          <a:off x="163576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531" name="直線コネクタ 530">
          <a:extLst>
            <a:ext uri="{FF2B5EF4-FFF2-40B4-BE49-F238E27FC236}">
              <a16:creationId xmlns:a16="http://schemas.microsoft.com/office/drawing/2014/main" id="{F89FA5A0-C814-45F9-B9C7-C6F07E5F972C}"/>
            </a:ext>
          </a:extLst>
        </xdr:cNvPr>
        <xdr:cNvCxnSpPr/>
      </xdr:nvCxnSpPr>
      <xdr:spPr>
        <a:xfrm>
          <a:off x="16230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C28D4A74-5D80-4865-8ECC-32713FD659E5}"/>
            </a:ext>
          </a:extLst>
        </xdr:cNvPr>
        <xdr:cNvSpPr txBox="1"/>
      </xdr:nvSpPr>
      <xdr:spPr>
        <a:xfrm>
          <a:off x="16357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533" name="フローチャート: 判断 532">
          <a:extLst>
            <a:ext uri="{FF2B5EF4-FFF2-40B4-BE49-F238E27FC236}">
              <a16:creationId xmlns:a16="http://schemas.microsoft.com/office/drawing/2014/main" id="{F53598BA-5D8F-4DCE-9F0C-96CF9865292B}"/>
            </a:ext>
          </a:extLst>
        </xdr:cNvPr>
        <xdr:cNvSpPr/>
      </xdr:nvSpPr>
      <xdr:spPr>
        <a:xfrm>
          <a:off x="16268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534" name="フローチャート: 判断 533">
          <a:extLst>
            <a:ext uri="{FF2B5EF4-FFF2-40B4-BE49-F238E27FC236}">
              <a16:creationId xmlns:a16="http://schemas.microsoft.com/office/drawing/2014/main" id="{251F3D61-D31D-45D9-B218-B86B934FE08F}"/>
            </a:ext>
          </a:extLst>
        </xdr:cNvPr>
        <xdr:cNvSpPr/>
      </xdr:nvSpPr>
      <xdr:spPr>
        <a:xfrm>
          <a:off x="15430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535" name="フローチャート: 判断 534">
          <a:extLst>
            <a:ext uri="{FF2B5EF4-FFF2-40B4-BE49-F238E27FC236}">
              <a16:creationId xmlns:a16="http://schemas.microsoft.com/office/drawing/2014/main" id="{130C6265-CBB9-4755-8CFF-535FDB009356}"/>
            </a:ext>
          </a:extLst>
        </xdr:cNvPr>
        <xdr:cNvSpPr/>
      </xdr:nvSpPr>
      <xdr:spPr>
        <a:xfrm>
          <a:off x="14541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536" name="フローチャート: 判断 535">
          <a:extLst>
            <a:ext uri="{FF2B5EF4-FFF2-40B4-BE49-F238E27FC236}">
              <a16:creationId xmlns:a16="http://schemas.microsoft.com/office/drawing/2014/main" id="{0CB48C83-2C74-4C8B-BE27-57EAD0ED0878}"/>
            </a:ext>
          </a:extLst>
        </xdr:cNvPr>
        <xdr:cNvSpPr/>
      </xdr:nvSpPr>
      <xdr:spPr>
        <a:xfrm>
          <a:off x="13652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537" name="フローチャート: 判断 536">
          <a:extLst>
            <a:ext uri="{FF2B5EF4-FFF2-40B4-BE49-F238E27FC236}">
              <a16:creationId xmlns:a16="http://schemas.microsoft.com/office/drawing/2014/main" id="{20D0BE54-69F0-4384-9A6D-40236C19441E}"/>
            </a:ext>
          </a:extLst>
        </xdr:cNvPr>
        <xdr:cNvSpPr/>
      </xdr:nvSpPr>
      <xdr:spPr>
        <a:xfrm>
          <a:off x="12763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9CC96898-BFDA-4F2D-A395-17BD17567A6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B6C45082-6143-4769-8CD2-D27D8ED5598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30432F9E-5D8D-4585-A167-4B723327431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4820D4FD-7A27-4CD0-9E19-C6B17834B80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C07C7371-D876-4F41-B634-C32EDCEE466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128270</xdr:rowOff>
    </xdr:from>
    <xdr:to>
      <xdr:col>85</xdr:col>
      <xdr:colOff>177800</xdr:colOff>
      <xdr:row>61</xdr:row>
      <xdr:rowOff>58420</xdr:rowOff>
    </xdr:to>
    <xdr:sp macro="" textlink="">
      <xdr:nvSpPr>
        <xdr:cNvPr id="543" name="楕円 542">
          <a:extLst>
            <a:ext uri="{FF2B5EF4-FFF2-40B4-BE49-F238E27FC236}">
              <a16:creationId xmlns:a16="http://schemas.microsoft.com/office/drawing/2014/main" id="{461C0C3A-737D-4F73-83BA-0B03F29F739B}"/>
            </a:ext>
          </a:extLst>
        </xdr:cNvPr>
        <xdr:cNvSpPr/>
      </xdr:nvSpPr>
      <xdr:spPr>
        <a:xfrm>
          <a:off x="162687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106697</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53F9064B-E887-4146-9314-F0BD847514FE}"/>
            </a:ext>
          </a:extLst>
        </xdr:cNvPr>
        <xdr:cNvSpPr txBox="1"/>
      </xdr:nvSpPr>
      <xdr:spPr>
        <a:xfrm>
          <a:off x="16357600"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143510</xdr:rowOff>
    </xdr:from>
    <xdr:to>
      <xdr:col>81</xdr:col>
      <xdr:colOff>101600</xdr:colOff>
      <xdr:row>61</xdr:row>
      <xdr:rowOff>73660</xdr:rowOff>
    </xdr:to>
    <xdr:sp macro="" textlink="">
      <xdr:nvSpPr>
        <xdr:cNvPr id="545" name="楕円 544">
          <a:extLst>
            <a:ext uri="{FF2B5EF4-FFF2-40B4-BE49-F238E27FC236}">
              <a16:creationId xmlns:a16="http://schemas.microsoft.com/office/drawing/2014/main" id="{E6039AA2-271F-4A5F-8DBF-BF231E2EEF7F}"/>
            </a:ext>
          </a:extLst>
        </xdr:cNvPr>
        <xdr:cNvSpPr/>
      </xdr:nvSpPr>
      <xdr:spPr>
        <a:xfrm>
          <a:off x="1543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7620</xdr:rowOff>
    </xdr:from>
    <xdr:to>
      <xdr:col>85</xdr:col>
      <xdr:colOff>127000</xdr:colOff>
      <xdr:row>61</xdr:row>
      <xdr:rowOff>22860</xdr:rowOff>
    </xdr:to>
    <xdr:cxnSp macro="">
      <xdr:nvCxnSpPr>
        <xdr:cNvPr id="546" name="直線コネクタ 545">
          <a:extLst>
            <a:ext uri="{FF2B5EF4-FFF2-40B4-BE49-F238E27FC236}">
              <a16:creationId xmlns:a16="http://schemas.microsoft.com/office/drawing/2014/main" id="{A35C94B7-221F-4D7A-B9FC-7CEE3A63F740}"/>
            </a:ext>
          </a:extLst>
        </xdr:cNvPr>
        <xdr:cNvCxnSpPr/>
      </xdr:nvCxnSpPr>
      <xdr:spPr>
        <a:xfrm flipV="1">
          <a:off x="15481300" y="1046607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120650</xdr:rowOff>
    </xdr:from>
    <xdr:to>
      <xdr:col>76</xdr:col>
      <xdr:colOff>165100</xdr:colOff>
      <xdr:row>61</xdr:row>
      <xdr:rowOff>50800</xdr:rowOff>
    </xdr:to>
    <xdr:sp macro="" textlink="">
      <xdr:nvSpPr>
        <xdr:cNvPr id="547" name="楕円 546">
          <a:extLst>
            <a:ext uri="{FF2B5EF4-FFF2-40B4-BE49-F238E27FC236}">
              <a16:creationId xmlns:a16="http://schemas.microsoft.com/office/drawing/2014/main" id="{AD30D1F0-8EAB-4102-A0FD-7826113F90E4}"/>
            </a:ext>
          </a:extLst>
        </xdr:cNvPr>
        <xdr:cNvSpPr/>
      </xdr:nvSpPr>
      <xdr:spPr>
        <a:xfrm>
          <a:off x="14541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0</xdr:rowOff>
    </xdr:from>
    <xdr:to>
      <xdr:col>81</xdr:col>
      <xdr:colOff>50800</xdr:colOff>
      <xdr:row>61</xdr:row>
      <xdr:rowOff>22860</xdr:rowOff>
    </xdr:to>
    <xdr:cxnSp macro="">
      <xdr:nvCxnSpPr>
        <xdr:cNvPr id="548" name="直線コネクタ 547">
          <a:extLst>
            <a:ext uri="{FF2B5EF4-FFF2-40B4-BE49-F238E27FC236}">
              <a16:creationId xmlns:a16="http://schemas.microsoft.com/office/drawing/2014/main" id="{0B62ABE4-E8E4-4A6C-B431-1680B13309D8}"/>
            </a:ext>
          </a:extLst>
        </xdr:cNvPr>
        <xdr:cNvCxnSpPr/>
      </xdr:nvCxnSpPr>
      <xdr:spPr>
        <a:xfrm>
          <a:off x="14592300" y="104584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133985</xdr:rowOff>
    </xdr:from>
    <xdr:to>
      <xdr:col>72</xdr:col>
      <xdr:colOff>38100</xdr:colOff>
      <xdr:row>61</xdr:row>
      <xdr:rowOff>64135</xdr:rowOff>
    </xdr:to>
    <xdr:sp macro="" textlink="">
      <xdr:nvSpPr>
        <xdr:cNvPr id="549" name="楕円 548">
          <a:extLst>
            <a:ext uri="{FF2B5EF4-FFF2-40B4-BE49-F238E27FC236}">
              <a16:creationId xmlns:a16="http://schemas.microsoft.com/office/drawing/2014/main" id="{CA04DBF4-8C89-4CEF-A633-C8A72A512004}"/>
            </a:ext>
          </a:extLst>
        </xdr:cNvPr>
        <xdr:cNvSpPr/>
      </xdr:nvSpPr>
      <xdr:spPr>
        <a:xfrm>
          <a:off x="13652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0</xdr:rowOff>
    </xdr:from>
    <xdr:to>
      <xdr:col>76</xdr:col>
      <xdr:colOff>114300</xdr:colOff>
      <xdr:row>61</xdr:row>
      <xdr:rowOff>13335</xdr:rowOff>
    </xdr:to>
    <xdr:cxnSp macro="">
      <xdr:nvCxnSpPr>
        <xdr:cNvPr id="550" name="直線コネクタ 549">
          <a:extLst>
            <a:ext uri="{FF2B5EF4-FFF2-40B4-BE49-F238E27FC236}">
              <a16:creationId xmlns:a16="http://schemas.microsoft.com/office/drawing/2014/main" id="{E8AF77E8-986F-4B6F-B06B-1C6936FA717C}"/>
            </a:ext>
          </a:extLst>
        </xdr:cNvPr>
        <xdr:cNvCxnSpPr/>
      </xdr:nvCxnSpPr>
      <xdr:spPr>
        <a:xfrm flipV="1">
          <a:off x="13703300" y="1045845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164465</xdr:rowOff>
    </xdr:from>
    <xdr:to>
      <xdr:col>67</xdr:col>
      <xdr:colOff>101600</xdr:colOff>
      <xdr:row>61</xdr:row>
      <xdr:rowOff>94615</xdr:rowOff>
    </xdr:to>
    <xdr:sp macro="" textlink="">
      <xdr:nvSpPr>
        <xdr:cNvPr id="551" name="楕円 550">
          <a:extLst>
            <a:ext uri="{FF2B5EF4-FFF2-40B4-BE49-F238E27FC236}">
              <a16:creationId xmlns:a16="http://schemas.microsoft.com/office/drawing/2014/main" id="{1A729451-B700-4EB5-B221-FB2DC466F4E0}"/>
            </a:ext>
          </a:extLst>
        </xdr:cNvPr>
        <xdr:cNvSpPr/>
      </xdr:nvSpPr>
      <xdr:spPr>
        <a:xfrm>
          <a:off x="127635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13335</xdr:rowOff>
    </xdr:from>
    <xdr:to>
      <xdr:col>71</xdr:col>
      <xdr:colOff>177800</xdr:colOff>
      <xdr:row>61</xdr:row>
      <xdr:rowOff>43815</xdr:rowOff>
    </xdr:to>
    <xdr:cxnSp macro="">
      <xdr:nvCxnSpPr>
        <xdr:cNvPr id="552" name="直線コネクタ 551">
          <a:extLst>
            <a:ext uri="{FF2B5EF4-FFF2-40B4-BE49-F238E27FC236}">
              <a16:creationId xmlns:a16="http://schemas.microsoft.com/office/drawing/2014/main" id="{5A67C78B-619B-4560-B248-590525D4D712}"/>
            </a:ext>
          </a:extLst>
        </xdr:cNvPr>
        <xdr:cNvCxnSpPr/>
      </xdr:nvCxnSpPr>
      <xdr:spPr>
        <a:xfrm flipV="1">
          <a:off x="12814300" y="104717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553" name="n_1aveValue【学校施設】&#10;有形固定資産減価償却率">
          <a:extLst>
            <a:ext uri="{FF2B5EF4-FFF2-40B4-BE49-F238E27FC236}">
              <a16:creationId xmlns:a16="http://schemas.microsoft.com/office/drawing/2014/main" id="{9C20342B-E98D-4F5B-A13A-9E03EABFEB86}"/>
            </a:ext>
          </a:extLst>
        </xdr:cNvPr>
        <xdr:cNvSpPr txBox="1"/>
      </xdr:nvSpPr>
      <xdr:spPr>
        <a:xfrm>
          <a:off x="152660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554" name="n_2aveValue【学校施設】&#10;有形固定資産減価償却率">
          <a:extLst>
            <a:ext uri="{FF2B5EF4-FFF2-40B4-BE49-F238E27FC236}">
              <a16:creationId xmlns:a16="http://schemas.microsoft.com/office/drawing/2014/main" id="{9FB9F90A-AB0E-498C-BEE6-5984DD89D20C}"/>
            </a:ext>
          </a:extLst>
        </xdr:cNvPr>
        <xdr:cNvSpPr txBox="1"/>
      </xdr:nvSpPr>
      <xdr:spPr>
        <a:xfrm>
          <a:off x="14389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555" name="n_3aveValue【学校施設】&#10;有形固定資産減価償却率">
          <a:extLst>
            <a:ext uri="{FF2B5EF4-FFF2-40B4-BE49-F238E27FC236}">
              <a16:creationId xmlns:a16="http://schemas.microsoft.com/office/drawing/2014/main" id="{858637DE-FB6A-4AC8-A0B7-E39DC0899E97}"/>
            </a:ext>
          </a:extLst>
        </xdr:cNvPr>
        <xdr:cNvSpPr txBox="1"/>
      </xdr:nvSpPr>
      <xdr:spPr>
        <a:xfrm>
          <a:off x="13500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556" name="n_4aveValue【学校施設】&#10;有形固定資産減価償却率">
          <a:extLst>
            <a:ext uri="{FF2B5EF4-FFF2-40B4-BE49-F238E27FC236}">
              <a16:creationId xmlns:a16="http://schemas.microsoft.com/office/drawing/2014/main" id="{E8B57280-E1BB-4255-A457-5B510F92A012}"/>
            </a:ext>
          </a:extLst>
        </xdr:cNvPr>
        <xdr:cNvSpPr txBox="1"/>
      </xdr:nvSpPr>
      <xdr:spPr>
        <a:xfrm>
          <a:off x="12611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64787</xdr:rowOff>
    </xdr:from>
    <xdr:ext cx="405111" cy="259045"/>
    <xdr:sp macro="" textlink="">
      <xdr:nvSpPr>
        <xdr:cNvPr id="557" name="n_1mainValue【学校施設】&#10;有形固定資産減価償却率">
          <a:extLst>
            <a:ext uri="{FF2B5EF4-FFF2-40B4-BE49-F238E27FC236}">
              <a16:creationId xmlns:a16="http://schemas.microsoft.com/office/drawing/2014/main" id="{86EDEBC9-EFCB-40E9-A8CB-C3A1EC3C1D2B}"/>
            </a:ext>
          </a:extLst>
        </xdr:cNvPr>
        <xdr:cNvSpPr txBox="1"/>
      </xdr:nvSpPr>
      <xdr:spPr>
        <a:xfrm>
          <a:off x="15266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41927</xdr:rowOff>
    </xdr:from>
    <xdr:ext cx="405111" cy="259045"/>
    <xdr:sp macro="" textlink="">
      <xdr:nvSpPr>
        <xdr:cNvPr id="558" name="n_2mainValue【学校施設】&#10;有形固定資産減価償却率">
          <a:extLst>
            <a:ext uri="{FF2B5EF4-FFF2-40B4-BE49-F238E27FC236}">
              <a16:creationId xmlns:a16="http://schemas.microsoft.com/office/drawing/2014/main" id="{346DD02C-2DCA-4F8A-8A74-7472B0AB0951}"/>
            </a:ext>
          </a:extLst>
        </xdr:cNvPr>
        <xdr:cNvSpPr txBox="1"/>
      </xdr:nvSpPr>
      <xdr:spPr>
        <a:xfrm>
          <a:off x="14389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55262</xdr:rowOff>
    </xdr:from>
    <xdr:ext cx="405111" cy="259045"/>
    <xdr:sp macro="" textlink="">
      <xdr:nvSpPr>
        <xdr:cNvPr id="559" name="n_3mainValue【学校施設】&#10;有形固定資産減価償却率">
          <a:extLst>
            <a:ext uri="{FF2B5EF4-FFF2-40B4-BE49-F238E27FC236}">
              <a16:creationId xmlns:a16="http://schemas.microsoft.com/office/drawing/2014/main" id="{070B2D16-15DE-44A8-B03E-5083CC720B31}"/>
            </a:ext>
          </a:extLst>
        </xdr:cNvPr>
        <xdr:cNvSpPr txBox="1"/>
      </xdr:nvSpPr>
      <xdr:spPr>
        <a:xfrm>
          <a:off x="135007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85742</xdr:rowOff>
    </xdr:from>
    <xdr:ext cx="405111" cy="259045"/>
    <xdr:sp macro="" textlink="">
      <xdr:nvSpPr>
        <xdr:cNvPr id="560" name="n_4mainValue【学校施設】&#10;有形固定資産減価償却率">
          <a:extLst>
            <a:ext uri="{FF2B5EF4-FFF2-40B4-BE49-F238E27FC236}">
              <a16:creationId xmlns:a16="http://schemas.microsoft.com/office/drawing/2014/main" id="{07257347-2C11-4A01-8C1D-9EE5DBE8AB25}"/>
            </a:ext>
          </a:extLst>
        </xdr:cNvPr>
        <xdr:cNvSpPr txBox="1"/>
      </xdr:nvSpPr>
      <xdr:spPr>
        <a:xfrm>
          <a:off x="12611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1C26F683-ECE7-424E-B5BC-56FB78E9DA0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467C35E6-570F-48B3-9CB5-AB5078192A3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332992AE-6CC5-4607-8FE5-173DB10FED1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CC793870-D4D2-450B-AF23-B27977F207F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C2A1A58F-318A-4D8A-A4BA-25392B7C2ED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3F6505B8-26A0-4190-BCF4-139B2358256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2BF78043-3558-44DD-AF1A-69B912F3D1E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222C345E-8B4E-44B6-8AB5-856537156DA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F35A161F-A030-466A-996F-20F7DB8A434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EF41941E-9BB5-4667-82EB-D4B5BAA2E46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a:extLst>
            <a:ext uri="{FF2B5EF4-FFF2-40B4-BE49-F238E27FC236}">
              <a16:creationId xmlns:a16="http://schemas.microsoft.com/office/drawing/2014/main" id="{5D525CEF-7B2E-416C-8A5B-942FB02EDCA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a:extLst>
            <a:ext uri="{FF2B5EF4-FFF2-40B4-BE49-F238E27FC236}">
              <a16:creationId xmlns:a16="http://schemas.microsoft.com/office/drawing/2014/main" id="{6564FCFE-2B67-4700-B796-70B4C74CE9C5}"/>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a:extLst>
            <a:ext uri="{FF2B5EF4-FFF2-40B4-BE49-F238E27FC236}">
              <a16:creationId xmlns:a16="http://schemas.microsoft.com/office/drawing/2014/main" id="{3BC24FD7-FAF1-444E-B1F4-1E305E3B1BAD}"/>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a:extLst>
            <a:ext uri="{FF2B5EF4-FFF2-40B4-BE49-F238E27FC236}">
              <a16:creationId xmlns:a16="http://schemas.microsoft.com/office/drawing/2014/main" id="{93CA37A1-8739-4C89-AD7A-485005C6157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19F64F74-BA44-47B4-A3AB-8C65EE28FAEA}"/>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6" name="テキスト ボックス 575">
          <a:extLst>
            <a:ext uri="{FF2B5EF4-FFF2-40B4-BE49-F238E27FC236}">
              <a16:creationId xmlns:a16="http://schemas.microsoft.com/office/drawing/2014/main" id="{FF7387BF-C7DE-4536-BCD4-B68C84868E96}"/>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a:extLst>
            <a:ext uri="{FF2B5EF4-FFF2-40B4-BE49-F238E27FC236}">
              <a16:creationId xmlns:a16="http://schemas.microsoft.com/office/drawing/2014/main" id="{61530A31-92D1-465C-B66F-4078938CE5F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78" name="テキスト ボックス 577">
          <a:extLst>
            <a:ext uri="{FF2B5EF4-FFF2-40B4-BE49-F238E27FC236}">
              <a16:creationId xmlns:a16="http://schemas.microsoft.com/office/drawing/2014/main" id="{8602E7A0-C22C-4676-B2FE-E16207FCC08B}"/>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a:extLst>
            <a:ext uri="{FF2B5EF4-FFF2-40B4-BE49-F238E27FC236}">
              <a16:creationId xmlns:a16="http://schemas.microsoft.com/office/drawing/2014/main" id="{80AF8C0F-7B63-4540-ACBB-B26DBB09A0A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0" name="テキスト ボックス 579">
          <a:extLst>
            <a:ext uri="{FF2B5EF4-FFF2-40B4-BE49-F238E27FC236}">
              <a16:creationId xmlns:a16="http://schemas.microsoft.com/office/drawing/2014/main" id="{45364917-8C39-462C-9652-0C3D8B111BF9}"/>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5CAF30CB-26CE-49B6-9866-2F108F832C5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4F33299F-743B-4109-B84E-13C7303D2DC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D52EDC05-A435-4A72-A451-53AC15A46D3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584" name="直線コネクタ 583">
          <a:extLst>
            <a:ext uri="{FF2B5EF4-FFF2-40B4-BE49-F238E27FC236}">
              <a16:creationId xmlns:a16="http://schemas.microsoft.com/office/drawing/2014/main" id="{3FE4F2B6-7C99-4588-AA46-98D85D7C4733}"/>
            </a:ext>
          </a:extLst>
        </xdr:cNvPr>
        <xdr:cNvCxnSpPr/>
      </xdr:nvCxnSpPr>
      <xdr:spPr>
        <a:xfrm flipV="1">
          <a:off x="22160864" y="9499397"/>
          <a:ext cx="0" cy="1509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585" name="【学校施設】&#10;一人当たり面積最小値テキスト">
          <a:extLst>
            <a:ext uri="{FF2B5EF4-FFF2-40B4-BE49-F238E27FC236}">
              <a16:creationId xmlns:a16="http://schemas.microsoft.com/office/drawing/2014/main" id="{8317C0A3-5409-4CBD-BB74-D772A24FE1BD}"/>
            </a:ext>
          </a:extLst>
        </xdr:cNvPr>
        <xdr:cNvSpPr txBox="1"/>
      </xdr:nvSpPr>
      <xdr:spPr>
        <a:xfrm>
          <a:off x="22199600" y="11012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586" name="直線コネクタ 585">
          <a:extLst>
            <a:ext uri="{FF2B5EF4-FFF2-40B4-BE49-F238E27FC236}">
              <a16:creationId xmlns:a16="http://schemas.microsoft.com/office/drawing/2014/main" id="{B85840F5-8214-4BDD-AE95-51863F6E9A52}"/>
            </a:ext>
          </a:extLst>
        </xdr:cNvPr>
        <xdr:cNvCxnSpPr/>
      </xdr:nvCxnSpPr>
      <xdr:spPr>
        <a:xfrm>
          <a:off x="22072600" y="11008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587" name="【学校施設】&#10;一人当たり面積最大値テキスト">
          <a:extLst>
            <a:ext uri="{FF2B5EF4-FFF2-40B4-BE49-F238E27FC236}">
              <a16:creationId xmlns:a16="http://schemas.microsoft.com/office/drawing/2014/main" id="{C5584615-3C52-4295-893B-DF8CA7954ED5}"/>
            </a:ext>
          </a:extLst>
        </xdr:cNvPr>
        <xdr:cNvSpPr txBox="1"/>
      </xdr:nvSpPr>
      <xdr:spPr>
        <a:xfrm>
          <a:off x="22199600" y="927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588" name="直線コネクタ 587">
          <a:extLst>
            <a:ext uri="{FF2B5EF4-FFF2-40B4-BE49-F238E27FC236}">
              <a16:creationId xmlns:a16="http://schemas.microsoft.com/office/drawing/2014/main" id="{47E82613-1FAF-43F2-8D74-C9C5E963A874}"/>
            </a:ext>
          </a:extLst>
        </xdr:cNvPr>
        <xdr:cNvCxnSpPr/>
      </xdr:nvCxnSpPr>
      <xdr:spPr>
        <a:xfrm>
          <a:off x="22072600" y="949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74871</xdr:rowOff>
    </xdr:from>
    <xdr:ext cx="469744" cy="259045"/>
    <xdr:sp macro="" textlink="">
      <xdr:nvSpPr>
        <xdr:cNvPr id="589" name="【学校施設】&#10;一人当たり面積平均値テキスト">
          <a:extLst>
            <a:ext uri="{FF2B5EF4-FFF2-40B4-BE49-F238E27FC236}">
              <a16:creationId xmlns:a16="http://schemas.microsoft.com/office/drawing/2014/main" id="{51FD2763-071F-4A6E-ADD5-AA9BD9E30054}"/>
            </a:ext>
          </a:extLst>
        </xdr:cNvPr>
        <xdr:cNvSpPr txBox="1"/>
      </xdr:nvSpPr>
      <xdr:spPr>
        <a:xfrm>
          <a:off x="22199600" y="10533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590" name="フローチャート: 判断 589">
          <a:extLst>
            <a:ext uri="{FF2B5EF4-FFF2-40B4-BE49-F238E27FC236}">
              <a16:creationId xmlns:a16="http://schemas.microsoft.com/office/drawing/2014/main" id="{6877A197-C7C0-4771-ADD9-467FB5686106}"/>
            </a:ext>
          </a:extLst>
        </xdr:cNvPr>
        <xdr:cNvSpPr/>
      </xdr:nvSpPr>
      <xdr:spPr>
        <a:xfrm>
          <a:off x="22110700" y="1068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591" name="フローチャート: 判断 590">
          <a:extLst>
            <a:ext uri="{FF2B5EF4-FFF2-40B4-BE49-F238E27FC236}">
              <a16:creationId xmlns:a16="http://schemas.microsoft.com/office/drawing/2014/main" id="{974C09FE-EE92-4EBC-AFBB-FA5ED6A74FA4}"/>
            </a:ext>
          </a:extLst>
        </xdr:cNvPr>
        <xdr:cNvSpPr/>
      </xdr:nvSpPr>
      <xdr:spPr>
        <a:xfrm>
          <a:off x="21272500" y="1069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592" name="フローチャート: 判断 591">
          <a:extLst>
            <a:ext uri="{FF2B5EF4-FFF2-40B4-BE49-F238E27FC236}">
              <a16:creationId xmlns:a16="http://schemas.microsoft.com/office/drawing/2014/main" id="{BEAA2AEE-9316-4765-B587-F1E867EB4B7D}"/>
            </a:ext>
          </a:extLst>
        </xdr:cNvPr>
        <xdr:cNvSpPr/>
      </xdr:nvSpPr>
      <xdr:spPr>
        <a:xfrm>
          <a:off x="20383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593" name="フローチャート: 判断 592">
          <a:extLst>
            <a:ext uri="{FF2B5EF4-FFF2-40B4-BE49-F238E27FC236}">
              <a16:creationId xmlns:a16="http://schemas.microsoft.com/office/drawing/2014/main" id="{3D94333A-F58D-4CCD-97CC-4210F418C8FF}"/>
            </a:ext>
          </a:extLst>
        </xdr:cNvPr>
        <xdr:cNvSpPr/>
      </xdr:nvSpPr>
      <xdr:spPr>
        <a:xfrm>
          <a:off x="19494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594" name="フローチャート: 判断 593">
          <a:extLst>
            <a:ext uri="{FF2B5EF4-FFF2-40B4-BE49-F238E27FC236}">
              <a16:creationId xmlns:a16="http://schemas.microsoft.com/office/drawing/2014/main" id="{D3D71103-B3F6-462C-9CCA-CE0C035B0124}"/>
            </a:ext>
          </a:extLst>
        </xdr:cNvPr>
        <xdr:cNvSpPr/>
      </xdr:nvSpPr>
      <xdr:spPr>
        <a:xfrm>
          <a:off x="18605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73B4076D-F4EE-4BF3-B210-67AE4D41B03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F90AEB01-0305-412C-BDA4-396243B455C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F2B6D670-693E-46C7-ACA2-43420EA9C79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ABA19588-BBE6-4941-A4BE-5E7E805D0F7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3FFBCD49-A7CD-4C3A-BCB0-D0C595EE660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139624</xdr:rowOff>
    </xdr:from>
    <xdr:to>
      <xdr:col>116</xdr:col>
      <xdr:colOff>114300</xdr:colOff>
      <xdr:row>63</xdr:row>
      <xdr:rowOff>69774</xdr:rowOff>
    </xdr:to>
    <xdr:sp macro="" textlink="">
      <xdr:nvSpPr>
        <xdr:cNvPr id="600" name="楕円 599">
          <a:extLst>
            <a:ext uri="{FF2B5EF4-FFF2-40B4-BE49-F238E27FC236}">
              <a16:creationId xmlns:a16="http://schemas.microsoft.com/office/drawing/2014/main" id="{9756E296-4B0D-4165-835A-13CC75C891A2}"/>
            </a:ext>
          </a:extLst>
        </xdr:cNvPr>
        <xdr:cNvSpPr/>
      </xdr:nvSpPr>
      <xdr:spPr>
        <a:xfrm>
          <a:off x="22110700" y="1076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118051</xdr:rowOff>
    </xdr:from>
    <xdr:ext cx="469744" cy="259045"/>
    <xdr:sp macro="" textlink="">
      <xdr:nvSpPr>
        <xdr:cNvPr id="601" name="【学校施設】&#10;一人当たり面積該当値テキスト">
          <a:extLst>
            <a:ext uri="{FF2B5EF4-FFF2-40B4-BE49-F238E27FC236}">
              <a16:creationId xmlns:a16="http://schemas.microsoft.com/office/drawing/2014/main" id="{B58B3C92-1C3C-4FA5-8B46-BC8B3A4AB398}"/>
            </a:ext>
          </a:extLst>
        </xdr:cNvPr>
        <xdr:cNvSpPr txBox="1"/>
      </xdr:nvSpPr>
      <xdr:spPr>
        <a:xfrm>
          <a:off x="22199600" y="1074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147472</xdr:rowOff>
    </xdr:from>
    <xdr:to>
      <xdr:col>112</xdr:col>
      <xdr:colOff>38100</xdr:colOff>
      <xdr:row>63</xdr:row>
      <xdr:rowOff>77622</xdr:rowOff>
    </xdr:to>
    <xdr:sp macro="" textlink="">
      <xdr:nvSpPr>
        <xdr:cNvPr id="602" name="楕円 601">
          <a:extLst>
            <a:ext uri="{FF2B5EF4-FFF2-40B4-BE49-F238E27FC236}">
              <a16:creationId xmlns:a16="http://schemas.microsoft.com/office/drawing/2014/main" id="{312294D1-FBFC-45FD-886C-D258C9999422}"/>
            </a:ext>
          </a:extLst>
        </xdr:cNvPr>
        <xdr:cNvSpPr/>
      </xdr:nvSpPr>
      <xdr:spPr>
        <a:xfrm>
          <a:off x="21272500" y="1077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18974</xdr:rowOff>
    </xdr:from>
    <xdr:to>
      <xdr:col>116</xdr:col>
      <xdr:colOff>63500</xdr:colOff>
      <xdr:row>63</xdr:row>
      <xdr:rowOff>26822</xdr:rowOff>
    </xdr:to>
    <xdr:cxnSp macro="">
      <xdr:nvCxnSpPr>
        <xdr:cNvPr id="603" name="直線コネクタ 602">
          <a:extLst>
            <a:ext uri="{FF2B5EF4-FFF2-40B4-BE49-F238E27FC236}">
              <a16:creationId xmlns:a16="http://schemas.microsoft.com/office/drawing/2014/main" id="{72DD8604-2FCB-471B-8794-088F9E7BC336}"/>
            </a:ext>
          </a:extLst>
        </xdr:cNvPr>
        <xdr:cNvCxnSpPr/>
      </xdr:nvCxnSpPr>
      <xdr:spPr>
        <a:xfrm flipV="1">
          <a:off x="21323300" y="10820324"/>
          <a:ext cx="8382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148616</xdr:rowOff>
    </xdr:from>
    <xdr:to>
      <xdr:col>107</xdr:col>
      <xdr:colOff>101600</xdr:colOff>
      <xdr:row>63</xdr:row>
      <xdr:rowOff>78766</xdr:rowOff>
    </xdr:to>
    <xdr:sp macro="" textlink="">
      <xdr:nvSpPr>
        <xdr:cNvPr id="604" name="楕円 603">
          <a:extLst>
            <a:ext uri="{FF2B5EF4-FFF2-40B4-BE49-F238E27FC236}">
              <a16:creationId xmlns:a16="http://schemas.microsoft.com/office/drawing/2014/main" id="{F5991380-FA59-4A39-8475-478DD1ABA52E}"/>
            </a:ext>
          </a:extLst>
        </xdr:cNvPr>
        <xdr:cNvSpPr/>
      </xdr:nvSpPr>
      <xdr:spPr>
        <a:xfrm>
          <a:off x="20383500" y="107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26822</xdr:rowOff>
    </xdr:from>
    <xdr:to>
      <xdr:col>111</xdr:col>
      <xdr:colOff>177800</xdr:colOff>
      <xdr:row>63</xdr:row>
      <xdr:rowOff>27966</xdr:rowOff>
    </xdr:to>
    <xdr:cxnSp macro="">
      <xdr:nvCxnSpPr>
        <xdr:cNvPr id="605" name="直線コネクタ 604">
          <a:extLst>
            <a:ext uri="{FF2B5EF4-FFF2-40B4-BE49-F238E27FC236}">
              <a16:creationId xmlns:a16="http://schemas.microsoft.com/office/drawing/2014/main" id="{279C1DB9-E1A0-44E2-A011-2ABFE045967F}"/>
            </a:ext>
          </a:extLst>
        </xdr:cNvPr>
        <xdr:cNvCxnSpPr/>
      </xdr:nvCxnSpPr>
      <xdr:spPr>
        <a:xfrm flipV="1">
          <a:off x="20434300" y="10828172"/>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152273</xdr:rowOff>
    </xdr:from>
    <xdr:to>
      <xdr:col>102</xdr:col>
      <xdr:colOff>165100</xdr:colOff>
      <xdr:row>63</xdr:row>
      <xdr:rowOff>82423</xdr:rowOff>
    </xdr:to>
    <xdr:sp macro="" textlink="">
      <xdr:nvSpPr>
        <xdr:cNvPr id="606" name="楕円 605">
          <a:extLst>
            <a:ext uri="{FF2B5EF4-FFF2-40B4-BE49-F238E27FC236}">
              <a16:creationId xmlns:a16="http://schemas.microsoft.com/office/drawing/2014/main" id="{57FC90DA-8D82-4C3A-BACB-58BE0EA3078A}"/>
            </a:ext>
          </a:extLst>
        </xdr:cNvPr>
        <xdr:cNvSpPr/>
      </xdr:nvSpPr>
      <xdr:spPr>
        <a:xfrm>
          <a:off x="19494500" y="1078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27966</xdr:rowOff>
    </xdr:from>
    <xdr:to>
      <xdr:col>107</xdr:col>
      <xdr:colOff>50800</xdr:colOff>
      <xdr:row>63</xdr:row>
      <xdr:rowOff>31623</xdr:rowOff>
    </xdr:to>
    <xdr:cxnSp macro="">
      <xdr:nvCxnSpPr>
        <xdr:cNvPr id="607" name="直線コネクタ 606">
          <a:extLst>
            <a:ext uri="{FF2B5EF4-FFF2-40B4-BE49-F238E27FC236}">
              <a16:creationId xmlns:a16="http://schemas.microsoft.com/office/drawing/2014/main" id="{6A8357D2-CAC1-43E2-9CCD-8AB8F5D22450}"/>
            </a:ext>
          </a:extLst>
        </xdr:cNvPr>
        <xdr:cNvCxnSpPr/>
      </xdr:nvCxnSpPr>
      <xdr:spPr>
        <a:xfrm flipV="1">
          <a:off x="19545300" y="10829316"/>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149911</xdr:rowOff>
    </xdr:from>
    <xdr:to>
      <xdr:col>98</xdr:col>
      <xdr:colOff>38100</xdr:colOff>
      <xdr:row>63</xdr:row>
      <xdr:rowOff>80061</xdr:rowOff>
    </xdr:to>
    <xdr:sp macro="" textlink="">
      <xdr:nvSpPr>
        <xdr:cNvPr id="608" name="楕円 607">
          <a:extLst>
            <a:ext uri="{FF2B5EF4-FFF2-40B4-BE49-F238E27FC236}">
              <a16:creationId xmlns:a16="http://schemas.microsoft.com/office/drawing/2014/main" id="{C0190ABC-D305-431B-B092-157BA11C612A}"/>
            </a:ext>
          </a:extLst>
        </xdr:cNvPr>
        <xdr:cNvSpPr/>
      </xdr:nvSpPr>
      <xdr:spPr>
        <a:xfrm>
          <a:off x="18605500" y="1077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29261</xdr:rowOff>
    </xdr:from>
    <xdr:to>
      <xdr:col>102</xdr:col>
      <xdr:colOff>114300</xdr:colOff>
      <xdr:row>63</xdr:row>
      <xdr:rowOff>31623</xdr:rowOff>
    </xdr:to>
    <xdr:cxnSp macro="">
      <xdr:nvCxnSpPr>
        <xdr:cNvPr id="609" name="直線コネクタ 608">
          <a:extLst>
            <a:ext uri="{FF2B5EF4-FFF2-40B4-BE49-F238E27FC236}">
              <a16:creationId xmlns:a16="http://schemas.microsoft.com/office/drawing/2014/main" id="{C9BB38CA-AD1D-4842-BC6B-F78D95E805AA}"/>
            </a:ext>
          </a:extLst>
        </xdr:cNvPr>
        <xdr:cNvCxnSpPr/>
      </xdr:nvCxnSpPr>
      <xdr:spPr>
        <a:xfrm>
          <a:off x="18656300" y="10830611"/>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11168</xdr:rowOff>
    </xdr:from>
    <xdr:ext cx="469744" cy="259045"/>
    <xdr:sp macro="" textlink="">
      <xdr:nvSpPr>
        <xdr:cNvPr id="610" name="n_1aveValue【学校施設】&#10;一人当たり面積">
          <a:extLst>
            <a:ext uri="{FF2B5EF4-FFF2-40B4-BE49-F238E27FC236}">
              <a16:creationId xmlns:a16="http://schemas.microsoft.com/office/drawing/2014/main" id="{D6E6CB9B-470B-4F4A-A13F-E4B8951A7939}"/>
            </a:ext>
          </a:extLst>
        </xdr:cNvPr>
        <xdr:cNvSpPr txBox="1"/>
      </xdr:nvSpPr>
      <xdr:spPr>
        <a:xfrm>
          <a:off x="21075727" y="1046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20769</xdr:rowOff>
    </xdr:from>
    <xdr:ext cx="469744" cy="259045"/>
    <xdr:sp macro="" textlink="">
      <xdr:nvSpPr>
        <xdr:cNvPr id="611" name="n_2aveValue【学校施設】&#10;一人当たり面積">
          <a:extLst>
            <a:ext uri="{FF2B5EF4-FFF2-40B4-BE49-F238E27FC236}">
              <a16:creationId xmlns:a16="http://schemas.microsoft.com/office/drawing/2014/main" id="{20AD0736-04AC-437A-8269-3C37BE3E03E1}"/>
            </a:ext>
          </a:extLst>
        </xdr:cNvPr>
        <xdr:cNvSpPr txBox="1"/>
      </xdr:nvSpPr>
      <xdr:spPr>
        <a:xfrm>
          <a:off x="20199427" y="1047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11854</xdr:rowOff>
    </xdr:from>
    <xdr:ext cx="469744" cy="259045"/>
    <xdr:sp macro="" textlink="">
      <xdr:nvSpPr>
        <xdr:cNvPr id="612" name="n_3aveValue【学校施設】&#10;一人当たり面積">
          <a:extLst>
            <a:ext uri="{FF2B5EF4-FFF2-40B4-BE49-F238E27FC236}">
              <a16:creationId xmlns:a16="http://schemas.microsoft.com/office/drawing/2014/main" id="{2D0EE2BC-BE03-492A-B911-3109E48D5E7F}"/>
            </a:ext>
          </a:extLst>
        </xdr:cNvPr>
        <xdr:cNvSpPr txBox="1"/>
      </xdr:nvSpPr>
      <xdr:spPr>
        <a:xfrm>
          <a:off x="19310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19093</xdr:rowOff>
    </xdr:from>
    <xdr:ext cx="469744" cy="259045"/>
    <xdr:sp macro="" textlink="">
      <xdr:nvSpPr>
        <xdr:cNvPr id="613" name="n_4aveValue【学校施設】&#10;一人当たり面積">
          <a:extLst>
            <a:ext uri="{FF2B5EF4-FFF2-40B4-BE49-F238E27FC236}">
              <a16:creationId xmlns:a16="http://schemas.microsoft.com/office/drawing/2014/main" id="{ACEE3947-A3D5-4A6A-A1D2-CF0CA19F103E}"/>
            </a:ext>
          </a:extLst>
        </xdr:cNvPr>
        <xdr:cNvSpPr txBox="1"/>
      </xdr:nvSpPr>
      <xdr:spPr>
        <a:xfrm>
          <a:off x="18421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68749</xdr:rowOff>
    </xdr:from>
    <xdr:ext cx="469744" cy="259045"/>
    <xdr:sp macro="" textlink="">
      <xdr:nvSpPr>
        <xdr:cNvPr id="614" name="n_1mainValue【学校施設】&#10;一人当たり面積">
          <a:extLst>
            <a:ext uri="{FF2B5EF4-FFF2-40B4-BE49-F238E27FC236}">
              <a16:creationId xmlns:a16="http://schemas.microsoft.com/office/drawing/2014/main" id="{0F7AC69B-9D75-4DCD-9D49-70D000011507}"/>
            </a:ext>
          </a:extLst>
        </xdr:cNvPr>
        <xdr:cNvSpPr txBox="1"/>
      </xdr:nvSpPr>
      <xdr:spPr>
        <a:xfrm>
          <a:off x="21075727" y="1087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69893</xdr:rowOff>
    </xdr:from>
    <xdr:ext cx="469744" cy="259045"/>
    <xdr:sp macro="" textlink="">
      <xdr:nvSpPr>
        <xdr:cNvPr id="615" name="n_2mainValue【学校施設】&#10;一人当たり面積">
          <a:extLst>
            <a:ext uri="{FF2B5EF4-FFF2-40B4-BE49-F238E27FC236}">
              <a16:creationId xmlns:a16="http://schemas.microsoft.com/office/drawing/2014/main" id="{19A3380F-E2C5-4047-B335-53E9DE256B4B}"/>
            </a:ext>
          </a:extLst>
        </xdr:cNvPr>
        <xdr:cNvSpPr txBox="1"/>
      </xdr:nvSpPr>
      <xdr:spPr>
        <a:xfrm>
          <a:off x="20199427" y="1087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73550</xdr:rowOff>
    </xdr:from>
    <xdr:ext cx="469744" cy="259045"/>
    <xdr:sp macro="" textlink="">
      <xdr:nvSpPr>
        <xdr:cNvPr id="616" name="n_3mainValue【学校施設】&#10;一人当たり面積">
          <a:extLst>
            <a:ext uri="{FF2B5EF4-FFF2-40B4-BE49-F238E27FC236}">
              <a16:creationId xmlns:a16="http://schemas.microsoft.com/office/drawing/2014/main" id="{D350675E-0E69-4C7B-998D-E63F6ED5B3C8}"/>
            </a:ext>
          </a:extLst>
        </xdr:cNvPr>
        <xdr:cNvSpPr txBox="1"/>
      </xdr:nvSpPr>
      <xdr:spPr>
        <a:xfrm>
          <a:off x="19310427" y="10874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71188</xdr:rowOff>
    </xdr:from>
    <xdr:ext cx="469744" cy="259045"/>
    <xdr:sp macro="" textlink="">
      <xdr:nvSpPr>
        <xdr:cNvPr id="617" name="n_4mainValue【学校施設】&#10;一人当たり面積">
          <a:extLst>
            <a:ext uri="{FF2B5EF4-FFF2-40B4-BE49-F238E27FC236}">
              <a16:creationId xmlns:a16="http://schemas.microsoft.com/office/drawing/2014/main" id="{67C9BAAA-0138-41AC-A9F9-73725C2CA399}"/>
            </a:ext>
          </a:extLst>
        </xdr:cNvPr>
        <xdr:cNvSpPr txBox="1"/>
      </xdr:nvSpPr>
      <xdr:spPr>
        <a:xfrm>
          <a:off x="18421427" y="1087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070536E-92FE-4267-94CB-4107C51E7B4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078E7CCF-4229-4739-A191-6518B99B303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BB5639DC-001F-470C-AC8A-9055CE0F3AC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328AE514-A10F-48FB-98CC-F7BE57C61CC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97CB7571-6609-4394-A693-AA55A32B0C7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9FC2800E-9357-4AED-9CFC-75ADDFDA5BF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101DE494-558E-458E-99FB-CD811F7B979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EC575B69-5861-4427-BF9C-773962B8DF35}"/>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CE5F4736-833A-47EE-AF05-E827B7AF16E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8D84015E-4547-4C93-A9CC-EF340A193EE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DBB2F01E-714A-40EC-B467-2FC37AE8213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98559424-307D-421A-9396-DA3020D608E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383C1981-51CA-4B47-A840-32D8EBAF660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2A6E58E0-9B2C-4B44-86B2-5F9296C7B3B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7F5813FB-6068-42D7-A09A-1A93F5F4C88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7A7DB6C2-1593-4C18-96A7-4AF3C750AB0A}"/>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0316C2C9-D3E4-4727-A050-0D3BEC285CB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A757BF02-BAE9-47C3-9D58-9B762A14DE7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7F15B0A7-AE30-46E7-99DF-08A9E6394C2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E2E223D8-700B-4AED-A688-03B3E2A13B1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914F9964-74AC-4727-9089-659F3C5DA4D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893C08A4-CC67-40F8-82D3-D5431D711D3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AF34481F-6587-4F1E-92EC-D9A073C8226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F36743B7-6912-4A9D-8176-2E58836416D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6ABFD48F-811C-4274-A9CF-26A1502186D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504489DC-BD66-47D1-BBB3-46A3120BB55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BCD03EF7-45CF-4665-A549-AC72B8E5615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2B024DA3-21BC-4DCE-8377-17CC17D7615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429B9B89-C026-4FE8-873F-8AB0E6D1ED8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1414A1BF-D0C3-42F8-AC2F-7B9589AAE36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4CE56ADA-FDC7-44E9-AD73-96EAE25E4B7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ECCC57E1-9F49-4BCE-B16F-2CE1DE755752}"/>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DC49855F-DA5F-40E3-AFA9-7DB4D2BFA75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62E430D4-1983-4BAC-B8DD-FC38E80B370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5545EE39-1176-415A-B9D0-40BD5884FD6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類似団体内平均と比較して有形固定資産減価償却率が高くなっている施設は道路、公営住宅、保育所、学校施設である。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公営住宅については、</a:t>
          </a:r>
          <a:r>
            <a:rPr kumimoji="1" lang="en-US" altLang="ja-JP" sz="1100">
              <a:solidFill>
                <a:sysClr val="windowText" lastClr="000000"/>
              </a:solidFill>
              <a:effectLst/>
              <a:latin typeface="+mn-lt"/>
              <a:ea typeface="+mn-ea"/>
              <a:cs typeface="+mn-cs"/>
            </a:rPr>
            <a:t>R6</a:t>
          </a:r>
          <a:r>
            <a:rPr kumimoji="1" lang="ja-JP" altLang="en-US" sz="1100">
              <a:solidFill>
                <a:sysClr val="windowText" lastClr="000000"/>
              </a:solidFill>
              <a:effectLst/>
              <a:latin typeface="+mn-lt"/>
              <a:ea typeface="+mn-ea"/>
              <a:cs typeface="+mn-cs"/>
            </a:rPr>
            <a:t>年度より計画的に改修を予定しており、今後は減価償却率の減少が見込まれる。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保育所</a:t>
          </a:r>
          <a:r>
            <a:rPr kumimoji="1" lang="ja-JP" altLang="ja-JP" sz="1100">
              <a:solidFill>
                <a:sysClr val="windowText" lastClr="000000"/>
              </a:solidFill>
              <a:effectLst/>
              <a:latin typeface="+mn-lt"/>
              <a:ea typeface="+mn-ea"/>
              <a:cs typeface="+mn-cs"/>
            </a:rPr>
            <a:t>については</a:t>
          </a:r>
          <a:r>
            <a:rPr kumimoji="1" lang="en-US" altLang="ja-JP" sz="1100">
              <a:solidFill>
                <a:sysClr val="windowText" lastClr="000000"/>
              </a:solidFill>
              <a:effectLst/>
              <a:latin typeface="+mn-lt"/>
              <a:ea typeface="+mn-ea"/>
              <a:cs typeface="+mn-cs"/>
            </a:rPr>
            <a:t>61.1</a:t>
          </a:r>
          <a:r>
            <a:rPr kumimoji="1" lang="ja-JP" altLang="ja-JP" sz="1100">
              <a:solidFill>
                <a:sysClr val="windowText" lastClr="000000"/>
              </a:solidFill>
              <a:effectLst/>
              <a:latin typeface="+mn-lt"/>
              <a:ea typeface="+mn-ea"/>
              <a:cs typeface="+mn-cs"/>
            </a:rPr>
            <a:t>％と類似団体と比較して</a:t>
          </a:r>
          <a:r>
            <a:rPr kumimoji="1" lang="en-US" altLang="ja-JP" sz="1100">
              <a:solidFill>
                <a:sysClr val="windowText" lastClr="000000"/>
              </a:solidFill>
              <a:effectLst/>
              <a:latin typeface="+mn-lt"/>
              <a:ea typeface="+mn-ea"/>
              <a:cs typeface="+mn-cs"/>
            </a:rPr>
            <a:t>13.3</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高い数値となっている。</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既に耐用年数を超えた施設については個別施設計画による長期的な視点で施設の更新、長寿命化を計画的に行</a:t>
          </a:r>
          <a:r>
            <a:rPr kumimoji="1" lang="ja-JP" altLang="en-US" sz="1100">
              <a:solidFill>
                <a:schemeClr val="dk1"/>
              </a:solidFill>
              <a:effectLst/>
              <a:latin typeface="+mn-lt"/>
              <a:ea typeface="+mn-ea"/>
              <a:cs typeface="+mn-cs"/>
            </a:rPr>
            <a:t>っていく必要がある。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882BD97-4E7A-4010-ABA4-5312A688826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DC40CFA-3C20-46EB-A53A-1CD44751D65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8D6CF89-488C-4D81-92AB-29FAB292795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F2840EF-3A10-412E-AD6F-51E9976A0B6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E2E7B52-04FD-490B-BE5E-8060F0FFCA1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0BFE150-9693-4F62-B0F9-F16D8CEE7FE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3757BA5-00BA-4685-9685-09995C937FD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0B0D272-F78D-4FC1-A69A-A5BCB1185EC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DA1990F-3D57-4FE4-892E-7F064EEC3CE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2653A53-099F-4C3C-B626-684C409E688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10D5980-EFE9-404B-9E31-FD370B8A9CE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F6908AC-5214-4A19-A81A-5129DEF4288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3900ABC-154F-432D-8DCB-A1496CE6DFB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7667889-88D0-44C3-8A1C-6CA7043F594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CE77541-15F4-4DC2-BDC0-60FCD5EAB96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F5717FE-2EBC-41B7-A540-A58B31D5DF8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69F6A94-4830-4032-981C-4ACEA660D12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88EEDC2-9DC4-453E-9D6E-7C0323E86E1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6C4979E-8298-4CF0-8716-E64EBAE688D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39F60CF-CC26-404D-9FDE-E583FF11C9F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3E28CE3-98D6-46EE-BEF6-893F9CEC801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8D2F35D-8672-401B-A044-ADF6149F1E6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44A0AF7-5E8B-4796-ADE3-583131B575B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1DABF29-FF87-431E-ADD5-2554E858F3C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46AFEDD-FFD1-4D59-9C0D-B5CCC79DED0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5CCBF1F-82FB-4F1C-9D74-62B6B2669DB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F7892E4-353C-4271-946B-B55BB204684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FE6D13E-A9B8-4070-B273-19739B4F38A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C91F25-7A78-4846-A0E9-CAA47E1885F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2DD6A28-955A-4314-996D-AEBA3B086F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96CC49E-D872-4CB2-A0F7-B4FB2E1DF45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BBBFDE3-087B-47BF-B246-9B0A9C842FD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10DC41F-E080-423E-8C58-45FFF851C1F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8D66BCB-C995-4C52-951F-1E5B6069DC6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1FCEE5E-2A89-4735-9AAF-E8DF746B8CE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F57D117-51D5-4814-8957-27E4BA26C02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A2663B8-6353-44AC-858E-4227462F2A4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7BE6546-CCA7-4136-B867-ED557A53083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985AFA5-88E4-46DD-926F-EDEC8A0B164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210DC1F-E329-47ED-8E0E-4321BD4628B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CE253CC-C7C4-4756-A884-05B339753AD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3C7F52B-E563-40BB-9D55-1492ECBC82E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33263A92-3D79-477E-A9E8-6984F99C1731}"/>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EA1B964A-4C71-46B3-AA5A-9B9CAE50862C}"/>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BA8A2061-89E1-4834-8433-454BA5B69FB3}"/>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6F15DB72-C8DC-4050-B43F-547A545F8DCC}"/>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E8D67147-1207-46FC-BE97-D5E0650D6021}"/>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A6BAAC4-2C2E-4BF3-8278-5A23AFD13FED}"/>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79D6134A-D0D9-49F4-8F97-D92DBCDD3375}"/>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432BFC66-8050-43CC-93C8-1B268F454367}"/>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D58D6A05-7ED3-4684-B224-08A7E7FD95A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51844EDF-0CC4-43B1-B58C-1F9A3F8C7F1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D8F73361-B789-4DE4-B827-01C7D7963ED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167640</xdr:rowOff>
    </xdr:from>
    <xdr:to>
      <xdr:col>24</xdr:col>
      <xdr:colOff>62865</xdr:colOff>
      <xdr:row>42</xdr:row>
      <xdr:rowOff>37338</xdr:rowOff>
    </xdr:to>
    <xdr:cxnSp macro="">
      <xdr:nvCxnSpPr>
        <xdr:cNvPr id="55" name="直線コネクタ 54">
          <a:extLst>
            <a:ext uri="{FF2B5EF4-FFF2-40B4-BE49-F238E27FC236}">
              <a16:creationId xmlns:a16="http://schemas.microsoft.com/office/drawing/2014/main" id="{CDBA5E92-BBBB-48B1-89EE-BB56774A71E4}"/>
            </a:ext>
          </a:extLst>
        </xdr:cNvPr>
        <xdr:cNvCxnSpPr/>
      </xdr:nvCxnSpPr>
      <xdr:spPr>
        <a:xfrm flipV="1">
          <a:off x="4634865" y="5654040"/>
          <a:ext cx="0" cy="1584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41165</xdr:rowOff>
    </xdr:from>
    <xdr:ext cx="405111" cy="259045"/>
    <xdr:sp macro="" textlink="">
      <xdr:nvSpPr>
        <xdr:cNvPr id="56" name="【図書館】&#10;有形固定資産減価償却率最小値テキスト">
          <a:extLst>
            <a:ext uri="{FF2B5EF4-FFF2-40B4-BE49-F238E27FC236}">
              <a16:creationId xmlns:a16="http://schemas.microsoft.com/office/drawing/2014/main" id="{463E1C28-70DC-4C2E-A661-4256CCC84C10}"/>
            </a:ext>
          </a:extLst>
        </xdr:cNvPr>
        <xdr:cNvSpPr txBox="1"/>
      </xdr:nvSpPr>
      <xdr:spPr>
        <a:xfrm>
          <a:off x="4673600" y="72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37338</xdr:rowOff>
    </xdr:from>
    <xdr:to>
      <xdr:col>24</xdr:col>
      <xdr:colOff>152400</xdr:colOff>
      <xdr:row>42</xdr:row>
      <xdr:rowOff>37338</xdr:rowOff>
    </xdr:to>
    <xdr:cxnSp macro="">
      <xdr:nvCxnSpPr>
        <xdr:cNvPr id="57" name="直線コネクタ 56">
          <a:extLst>
            <a:ext uri="{FF2B5EF4-FFF2-40B4-BE49-F238E27FC236}">
              <a16:creationId xmlns:a16="http://schemas.microsoft.com/office/drawing/2014/main" id="{7B7329C7-899D-46FE-9498-1660ECC95D7A}"/>
            </a:ext>
          </a:extLst>
        </xdr:cNvPr>
        <xdr:cNvCxnSpPr/>
      </xdr:nvCxnSpPr>
      <xdr:spPr>
        <a:xfrm>
          <a:off x="4546600" y="723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114317</xdr:rowOff>
    </xdr:from>
    <xdr:ext cx="405111" cy="259045"/>
    <xdr:sp macro="" textlink="">
      <xdr:nvSpPr>
        <xdr:cNvPr id="58" name="【図書館】&#10;有形固定資産減価償却率最大値テキスト">
          <a:extLst>
            <a:ext uri="{FF2B5EF4-FFF2-40B4-BE49-F238E27FC236}">
              <a16:creationId xmlns:a16="http://schemas.microsoft.com/office/drawing/2014/main" id="{1FFBBF70-501F-48CA-BA5C-B0607051D8DA}"/>
            </a:ext>
          </a:extLst>
        </xdr:cNvPr>
        <xdr:cNvSpPr txBox="1"/>
      </xdr:nvSpPr>
      <xdr:spPr>
        <a:xfrm>
          <a:off x="46736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167640</xdr:rowOff>
    </xdr:from>
    <xdr:to>
      <xdr:col>24</xdr:col>
      <xdr:colOff>152400</xdr:colOff>
      <xdr:row>32</xdr:row>
      <xdr:rowOff>167640</xdr:rowOff>
    </xdr:to>
    <xdr:cxnSp macro="">
      <xdr:nvCxnSpPr>
        <xdr:cNvPr id="59" name="直線コネクタ 58">
          <a:extLst>
            <a:ext uri="{FF2B5EF4-FFF2-40B4-BE49-F238E27FC236}">
              <a16:creationId xmlns:a16="http://schemas.microsoft.com/office/drawing/2014/main" id="{E665F80C-7432-4693-8070-20E977F56148}"/>
            </a:ext>
          </a:extLst>
        </xdr:cNvPr>
        <xdr:cNvCxnSpPr/>
      </xdr:nvCxnSpPr>
      <xdr:spPr>
        <a:xfrm>
          <a:off x="4546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24401</xdr:rowOff>
    </xdr:from>
    <xdr:ext cx="405111" cy="259045"/>
    <xdr:sp macro="" textlink="">
      <xdr:nvSpPr>
        <xdr:cNvPr id="60" name="【図書館】&#10;有形固定資産減価償却率平均値テキスト">
          <a:extLst>
            <a:ext uri="{FF2B5EF4-FFF2-40B4-BE49-F238E27FC236}">
              <a16:creationId xmlns:a16="http://schemas.microsoft.com/office/drawing/2014/main" id="{5B886FB7-EAB2-4176-AE64-C7F2E5A7A4BC}"/>
            </a:ext>
          </a:extLst>
        </xdr:cNvPr>
        <xdr:cNvSpPr txBox="1"/>
      </xdr:nvSpPr>
      <xdr:spPr>
        <a:xfrm>
          <a:off x="4673600" y="6368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45974</xdr:rowOff>
    </xdr:from>
    <xdr:to>
      <xdr:col>24</xdr:col>
      <xdr:colOff>114300</xdr:colOff>
      <xdr:row>37</xdr:row>
      <xdr:rowOff>147574</xdr:rowOff>
    </xdr:to>
    <xdr:sp macro="" textlink="">
      <xdr:nvSpPr>
        <xdr:cNvPr id="61" name="フローチャート: 判断 60">
          <a:extLst>
            <a:ext uri="{FF2B5EF4-FFF2-40B4-BE49-F238E27FC236}">
              <a16:creationId xmlns:a16="http://schemas.microsoft.com/office/drawing/2014/main" id="{1D42FBE0-07CD-4F27-9FFB-ADDFC2C05339}"/>
            </a:ext>
          </a:extLst>
        </xdr:cNvPr>
        <xdr:cNvSpPr/>
      </xdr:nvSpPr>
      <xdr:spPr>
        <a:xfrm>
          <a:off x="4584700" y="638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137414</xdr:rowOff>
    </xdr:from>
    <xdr:to>
      <xdr:col>20</xdr:col>
      <xdr:colOff>38100</xdr:colOff>
      <xdr:row>37</xdr:row>
      <xdr:rowOff>67564</xdr:rowOff>
    </xdr:to>
    <xdr:sp macro="" textlink="">
      <xdr:nvSpPr>
        <xdr:cNvPr id="62" name="フローチャート: 判断 61">
          <a:extLst>
            <a:ext uri="{FF2B5EF4-FFF2-40B4-BE49-F238E27FC236}">
              <a16:creationId xmlns:a16="http://schemas.microsoft.com/office/drawing/2014/main" id="{6C4DBB78-B824-4665-89BE-C2C1C53013B6}"/>
            </a:ext>
          </a:extLst>
        </xdr:cNvPr>
        <xdr:cNvSpPr/>
      </xdr:nvSpPr>
      <xdr:spPr>
        <a:xfrm>
          <a:off x="3746500" y="63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77978</xdr:rowOff>
    </xdr:from>
    <xdr:to>
      <xdr:col>15</xdr:col>
      <xdr:colOff>101600</xdr:colOff>
      <xdr:row>36</xdr:row>
      <xdr:rowOff>8128</xdr:rowOff>
    </xdr:to>
    <xdr:sp macro="" textlink="">
      <xdr:nvSpPr>
        <xdr:cNvPr id="63" name="フローチャート: 判断 62">
          <a:extLst>
            <a:ext uri="{FF2B5EF4-FFF2-40B4-BE49-F238E27FC236}">
              <a16:creationId xmlns:a16="http://schemas.microsoft.com/office/drawing/2014/main" id="{08DF4256-44D6-41EF-9C1F-8D8C7075803D}"/>
            </a:ext>
          </a:extLst>
        </xdr:cNvPr>
        <xdr:cNvSpPr/>
      </xdr:nvSpPr>
      <xdr:spPr>
        <a:xfrm>
          <a:off x="2857500" y="60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87122</xdr:rowOff>
    </xdr:from>
    <xdr:to>
      <xdr:col>10</xdr:col>
      <xdr:colOff>165100</xdr:colOff>
      <xdr:row>35</xdr:row>
      <xdr:rowOff>17272</xdr:rowOff>
    </xdr:to>
    <xdr:sp macro="" textlink="">
      <xdr:nvSpPr>
        <xdr:cNvPr id="64" name="フローチャート: 判断 63">
          <a:extLst>
            <a:ext uri="{FF2B5EF4-FFF2-40B4-BE49-F238E27FC236}">
              <a16:creationId xmlns:a16="http://schemas.microsoft.com/office/drawing/2014/main" id="{192A136C-F02B-4A59-9E60-2A1EE6FFA389}"/>
            </a:ext>
          </a:extLst>
        </xdr:cNvPr>
        <xdr:cNvSpPr/>
      </xdr:nvSpPr>
      <xdr:spPr>
        <a:xfrm>
          <a:off x="1968500" y="591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33</xdr:row>
      <xdr:rowOff>128270</xdr:rowOff>
    </xdr:from>
    <xdr:to>
      <xdr:col>6</xdr:col>
      <xdr:colOff>38100</xdr:colOff>
      <xdr:row>34</xdr:row>
      <xdr:rowOff>58420</xdr:rowOff>
    </xdr:to>
    <xdr:sp macro="" textlink="">
      <xdr:nvSpPr>
        <xdr:cNvPr id="65" name="フローチャート: 判断 64">
          <a:extLst>
            <a:ext uri="{FF2B5EF4-FFF2-40B4-BE49-F238E27FC236}">
              <a16:creationId xmlns:a16="http://schemas.microsoft.com/office/drawing/2014/main" id="{A7C442B3-E906-41F6-BF88-E76A3FE21C2D}"/>
            </a:ext>
          </a:extLst>
        </xdr:cNvPr>
        <xdr:cNvSpPr/>
      </xdr:nvSpPr>
      <xdr:spPr>
        <a:xfrm>
          <a:off x="1079500" y="578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6EA21E3-BB79-4056-8895-7DEEFD400BA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31CD243-829E-4FA6-8E0C-9B5F7ADC31F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C041632-16BA-4A4F-A7A9-39DD9A678CE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7D4B843-804A-412D-B1A0-25AABBB3BFC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DD17795-5BBD-4DF1-ABC0-26E18D53992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57404</xdr:rowOff>
    </xdr:from>
    <xdr:to>
      <xdr:col>24</xdr:col>
      <xdr:colOff>114300</xdr:colOff>
      <xdr:row>36</xdr:row>
      <xdr:rowOff>159004</xdr:rowOff>
    </xdr:to>
    <xdr:sp macro="" textlink="">
      <xdr:nvSpPr>
        <xdr:cNvPr id="71" name="楕円 70">
          <a:extLst>
            <a:ext uri="{FF2B5EF4-FFF2-40B4-BE49-F238E27FC236}">
              <a16:creationId xmlns:a16="http://schemas.microsoft.com/office/drawing/2014/main" id="{0C711866-FA38-4D11-9BAC-A83B97F01158}"/>
            </a:ext>
          </a:extLst>
        </xdr:cNvPr>
        <xdr:cNvSpPr/>
      </xdr:nvSpPr>
      <xdr:spPr>
        <a:xfrm>
          <a:off x="4584700" y="622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80281</xdr:rowOff>
    </xdr:from>
    <xdr:ext cx="405111" cy="259045"/>
    <xdr:sp macro="" textlink="">
      <xdr:nvSpPr>
        <xdr:cNvPr id="72" name="【図書館】&#10;有形固定資産減価償却率該当値テキスト">
          <a:extLst>
            <a:ext uri="{FF2B5EF4-FFF2-40B4-BE49-F238E27FC236}">
              <a16:creationId xmlns:a16="http://schemas.microsoft.com/office/drawing/2014/main" id="{9E0FFB6E-1623-4246-8669-C5E4F9311AC4}"/>
            </a:ext>
          </a:extLst>
        </xdr:cNvPr>
        <xdr:cNvSpPr txBox="1"/>
      </xdr:nvSpPr>
      <xdr:spPr>
        <a:xfrm>
          <a:off x="4673600" y="608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132842</xdr:rowOff>
    </xdr:from>
    <xdr:to>
      <xdr:col>20</xdr:col>
      <xdr:colOff>38100</xdr:colOff>
      <xdr:row>36</xdr:row>
      <xdr:rowOff>62992</xdr:rowOff>
    </xdr:to>
    <xdr:sp macro="" textlink="">
      <xdr:nvSpPr>
        <xdr:cNvPr id="73" name="楕円 72">
          <a:extLst>
            <a:ext uri="{FF2B5EF4-FFF2-40B4-BE49-F238E27FC236}">
              <a16:creationId xmlns:a16="http://schemas.microsoft.com/office/drawing/2014/main" id="{EEA7C3B5-C0C9-4787-9999-1EF67CB39662}"/>
            </a:ext>
          </a:extLst>
        </xdr:cNvPr>
        <xdr:cNvSpPr/>
      </xdr:nvSpPr>
      <xdr:spPr>
        <a:xfrm>
          <a:off x="3746500" y="613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12192</xdr:rowOff>
    </xdr:from>
    <xdr:to>
      <xdr:col>24</xdr:col>
      <xdr:colOff>63500</xdr:colOff>
      <xdr:row>36</xdr:row>
      <xdr:rowOff>108204</xdr:rowOff>
    </xdr:to>
    <xdr:cxnSp macro="">
      <xdr:nvCxnSpPr>
        <xdr:cNvPr id="74" name="直線コネクタ 73">
          <a:extLst>
            <a:ext uri="{FF2B5EF4-FFF2-40B4-BE49-F238E27FC236}">
              <a16:creationId xmlns:a16="http://schemas.microsoft.com/office/drawing/2014/main" id="{272B01F0-EFF4-4F9B-8031-6FE3603F6121}"/>
            </a:ext>
          </a:extLst>
        </xdr:cNvPr>
        <xdr:cNvCxnSpPr/>
      </xdr:nvCxnSpPr>
      <xdr:spPr>
        <a:xfrm>
          <a:off x="3797300" y="6184392"/>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39116</xdr:rowOff>
    </xdr:from>
    <xdr:to>
      <xdr:col>15</xdr:col>
      <xdr:colOff>101600</xdr:colOff>
      <xdr:row>35</xdr:row>
      <xdr:rowOff>140716</xdr:rowOff>
    </xdr:to>
    <xdr:sp macro="" textlink="">
      <xdr:nvSpPr>
        <xdr:cNvPr id="75" name="楕円 74">
          <a:extLst>
            <a:ext uri="{FF2B5EF4-FFF2-40B4-BE49-F238E27FC236}">
              <a16:creationId xmlns:a16="http://schemas.microsoft.com/office/drawing/2014/main" id="{9666B33D-2EFF-4AA4-9116-364461FCFAF2}"/>
            </a:ext>
          </a:extLst>
        </xdr:cNvPr>
        <xdr:cNvSpPr/>
      </xdr:nvSpPr>
      <xdr:spPr>
        <a:xfrm>
          <a:off x="2857500" y="603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89916</xdr:rowOff>
    </xdr:from>
    <xdr:to>
      <xdr:col>19</xdr:col>
      <xdr:colOff>177800</xdr:colOff>
      <xdr:row>36</xdr:row>
      <xdr:rowOff>12192</xdr:rowOff>
    </xdr:to>
    <xdr:cxnSp macro="">
      <xdr:nvCxnSpPr>
        <xdr:cNvPr id="76" name="直線コネクタ 75">
          <a:extLst>
            <a:ext uri="{FF2B5EF4-FFF2-40B4-BE49-F238E27FC236}">
              <a16:creationId xmlns:a16="http://schemas.microsoft.com/office/drawing/2014/main" id="{664EECD6-42F2-4581-A26F-2571AF476842}"/>
            </a:ext>
          </a:extLst>
        </xdr:cNvPr>
        <xdr:cNvCxnSpPr/>
      </xdr:nvCxnSpPr>
      <xdr:spPr>
        <a:xfrm>
          <a:off x="2908300" y="6090666"/>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116840</xdr:rowOff>
    </xdr:from>
    <xdr:to>
      <xdr:col>10</xdr:col>
      <xdr:colOff>165100</xdr:colOff>
      <xdr:row>35</xdr:row>
      <xdr:rowOff>46990</xdr:rowOff>
    </xdr:to>
    <xdr:sp macro="" textlink="">
      <xdr:nvSpPr>
        <xdr:cNvPr id="77" name="楕円 76">
          <a:extLst>
            <a:ext uri="{FF2B5EF4-FFF2-40B4-BE49-F238E27FC236}">
              <a16:creationId xmlns:a16="http://schemas.microsoft.com/office/drawing/2014/main" id="{F6117EC4-B06A-4771-97C6-E619470EBA86}"/>
            </a:ext>
          </a:extLst>
        </xdr:cNvPr>
        <xdr:cNvSpPr/>
      </xdr:nvSpPr>
      <xdr:spPr>
        <a:xfrm>
          <a:off x="1968500" y="59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167640</xdr:rowOff>
    </xdr:from>
    <xdr:to>
      <xdr:col>15</xdr:col>
      <xdr:colOff>50800</xdr:colOff>
      <xdr:row>35</xdr:row>
      <xdr:rowOff>89916</xdr:rowOff>
    </xdr:to>
    <xdr:cxnSp macro="">
      <xdr:nvCxnSpPr>
        <xdr:cNvPr id="78" name="直線コネクタ 77">
          <a:extLst>
            <a:ext uri="{FF2B5EF4-FFF2-40B4-BE49-F238E27FC236}">
              <a16:creationId xmlns:a16="http://schemas.microsoft.com/office/drawing/2014/main" id="{25118117-9BA2-45A6-B32A-6ABDD08CAEFF}"/>
            </a:ext>
          </a:extLst>
        </xdr:cNvPr>
        <xdr:cNvCxnSpPr/>
      </xdr:nvCxnSpPr>
      <xdr:spPr>
        <a:xfrm>
          <a:off x="2019300" y="599694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20828</xdr:rowOff>
    </xdr:from>
    <xdr:to>
      <xdr:col>6</xdr:col>
      <xdr:colOff>38100</xdr:colOff>
      <xdr:row>34</xdr:row>
      <xdr:rowOff>122428</xdr:rowOff>
    </xdr:to>
    <xdr:sp macro="" textlink="">
      <xdr:nvSpPr>
        <xdr:cNvPr id="79" name="楕円 78">
          <a:extLst>
            <a:ext uri="{FF2B5EF4-FFF2-40B4-BE49-F238E27FC236}">
              <a16:creationId xmlns:a16="http://schemas.microsoft.com/office/drawing/2014/main" id="{FC315CC2-D42D-44A3-B7CF-96F227ED88E0}"/>
            </a:ext>
          </a:extLst>
        </xdr:cNvPr>
        <xdr:cNvSpPr/>
      </xdr:nvSpPr>
      <xdr:spPr>
        <a:xfrm>
          <a:off x="1079500" y="585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71628</xdr:rowOff>
    </xdr:from>
    <xdr:to>
      <xdr:col>10</xdr:col>
      <xdr:colOff>114300</xdr:colOff>
      <xdr:row>34</xdr:row>
      <xdr:rowOff>167640</xdr:rowOff>
    </xdr:to>
    <xdr:cxnSp macro="">
      <xdr:nvCxnSpPr>
        <xdr:cNvPr id="80" name="直線コネクタ 79">
          <a:extLst>
            <a:ext uri="{FF2B5EF4-FFF2-40B4-BE49-F238E27FC236}">
              <a16:creationId xmlns:a16="http://schemas.microsoft.com/office/drawing/2014/main" id="{7071C3B4-F693-4D83-8766-D4FF2DD6AEC2}"/>
            </a:ext>
          </a:extLst>
        </xdr:cNvPr>
        <xdr:cNvCxnSpPr/>
      </xdr:nvCxnSpPr>
      <xdr:spPr>
        <a:xfrm>
          <a:off x="1130300" y="590092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58691</xdr:rowOff>
    </xdr:from>
    <xdr:ext cx="405111" cy="259045"/>
    <xdr:sp macro="" textlink="">
      <xdr:nvSpPr>
        <xdr:cNvPr id="81" name="n_1aveValue【図書館】&#10;有形固定資産減価償却率">
          <a:extLst>
            <a:ext uri="{FF2B5EF4-FFF2-40B4-BE49-F238E27FC236}">
              <a16:creationId xmlns:a16="http://schemas.microsoft.com/office/drawing/2014/main" id="{7BFC5C2A-CA6F-456A-891E-5080EB28BA6B}"/>
            </a:ext>
          </a:extLst>
        </xdr:cNvPr>
        <xdr:cNvSpPr txBox="1"/>
      </xdr:nvSpPr>
      <xdr:spPr>
        <a:xfrm>
          <a:off x="3582044" y="640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170705</xdr:rowOff>
    </xdr:from>
    <xdr:ext cx="405111" cy="259045"/>
    <xdr:sp macro="" textlink="">
      <xdr:nvSpPr>
        <xdr:cNvPr id="82" name="n_2aveValue【図書館】&#10;有形固定資産減価償却率">
          <a:extLst>
            <a:ext uri="{FF2B5EF4-FFF2-40B4-BE49-F238E27FC236}">
              <a16:creationId xmlns:a16="http://schemas.microsoft.com/office/drawing/2014/main" id="{FA9BB176-05E7-4655-9781-F1BF6D41BA3B}"/>
            </a:ext>
          </a:extLst>
        </xdr:cNvPr>
        <xdr:cNvSpPr txBox="1"/>
      </xdr:nvSpPr>
      <xdr:spPr>
        <a:xfrm>
          <a:off x="2705744" y="6171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33799</xdr:rowOff>
    </xdr:from>
    <xdr:ext cx="405111" cy="259045"/>
    <xdr:sp macro="" textlink="">
      <xdr:nvSpPr>
        <xdr:cNvPr id="83" name="n_3aveValue【図書館】&#10;有形固定資産減価償却率">
          <a:extLst>
            <a:ext uri="{FF2B5EF4-FFF2-40B4-BE49-F238E27FC236}">
              <a16:creationId xmlns:a16="http://schemas.microsoft.com/office/drawing/2014/main" id="{62522AA3-46C3-4161-9512-AC47BAB11646}"/>
            </a:ext>
          </a:extLst>
        </xdr:cNvPr>
        <xdr:cNvSpPr txBox="1"/>
      </xdr:nvSpPr>
      <xdr:spPr>
        <a:xfrm>
          <a:off x="1816744" y="569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74947</xdr:rowOff>
    </xdr:from>
    <xdr:ext cx="405111" cy="259045"/>
    <xdr:sp macro="" textlink="">
      <xdr:nvSpPr>
        <xdr:cNvPr id="84" name="n_4aveValue【図書館】&#10;有形固定資産減価償却率">
          <a:extLst>
            <a:ext uri="{FF2B5EF4-FFF2-40B4-BE49-F238E27FC236}">
              <a16:creationId xmlns:a16="http://schemas.microsoft.com/office/drawing/2014/main" id="{0F36738A-A8EC-4C50-8C72-158C455DFA81}"/>
            </a:ext>
          </a:extLst>
        </xdr:cNvPr>
        <xdr:cNvSpPr txBox="1"/>
      </xdr:nvSpPr>
      <xdr:spPr>
        <a:xfrm>
          <a:off x="927744" y="55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79519</xdr:rowOff>
    </xdr:from>
    <xdr:ext cx="405111" cy="259045"/>
    <xdr:sp macro="" textlink="">
      <xdr:nvSpPr>
        <xdr:cNvPr id="85" name="n_1mainValue【図書館】&#10;有形固定資産減価償却率">
          <a:extLst>
            <a:ext uri="{FF2B5EF4-FFF2-40B4-BE49-F238E27FC236}">
              <a16:creationId xmlns:a16="http://schemas.microsoft.com/office/drawing/2014/main" id="{CE95DA17-F893-4BF4-9291-DDE60E1A5DE7}"/>
            </a:ext>
          </a:extLst>
        </xdr:cNvPr>
        <xdr:cNvSpPr txBox="1"/>
      </xdr:nvSpPr>
      <xdr:spPr>
        <a:xfrm>
          <a:off x="3582044" y="590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157243</xdr:rowOff>
    </xdr:from>
    <xdr:ext cx="405111" cy="259045"/>
    <xdr:sp macro="" textlink="">
      <xdr:nvSpPr>
        <xdr:cNvPr id="86" name="n_2mainValue【図書館】&#10;有形固定資産減価償却率">
          <a:extLst>
            <a:ext uri="{FF2B5EF4-FFF2-40B4-BE49-F238E27FC236}">
              <a16:creationId xmlns:a16="http://schemas.microsoft.com/office/drawing/2014/main" id="{29C82D60-243C-4D88-B287-872E4F456273}"/>
            </a:ext>
          </a:extLst>
        </xdr:cNvPr>
        <xdr:cNvSpPr txBox="1"/>
      </xdr:nvSpPr>
      <xdr:spPr>
        <a:xfrm>
          <a:off x="2705744" y="581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38117</xdr:rowOff>
    </xdr:from>
    <xdr:ext cx="405111" cy="259045"/>
    <xdr:sp macro="" textlink="">
      <xdr:nvSpPr>
        <xdr:cNvPr id="87" name="n_3mainValue【図書館】&#10;有形固定資産減価償却率">
          <a:extLst>
            <a:ext uri="{FF2B5EF4-FFF2-40B4-BE49-F238E27FC236}">
              <a16:creationId xmlns:a16="http://schemas.microsoft.com/office/drawing/2014/main" id="{467D1050-394B-41BF-9584-D66202E001CC}"/>
            </a:ext>
          </a:extLst>
        </xdr:cNvPr>
        <xdr:cNvSpPr txBox="1"/>
      </xdr:nvSpPr>
      <xdr:spPr>
        <a:xfrm>
          <a:off x="1816744" y="603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113555</xdr:rowOff>
    </xdr:from>
    <xdr:ext cx="405111" cy="259045"/>
    <xdr:sp macro="" textlink="">
      <xdr:nvSpPr>
        <xdr:cNvPr id="88" name="n_4mainValue【図書館】&#10;有形固定資産減価償却率">
          <a:extLst>
            <a:ext uri="{FF2B5EF4-FFF2-40B4-BE49-F238E27FC236}">
              <a16:creationId xmlns:a16="http://schemas.microsoft.com/office/drawing/2014/main" id="{A9B9FA3A-48F4-4F17-AD4C-8993CCAFC73E}"/>
            </a:ext>
          </a:extLst>
        </xdr:cNvPr>
        <xdr:cNvSpPr txBox="1"/>
      </xdr:nvSpPr>
      <xdr:spPr>
        <a:xfrm>
          <a:off x="927744" y="594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B90E99D7-B1B5-430C-8DB5-BBDC176EA07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10A63233-3078-4BDA-8A70-23AC45716AD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851C739-9E9C-4898-BB1D-9511618B0EA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D1790C5-2BFB-4169-8D86-017AD8DF226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57FD325-D426-445F-83D4-99E6A3CB1E2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DA61ED1-FD09-499B-98DB-893DD05B3C6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714972F0-F6A6-4D03-8BCC-AFE8110A456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D8C647BF-7490-4B16-B933-4D5FD895437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A8C7A057-2BB0-4CD5-9240-C2EF7DCD690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7821CDB2-E365-4186-978F-736777D3F5E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3C1ABCA2-258C-4714-8A69-24D0509073B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2149BEE1-8A3C-4D70-8F9B-6DB3D87FF9D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57296FEE-16DB-4A1A-9D8C-E9DB428BFAF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85A58116-DDB4-442A-8900-F20B67B6D986}"/>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7B3BD83F-2766-49DA-9E04-C6A21462A55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82D5C2B7-92B6-4F1C-B1B0-16685BACD6F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F70FF304-EB61-4EFB-9167-80F9CCFD9CF2}"/>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BE7D38A1-1C25-4922-8BB6-FB4756F7BEC7}"/>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80D96A69-D514-4B76-AA42-D65352BB0A6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ADB0D28D-8207-4462-B85B-3BE41AB3046E}"/>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AED34EF8-091C-4686-81EC-1B0082D6E71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4D402694-E064-48EF-A2AA-2CB2E8F715A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288DC8F1-BBB2-487A-AE0D-16D1A9E0AD1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121920</xdr:rowOff>
    </xdr:from>
    <xdr:to>
      <xdr:col>54</xdr:col>
      <xdr:colOff>189865</xdr:colOff>
      <xdr:row>41</xdr:row>
      <xdr:rowOff>57150</xdr:rowOff>
    </xdr:to>
    <xdr:cxnSp macro="">
      <xdr:nvCxnSpPr>
        <xdr:cNvPr id="112" name="直線コネクタ 111">
          <a:extLst>
            <a:ext uri="{FF2B5EF4-FFF2-40B4-BE49-F238E27FC236}">
              <a16:creationId xmlns:a16="http://schemas.microsoft.com/office/drawing/2014/main" id="{E9BDDEF2-AF33-435B-8972-BFF8A40707B0}"/>
            </a:ext>
          </a:extLst>
        </xdr:cNvPr>
        <xdr:cNvCxnSpPr/>
      </xdr:nvCxnSpPr>
      <xdr:spPr>
        <a:xfrm flipV="1">
          <a:off x="10476865" y="577977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60977</xdr:rowOff>
    </xdr:from>
    <xdr:ext cx="469744" cy="259045"/>
    <xdr:sp macro="" textlink="">
      <xdr:nvSpPr>
        <xdr:cNvPr id="113" name="【図書館】&#10;一人当たり面積最小値テキスト">
          <a:extLst>
            <a:ext uri="{FF2B5EF4-FFF2-40B4-BE49-F238E27FC236}">
              <a16:creationId xmlns:a16="http://schemas.microsoft.com/office/drawing/2014/main" id="{B9977F76-BAF0-40B6-B64F-B6F6A737741C}"/>
            </a:ext>
          </a:extLst>
        </xdr:cNvPr>
        <xdr:cNvSpPr txBox="1"/>
      </xdr:nvSpPr>
      <xdr:spPr>
        <a:xfrm>
          <a:off x="10515600"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57150</xdr:rowOff>
    </xdr:from>
    <xdr:to>
      <xdr:col>55</xdr:col>
      <xdr:colOff>88900</xdr:colOff>
      <xdr:row>41</xdr:row>
      <xdr:rowOff>57150</xdr:rowOff>
    </xdr:to>
    <xdr:cxnSp macro="">
      <xdr:nvCxnSpPr>
        <xdr:cNvPr id="114" name="直線コネクタ 113">
          <a:extLst>
            <a:ext uri="{FF2B5EF4-FFF2-40B4-BE49-F238E27FC236}">
              <a16:creationId xmlns:a16="http://schemas.microsoft.com/office/drawing/2014/main" id="{FE0C28CD-BC6A-4E75-9301-2A025F32290E}"/>
            </a:ext>
          </a:extLst>
        </xdr:cNvPr>
        <xdr:cNvCxnSpPr/>
      </xdr:nvCxnSpPr>
      <xdr:spPr>
        <a:xfrm>
          <a:off x="103886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68597</xdr:rowOff>
    </xdr:from>
    <xdr:ext cx="469744" cy="259045"/>
    <xdr:sp macro="" textlink="">
      <xdr:nvSpPr>
        <xdr:cNvPr id="115" name="【図書館】&#10;一人当たり面積最大値テキスト">
          <a:extLst>
            <a:ext uri="{FF2B5EF4-FFF2-40B4-BE49-F238E27FC236}">
              <a16:creationId xmlns:a16="http://schemas.microsoft.com/office/drawing/2014/main" id="{694DDF2D-7544-4F6A-BA3D-7B6AE62EBE9D}"/>
            </a:ext>
          </a:extLst>
        </xdr:cNvPr>
        <xdr:cNvSpPr txBox="1"/>
      </xdr:nvSpPr>
      <xdr:spPr>
        <a:xfrm>
          <a:off x="10515600" y="555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121920</xdr:rowOff>
    </xdr:from>
    <xdr:to>
      <xdr:col>55</xdr:col>
      <xdr:colOff>88900</xdr:colOff>
      <xdr:row>33</xdr:row>
      <xdr:rowOff>121920</xdr:rowOff>
    </xdr:to>
    <xdr:cxnSp macro="">
      <xdr:nvCxnSpPr>
        <xdr:cNvPr id="116" name="直線コネクタ 115">
          <a:extLst>
            <a:ext uri="{FF2B5EF4-FFF2-40B4-BE49-F238E27FC236}">
              <a16:creationId xmlns:a16="http://schemas.microsoft.com/office/drawing/2014/main" id="{5DDB9ACA-5EE3-4368-9B3C-42A0F414294C}"/>
            </a:ext>
          </a:extLst>
        </xdr:cNvPr>
        <xdr:cNvCxnSpPr/>
      </xdr:nvCxnSpPr>
      <xdr:spPr>
        <a:xfrm>
          <a:off x="10388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57167</xdr:rowOff>
    </xdr:from>
    <xdr:ext cx="469744" cy="259045"/>
    <xdr:sp macro="" textlink="">
      <xdr:nvSpPr>
        <xdr:cNvPr id="117" name="【図書館】&#10;一人当たり面積平均値テキスト">
          <a:extLst>
            <a:ext uri="{FF2B5EF4-FFF2-40B4-BE49-F238E27FC236}">
              <a16:creationId xmlns:a16="http://schemas.microsoft.com/office/drawing/2014/main" id="{EFE64C99-167D-4969-9375-288EBEE7219B}"/>
            </a:ext>
          </a:extLst>
        </xdr:cNvPr>
        <xdr:cNvSpPr txBox="1"/>
      </xdr:nvSpPr>
      <xdr:spPr>
        <a:xfrm>
          <a:off x="10515600" y="6400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78740</xdr:rowOff>
    </xdr:from>
    <xdr:to>
      <xdr:col>55</xdr:col>
      <xdr:colOff>50800</xdr:colOff>
      <xdr:row>38</xdr:row>
      <xdr:rowOff>8890</xdr:rowOff>
    </xdr:to>
    <xdr:sp macro="" textlink="">
      <xdr:nvSpPr>
        <xdr:cNvPr id="118" name="フローチャート: 判断 117">
          <a:extLst>
            <a:ext uri="{FF2B5EF4-FFF2-40B4-BE49-F238E27FC236}">
              <a16:creationId xmlns:a16="http://schemas.microsoft.com/office/drawing/2014/main" id="{9309650C-5FA2-464A-98A2-6AA3C355BF68}"/>
            </a:ext>
          </a:extLst>
        </xdr:cNvPr>
        <xdr:cNvSpPr/>
      </xdr:nvSpPr>
      <xdr:spPr>
        <a:xfrm>
          <a:off x="104267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113030</xdr:rowOff>
    </xdr:from>
    <xdr:to>
      <xdr:col>50</xdr:col>
      <xdr:colOff>165100</xdr:colOff>
      <xdr:row>38</xdr:row>
      <xdr:rowOff>43180</xdr:rowOff>
    </xdr:to>
    <xdr:sp macro="" textlink="">
      <xdr:nvSpPr>
        <xdr:cNvPr id="119" name="フローチャート: 判断 118">
          <a:extLst>
            <a:ext uri="{FF2B5EF4-FFF2-40B4-BE49-F238E27FC236}">
              <a16:creationId xmlns:a16="http://schemas.microsoft.com/office/drawing/2014/main" id="{44AD150F-7478-44FB-9039-529D9AF1E407}"/>
            </a:ext>
          </a:extLst>
        </xdr:cNvPr>
        <xdr:cNvSpPr/>
      </xdr:nvSpPr>
      <xdr:spPr>
        <a:xfrm>
          <a:off x="9588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139700</xdr:rowOff>
    </xdr:from>
    <xdr:to>
      <xdr:col>46</xdr:col>
      <xdr:colOff>38100</xdr:colOff>
      <xdr:row>38</xdr:row>
      <xdr:rowOff>69850</xdr:rowOff>
    </xdr:to>
    <xdr:sp macro="" textlink="">
      <xdr:nvSpPr>
        <xdr:cNvPr id="120" name="フローチャート: 判断 119">
          <a:extLst>
            <a:ext uri="{FF2B5EF4-FFF2-40B4-BE49-F238E27FC236}">
              <a16:creationId xmlns:a16="http://schemas.microsoft.com/office/drawing/2014/main" id="{01DC15C9-0AFF-4B79-A898-6F890262976B}"/>
            </a:ext>
          </a:extLst>
        </xdr:cNvPr>
        <xdr:cNvSpPr/>
      </xdr:nvSpPr>
      <xdr:spPr>
        <a:xfrm>
          <a:off x="8699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86360</xdr:rowOff>
    </xdr:from>
    <xdr:to>
      <xdr:col>41</xdr:col>
      <xdr:colOff>101600</xdr:colOff>
      <xdr:row>39</xdr:row>
      <xdr:rowOff>16510</xdr:rowOff>
    </xdr:to>
    <xdr:sp macro="" textlink="">
      <xdr:nvSpPr>
        <xdr:cNvPr id="121" name="フローチャート: 判断 120">
          <a:extLst>
            <a:ext uri="{FF2B5EF4-FFF2-40B4-BE49-F238E27FC236}">
              <a16:creationId xmlns:a16="http://schemas.microsoft.com/office/drawing/2014/main" id="{DEF19E5B-51A8-489E-A637-3D9293A3E751}"/>
            </a:ext>
          </a:extLst>
        </xdr:cNvPr>
        <xdr:cNvSpPr/>
      </xdr:nvSpPr>
      <xdr:spPr>
        <a:xfrm>
          <a:off x="7810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90170</xdr:rowOff>
    </xdr:from>
    <xdr:to>
      <xdr:col>36</xdr:col>
      <xdr:colOff>165100</xdr:colOff>
      <xdr:row>39</xdr:row>
      <xdr:rowOff>20320</xdr:rowOff>
    </xdr:to>
    <xdr:sp macro="" textlink="">
      <xdr:nvSpPr>
        <xdr:cNvPr id="122" name="フローチャート: 判断 121">
          <a:extLst>
            <a:ext uri="{FF2B5EF4-FFF2-40B4-BE49-F238E27FC236}">
              <a16:creationId xmlns:a16="http://schemas.microsoft.com/office/drawing/2014/main" id="{3198FD0B-FE6E-4FBD-A208-1C838FAFCB83}"/>
            </a:ext>
          </a:extLst>
        </xdr:cNvPr>
        <xdr:cNvSpPr/>
      </xdr:nvSpPr>
      <xdr:spPr>
        <a:xfrm>
          <a:off x="6921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180CE30-520B-4186-AF8A-C85F217FE0A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5F235BD-F55F-496B-AD00-20B7A5C16F0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AFAE526-BFF5-48EF-A07B-7BB3CE364DB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1DFEC26-A450-462C-AF46-6B9DE25DCEF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9DBF5FF-81FB-4AFF-8319-514CB1F3697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6350</xdr:rowOff>
    </xdr:from>
    <xdr:to>
      <xdr:col>55</xdr:col>
      <xdr:colOff>50800</xdr:colOff>
      <xdr:row>36</xdr:row>
      <xdr:rowOff>107950</xdr:rowOff>
    </xdr:to>
    <xdr:sp macro="" textlink="">
      <xdr:nvSpPr>
        <xdr:cNvPr id="128" name="楕円 127">
          <a:extLst>
            <a:ext uri="{FF2B5EF4-FFF2-40B4-BE49-F238E27FC236}">
              <a16:creationId xmlns:a16="http://schemas.microsoft.com/office/drawing/2014/main" id="{73EF74F6-0AC9-49AC-9CDD-F1B4316D35DB}"/>
            </a:ext>
          </a:extLst>
        </xdr:cNvPr>
        <xdr:cNvSpPr/>
      </xdr:nvSpPr>
      <xdr:spPr>
        <a:xfrm>
          <a:off x="10426700"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29227</xdr:rowOff>
    </xdr:from>
    <xdr:ext cx="469744" cy="259045"/>
    <xdr:sp macro="" textlink="">
      <xdr:nvSpPr>
        <xdr:cNvPr id="129" name="【図書館】&#10;一人当たり面積該当値テキスト">
          <a:extLst>
            <a:ext uri="{FF2B5EF4-FFF2-40B4-BE49-F238E27FC236}">
              <a16:creationId xmlns:a16="http://schemas.microsoft.com/office/drawing/2014/main" id="{93D7A4B2-1D43-44EF-B785-23D24F25297E}"/>
            </a:ext>
          </a:extLst>
        </xdr:cNvPr>
        <xdr:cNvSpPr txBox="1"/>
      </xdr:nvSpPr>
      <xdr:spPr>
        <a:xfrm>
          <a:off x="10515600" y="602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40640</xdr:rowOff>
    </xdr:from>
    <xdr:to>
      <xdr:col>50</xdr:col>
      <xdr:colOff>165100</xdr:colOff>
      <xdr:row>36</xdr:row>
      <xdr:rowOff>142240</xdr:rowOff>
    </xdr:to>
    <xdr:sp macro="" textlink="">
      <xdr:nvSpPr>
        <xdr:cNvPr id="130" name="楕円 129">
          <a:extLst>
            <a:ext uri="{FF2B5EF4-FFF2-40B4-BE49-F238E27FC236}">
              <a16:creationId xmlns:a16="http://schemas.microsoft.com/office/drawing/2014/main" id="{FCAF466B-9A2F-4CC4-891D-5E48C1ECE819}"/>
            </a:ext>
          </a:extLst>
        </xdr:cNvPr>
        <xdr:cNvSpPr/>
      </xdr:nvSpPr>
      <xdr:spPr>
        <a:xfrm>
          <a:off x="9588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57150</xdr:rowOff>
    </xdr:from>
    <xdr:to>
      <xdr:col>55</xdr:col>
      <xdr:colOff>0</xdr:colOff>
      <xdr:row>36</xdr:row>
      <xdr:rowOff>91440</xdr:rowOff>
    </xdr:to>
    <xdr:cxnSp macro="">
      <xdr:nvCxnSpPr>
        <xdr:cNvPr id="131" name="直線コネクタ 130">
          <a:extLst>
            <a:ext uri="{FF2B5EF4-FFF2-40B4-BE49-F238E27FC236}">
              <a16:creationId xmlns:a16="http://schemas.microsoft.com/office/drawing/2014/main" id="{7CDA19A3-5395-491E-ACBC-38243C978413}"/>
            </a:ext>
          </a:extLst>
        </xdr:cNvPr>
        <xdr:cNvCxnSpPr/>
      </xdr:nvCxnSpPr>
      <xdr:spPr>
        <a:xfrm flipV="1">
          <a:off x="9639300" y="62293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48260</xdr:rowOff>
    </xdr:from>
    <xdr:to>
      <xdr:col>46</xdr:col>
      <xdr:colOff>38100</xdr:colOff>
      <xdr:row>36</xdr:row>
      <xdr:rowOff>149860</xdr:rowOff>
    </xdr:to>
    <xdr:sp macro="" textlink="">
      <xdr:nvSpPr>
        <xdr:cNvPr id="132" name="楕円 131">
          <a:extLst>
            <a:ext uri="{FF2B5EF4-FFF2-40B4-BE49-F238E27FC236}">
              <a16:creationId xmlns:a16="http://schemas.microsoft.com/office/drawing/2014/main" id="{C4ACD103-4755-4A16-A0FB-A5C032DBDA8D}"/>
            </a:ext>
          </a:extLst>
        </xdr:cNvPr>
        <xdr:cNvSpPr/>
      </xdr:nvSpPr>
      <xdr:spPr>
        <a:xfrm>
          <a:off x="8699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91440</xdr:rowOff>
    </xdr:from>
    <xdr:to>
      <xdr:col>50</xdr:col>
      <xdr:colOff>114300</xdr:colOff>
      <xdr:row>36</xdr:row>
      <xdr:rowOff>99060</xdr:rowOff>
    </xdr:to>
    <xdr:cxnSp macro="">
      <xdr:nvCxnSpPr>
        <xdr:cNvPr id="133" name="直線コネクタ 132">
          <a:extLst>
            <a:ext uri="{FF2B5EF4-FFF2-40B4-BE49-F238E27FC236}">
              <a16:creationId xmlns:a16="http://schemas.microsoft.com/office/drawing/2014/main" id="{4EF35E1F-A164-4458-8286-6979D2DF4091}"/>
            </a:ext>
          </a:extLst>
        </xdr:cNvPr>
        <xdr:cNvCxnSpPr/>
      </xdr:nvCxnSpPr>
      <xdr:spPr>
        <a:xfrm flipV="1">
          <a:off x="8750300" y="6263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63500</xdr:rowOff>
    </xdr:from>
    <xdr:to>
      <xdr:col>41</xdr:col>
      <xdr:colOff>101600</xdr:colOff>
      <xdr:row>36</xdr:row>
      <xdr:rowOff>165100</xdr:rowOff>
    </xdr:to>
    <xdr:sp macro="" textlink="">
      <xdr:nvSpPr>
        <xdr:cNvPr id="134" name="楕円 133">
          <a:extLst>
            <a:ext uri="{FF2B5EF4-FFF2-40B4-BE49-F238E27FC236}">
              <a16:creationId xmlns:a16="http://schemas.microsoft.com/office/drawing/2014/main" id="{5D7F1A71-F420-4212-9ABD-3FA2598EB8A1}"/>
            </a:ext>
          </a:extLst>
        </xdr:cNvPr>
        <xdr:cNvSpPr/>
      </xdr:nvSpPr>
      <xdr:spPr>
        <a:xfrm>
          <a:off x="7810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99060</xdr:rowOff>
    </xdr:from>
    <xdr:to>
      <xdr:col>45</xdr:col>
      <xdr:colOff>177800</xdr:colOff>
      <xdr:row>36</xdr:row>
      <xdr:rowOff>114300</xdr:rowOff>
    </xdr:to>
    <xdr:cxnSp macro="">
      <xdr:nvCxnSpPr>
        <xdr:cNvPr id="135" name="直線コネクタ 134">
          <a:extLst>
            <a:ext uri="{FF2B5EF4-FFF2-40B4-BE49-F238E27FC236}">
              <a16:creationId xmlns:a16="http://schemas.microsoft.com/office/drawing/2014/main" id="{CC020D30-C3A6-4DB0-86F4-3BB97908EE90}"/>
            </a:ext>
          </a:extLst>
        </xdr:cNvPr>
        <xdr:cNvCxnSpPr/>
      </xdr:nvCxnSpPr>
      <xdr:spPr>
        <a:xfrm flipV="1">
          <a:off x="7861300" y="6271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52070</xdr:rowOff>
    </xdr:from>
    <xdr:to>
      <xdr:col>36</xdr:col>
      <xdr:colOff>165100</xdr:colOff>
      <xdr:row>36</xdr:row>
      <xdr:rowOff>153670</xdr:rowOff>
    </xdr:to>
    <xdr:sp macro="" textlink="">
      <xdr:nvSpPr>
        <xdr:cNvPr id="136" name="楕円 135">
          <a:extLst>
            <a:ext uri="{FF2B5EF4-FFF2-40B4-BE49-F238E27FC236}">
              <a16:creationId xmlns:a16="http://schemas.microsoft.com/office/drawing/2014/main" id="{BDF2B344-C388-4135-A8FF-34B86CEA9CDA}"/>
            </a:ext>
          </a:extLst>
        </xdr:cNvPr>
        <xdr:cNvSpPr/>
      </xdr:nvSpPr>
      <xdr:spPr>
        <a:xfrm>
          <a:off x="6921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102870</xdr:rowOff>
    </xdr:from>
    <xdr:to>
      <xdr:col>41</xdr:col>
      <xdr:colOff>50800</xdr:colOff>
      <xdr:row>36</xdr:row>
      <xdr:rowOff>114300</xdr:rowOff>
    </xdr:to>
    <xdr:cxnSp macro="">
      <xdr:nvCxnSpPr>
        <xdr:cNvPr id="137" name="直線コネクタ 136">
          <a:extLst>
            <a:ext uri="{FF2B5EF4-FFF2-40B4-BE49-F238E27FC236}">
              <a16:creationId xmlns:a16="http://schemas.microsoft.com/office/drawing/2014/main" id="{1267FA0F-8B96-472F-838A-ACFA81E34AAE}"/>
            </a:ext>
          </a:extLst>
        </xdr:cNvPr>
        <xdr:cNvCxnSpPr/>
      </xdr:nvCxnSpPr>
      <xdr:spPr>
        <a:xfrm>
          <a:off x="6972300" y="62750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34307</xdr:rowOff>
    </xdr:from>
    <xdr:ext cx="469744" cy="259045"/>
    <xdr:sp macro="" textlink="">
      <xdr:nvSpPr>
        <xdr:cNvPr id="138" name="n_1aveValue【図書館】&#10;一人当たり面積">
          <a:extLst>
            <a:ext uri="{FF2B5EF4-FFF2-40B4-BE49-F238E27FC236}">
              <a16:creationId xmlns:a16="http://schemas.microsoft.com/office/drawing/2014/main" id="{AF407DAC-C8CA-4AA7-A058-412D34399D6F}"/>
            </a:ext>
          </a:extLst>
        </xdr:cNvPr>
        <xdr:cNvSpPr txBox="1"/>
      </xdr:nvSpPr>
      <xdr:spPr>
        <a:xfrm>
          <a:off x="9391727" y="654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60977</xdr:rowOff>
    </xdr:from>
    <xdr:ext cx="469744" cy="259045"/>
    <xdr:sp macro="" textlink="">
      <xdr:nvSpPr>
        <xdr:cNvPr id="139" name="n_2aveValue【図書館】&#10;一人当たり面積">
          <a:extLst>
            <a:ext uri="{FF2B5EF4-FFF2-40B4-BE49-F238E27FC236}">
              <a16:creationId xmlns:a16="http://schemas.microsoft.com/office/drawing/2014/main" id="{18EC4E7A-BE91-4FFD-9972-32C6633783D2}"/>
            </a:ext>
          </a:extLst>
        </xdr:cNvPr>
        <xdr:cNvSpPr txBox="1"/>
      </xdr:nvSpPr>
      <xdr:spPr>
        <a:xfrm>
          <a:off x="8515427" y="657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7637</xdr:rowOff>
    </xdr:from>
    <xdr:ext cx="469744" cy="259045"/>
    <xdr:sp macro="" textlink="">
      <xdr:nvSpPr>
        <xdr:cNvPr id="140" name="n_3aveValue【図書館】&#10;一人当たり面積">
          <a:extLst>
            <a:ext uri="{FF2B5EF4-FFF2-40B4-BE49-F238E27FC236}">
              <a16:creationId xmlns:a16="http://schemas.microsoft.com/office/drawing/2014/main" id="{6FA3367D-7622-42B6-B7C4-8EF2367A224B}"/>
            </a:ext>
          </a:extLst>
        </xdr:cNvPr>
        <xdr:cNvSpPr txBox="1"/>
      </xdr:nvSpPr>
      <xdr:spPr>
        <a:xfrm>
          <a:off x="76264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11447</xdr:rowOff>
    </xdr:from>
    <xdr:ext cx="469744" cy="259045"/>
    <xdr:sp macro="" textlink="">
      <xdr:nvSpPr>
        <xdr:cNvPr id="141" name="n_4aveValue【図書館】&#10;一人当たり面積">
          <a:extLst>
            <a:ext uri="{FF2B5EF4-FFF2-40B4-BE49-F238E27FC236}">
              <a16:creationId xmlns:a16="http://schemas.microsoft.com/office/drawing/2014/main" id="{F63CD20E-B5D6-41E0-AD0F-2F764FFF3849}"/>
            </a:ext>
          </a:extLst>
        </xdr:cNvPr>
        <xdr:cNvSpPr txBox="1"/>
      </xdr:nvSpPr>
      <xdr:spPr>
        <a:xfrm>
          <a:off x="6737427" y="669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158767</xdr:rowOff>
    </xdr:from>
    <xdr:ext cx="469744" cy="259045"/>
    <xdr:sp macro="" textlink="">
      <xdr:nvSpPr>
        <xdr:cNvPr id="142" name="n_1mainValue【図書館】&#10;一人当たり面積">
          <a:extLst>
            <a:ext uri="{FF2B5EF4-FFF2-40B4-BE49-F238E27FC236}">
              <a16:creationId xmlns:a16="http://schemas.microsoft.com/office/drawing/2014/main" id="{640E4052-D0BC-4E4C-9097-ACF7F7A11CC0}"/>
            </a:ext>
          </a:extLst>
        </xdr:cNvPr>
        <xdr:cNvSpPr txBox="1"/>
      </xdr:nvSpPr>
      <xdr:spPr>
        <a:xfrm>
          <a:off x="939172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166387</xdr:rowOff>
    </xdr:from>
    <xdr:ext cx="469744" cy="259045"/>
    <xdr:sp macro="" textlink="">
      <xdr:nvSpPr>
        <xdr:cNvPr id="143" name="n_2mainValue【図書館】&#10;一人当たり面積">
          <a:extLst>
            <a:ext uri="{FF2B5EF4-FFF2-40B4-BE49-F238E27FC236}">
              <a16:creationId xmlns:a16="http://schemas.microsoft.com/office/drawing/2014/main" id="{02D6DE2A-C324-4AC9-8D61-F25A20221D3E}"/>
            </a:ext>
          </a:extLst>
        </xdr:cNvPr>
        <xdr:cNvSpPr txBox="1"/>
      </xdr:nvSpPr>
      <xdr:spPr>
        <a:xfrm>
          <a:off x="8515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10177</xdr:rowOff>
    </xdr:from>
    <xdr:ext cx="469744" cy="259045"/>
    <xdr:sp macro="" textlink="">
      <xdr:nvSpPr>
        <xdr:cNvPr id="144" name="n_3mainValue【図書館】&#10;一人当たり面積">
          <a:extLst>
            <a:ext uri="{FF2B5EF4-FFF2-40B4-BE49-F238E27FC236}">
              <a16:creationId xmlns:a16="http://schemas.microsoft.com/office/drawing/2014/main" id="{0F61DE94-0F9F-4921-808F-363C46CF4C2D}"/>
            </a:ext>
          </a:extLst>
        </xdr:cNvPr>
        <xdr:cNvSpPr txBox="1"/>
      </xdr:nvSpPr>
      <xdr:spPr>
        <a:xfrm>
          <a:off x="7626427"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170197</xdr:rowOff>
    </xdr:from>
    <xdr:ext cx="469744" cy="259045"/>
    <xdr:sp macro="" textlink="">
      <xdr:nvSpPr>
        <xdr:cNvPr id="145" name="n_4mainValue【図書館】&#10;一人当たり面積">
          <a:extLst>
            <a:ext uri="{FF2B5EF4-FFF2-40B4-BE49-F238E27FC236}">
              <a16:creationId xmlns:a16="http://schemas.microsoft.com/office/drawing/2014/main" id="{5DF63B91-3E57-4129-85AA-F3740BC2A2FE}"/>
            </a:ext>
          </a:extLst>
        </xdr:cNvPr>
        <xdr:cNvSpPr txBox="1"/>
      </xdr:nvSpPr>
      <xdr:spPr>
        <a:xfrm>
          <a:off x="6737427" y="59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EB4CB95B-76A2-4637-A44E-2AC96DA1033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9E56417C-EA5B-4CAE-A033-732314EC409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DAB3FCC2-181E-42DD-8B69-7F019AD2D58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A5C8C7B-A97F-4AB7-8853-14F9D2332D7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6A4444C-BF90-40C8-9B11-CFC12A31EB4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8FD16604-0521-4298-8B9E-47674EA45FC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8F5920DB-348C-4728-8821-5975F561915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E4D8D6C-D174-491A-9B26-F943A53DA9E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DC571194-AE02-4524-AD86-03CAA76E34C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FB0ABAF5-F210-467A-BC5A-CD0776ED2CB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BA1AE00-F7B9-4FE7-BED4-DE846AC294D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C24A9927-1C38-4533-90BF-42CAE697C91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03927FC3-5D49-4DFA-9BB8-C00DEA7E8F8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7CF246FE-8C40-400C-BEE6-7EFBB7EE71A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D8B355D4-71F7-4A9C-9D2C-2A1F9371F59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8E848FD4-B62E-4F38-AAD2-8B9307E4E4D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814F6508-9233-4665-97AC-7EE685F0A2C5}"/>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53BC3C29-1000-4158-8BA8-D709F845926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BA668360-932E-4E19-9428-A16B4CE4CF91}"/>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5E806053-8FBE-46E5-ACBA-8086B65CAF5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EA57EB26-CAB4-4919-B172-80E7C1CEA88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6DA8FEB7-EC02-4888-8D5B-FEFC1E1B547A}"/>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ED775BE3-D53D-4441-9F25-D1B1275CDC4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C75357A6-74CB-4BF6-BDC2-90D6D24E5AF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E79B42CC-59BD-45F6-998C-61D4F4DC97B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DA6FF4AB-12CB-4003-9B0D-F463BCF57077}"/>
            </a:ext>
          </a:extLst>
        </xdr:cNvPr>
        <xdr:cNvCxnSpPr/>
      </xdr:nvCxnSpPr>
      <xdr:spPr>
        <a:xfrm flipV="1">
          <a:off x="4634865" y="964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54288CA9-0ED0-4D9D-875A-4F989791F8E8}"/>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6E1271F5-9194-40F8-A16F-A416CEE4A5AA}"/>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67FB60D9-7839-4B3B-912E-6535C59BB80B}"/>
            </a:ext>
          </a:extLst>
        </xdr:cNvPr>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75" name="直線コネクタ 174">
          <a:extLst>
            <a:ext uri="{FF2B5EF4-FFF2-40B4-BE49-F238E27FC236}">
              <a16:creationId xmlns:a16="http://schemas.microsoft.com/office/drawing/2014/main" id="{7E8DA868-B30D-4319-9BB0-53EDF640D8C3}"/>
            </a:ext>
          </a:extLst>
        </xdr:cNvPr>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109237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38F0B47F-3655-4F57-A7AC-C1D0A82F0C9B}"/>
            </a:ext>
          </a:extLst>
        </xdr:cNvPr>
        <xdr:cNvSpPr txBox="1"/>
      </xdr:nvSpPr>
      <xdr:spPr>
        <a:xfrm>
          <a:off x="4673600" y="10396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177" name="フローチャート: 判断 176">
          <a:extLst>
            <a:ext uri="{FF2B5EF4-FFF2-40B4-BE49-F238E27FC236}">
              <a16:creationId xmlns:a16="http://schemas.microsoft.com/office/drawing/2014/main" id="{F5578F2F-EA58-467C-824A-4484810F9573}"/>
            </a:ext>
          </a:extLst>
        </xdr:cNvPr>
        <xdr:cNvSpPr/>
      </xdr:nvSpPr>
      <xdr:spPr>
        <a:xfrm>
          <a:off x="45847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a:extLst>
            <a:ext uri="{FF2B5EF4-FFF2-40B4-BE49-F238E27FC236}">
              <a16:creationId xmlns:a16="http://schemas.microsoft.com/office/drawing/2014/main" id="{F8C89B32-B2A7-4C04-ABCC-C6F399885A38}"/>
            </a:ext>
          </a:extLst>
        </xdr:cNvPr>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153307</xdr:rowOff>
    </xdr:from>
    <xdr:to>
      <xdr:col>15</xdr:col>
      <xdr:colOff>101600</xdr:colOff>
      <xdr:row>61</xdr:row>
      <xdr:rowOff>83457</xdr:rowOff>
    </xdr:to>
    <xdr:sp macro="" textlink="">
      <xdr:nvSpPr>
        <xdr:cNvPr id="179" name="フローチャート: 判断 178">
          <a:extLst>
            <a:ext uri="{FF2B5EF4-FFF2-40B4-BE49-F238E27FC236}">
              <a16:creationId xmlns:a16="http://schemas.microsoft.com/office/drawing/2014/main" id="{AF858EEA-95D2-4421-BD05-103063EF698B}"/>
            </a:ext>
          </a:extLst>
        </xdr:cNvPr>
        <xdr:cNvSpPr/>
      </xdr:nvSpPr>
      <xdr:spPr>
        <a:xfrm>
          <a:off x="2857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a:extLst>
            <a:ext uri="{FF2B5EF4-FFF2-40B4-BE49-F238E27FC236}">
              <a16:creationId xmlns:a16="http://schemas.microsoft.com/office/drawing/2014/main" id="{ECC534B3-43E2-4397-B633-71D6BD60A1F7}"/>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9616</xdr:rowOff>
    </xdr:from>
    <xdr:to>
      <xdr:col>6</xdr:col>
      <xdr:colOff>38100</xdr:colOff>
      <xdr:row>61</xdr:row>
      <xdr:rowOff>111216</xdr:rowOff>
    </xdr:to>
    <xdr:sp macro="" textlink="">
      <xdr:nvSpPr>
        <xdr:cNvPr id="181" name="フローチャート: 判断 180">
          <a:extLst>
            <a:ext uri="{FF2B5EF4-FFF2-40B4-BE49-F238E27FC236}">
              <a16:creationId xmlns:a16="http://schemas.microsoft.com/office/drawing/2014/main" id="{0CF8852D-2804-47FF-A111-F0E8CDCB4BC0}"/>
            </a:ext>
          </a:extLst>
        </xdr:cNvPr>
        <xdr:cNvSpPr/>
      </xdr:nvSpPr>
      <xdr:spPr>
        <a:xfrm>
          <a:off x="1079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B4681A9D-9375-497C-87E6-1D048559FF2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B746F64-7495-4C7F-9360-399217C1E21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1A31B82-49D9-479F-9E78-22A9D175550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1A0B56E-BEB5-4931-B19E-E7506594F42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008649A-E0FC-47F0-A60E-C4818F3266A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156573</xdr:rowOff>
    </xdr:from>
    <xdr:to>
      <xdr:col>24</xdr:col>
      <xdr:colOff>114300</xdr:colOff>
      <xdr:row>62</xdr:row>
      <xdr:rowOff>86723</xdr:rowOff>
    </xdr:to>
    <xdr:sp macro="" textlink="">
      <xdr:nvSpPr>
        <xdr:cNvPr id="187" name="楕円 186">
          <a:extLst>
            <a:ext uri="{FF2B5EF4-FFF2-40B4-BE49-F238E27FC236}">
              <a16:creationId xmlns:a16="http://schemas.microsoft.com/office/drawing/2014/main" id="{2537B1A8-5EFD-4C93-831D-ECF7B5377AC7}"/>
            </a:ext>
          </a:extLst>
        </xdr:cNvPr>
        <xdr:cNvSpPr/>
      </xdr:nvSpPr>
      <xdr:spPr>
        <a:xfrm>
          <a:off x="45847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135000</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C11EB04E-7B62-415E-BF2A-F6CAC9AC731B}"/>
            </a:ext>
          </a:extLst>
        </xdr:cNvPr>
        <xdr:cNvSpPr txBox="1"/>
      </xdr:nvSpPr>
      <xdr:spPr>
        <a:xfrm>
          <a:off x="4673600"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120650</xdr:rowOff>
    </xdr:from>
    <xdr:to>
      <xdr:col>20</xdr:col>
      <xdr:colOff>38100</xdr:colOff>
      <xdr:row>62</xdr:row>
      <xdr:rowOff>50800</xdr:rowOff>
    </xdr:to>
    <xdr:sp macro="" textlink="">
      <xdr:nvSpPr>
        <xdr:cNvPr id="189" name="楕円 188">
          <a:extLst>
            <a:ext uri="{FF2B5EF4-FFF2-40B4-BE49-F238E27FC236}">
              <a16:creationId xmlns:a16="http://schemas.microsoft.com/office/drawing/2014/main" id="{7C2FB11D-EA63-44AB-946D-D6B46541C4C2}"/>
            </a:ext>
          </a:extLst>
        </xdr:cNvPr>
        <xdr:cNvSpPr/>
      </xdr:nvSpPr>
      <xdr:spPr>
        <a:xfrm>
          <a:off x="3746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0</xdr:rowOff>
    </xdr:from>
    <xdr:to>
      <xdr:col>24</xdr:col>
      <xdr:colOff>63500</xdr:colOff>
      <xdr:row>62</xdr:row>
      <xdr:rowOff>35923</xdr:rowOff>
    </xdr:to>
    <xdr:cxnSp macro="">
      <xdr:nvCxnSpPr>
        <xdr:cNvPr id="190" name="直線コネクタ 189">
          <a:extLst>
            <a:ext uri="{FF2B5EF4-FFF2-40B4-BE49-F238E27FC236}">
              <a16:creationId xmlns:a16="http://schemas.microsoft.com/office/drawing/2014/main" id="{3293C211-1D71-4A54-B1B1-EDE32744937B}"/>
            </a:ext>
          </a:extLst>
        </xdr:cNvPr>
        <xdr:cNvCxnSpPr/>
      </xdr:nvCxnSpPr>
      <xdr:spPr>
        <a:xfrm>
          <a:off x="3797300" y="1062990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78196</xdr:rowOff>
    </xdr:from>
    <xdr:to>
      <xdr:col>15</xdr:col>
      <xdr:colOff>101600</xdr:colOff>
      <xdr:row>62</xdr:row>
      <xdr:rowOff>8346</xdr:rowOff>
    </xdr:to>
    <xdr:sp macro="" textlink="">
      <xdr:nvSpPr>
        <xdr:cNvPr id="191" name="楕円 190">
          <a:extLst>
            <a:ext uri="{FF2B5EF4-FFF2-40B4-BE49-F238E27FC236}">
              <a16:creationId xmlns:a16="http://schemas.microsoft.com/office/drawing/2014/main" id="{4C621515-33C9-4586-B3CA-A738FFBF41E6}"/>
            </a:ext>
          </a:extLst>
        </xdr:cNvPr>
        <xdr:cNvSpPr/>
      </xdr:nvSpPr>
      <xdr:spPr>
        <a:xfrm>
          <a:off x="28575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128996</xdr:rowOff>
    </xdr:from>
    <xdr:to>
      <xdr:col>19</xdr:col>
      <xdr:colOff>177800</xdr:colOff>
      <xdr:row>62</xdr:row>
      <xdr:rowOff>0</xdr:rowOff>
    </xdr:to>
    <xdr:cxnSp macro="">
      <xdr:nvCxnSpPr>
        <xdr:cNvPr id="192" name="直線コネクタ 191">
          <a:extLst>
            <a:ext uri="{FF2B5EF4-FFF2-40B4-BE49-F238E27FC236}">
              <a16:creationId xmlns:a16="http://schemas.microsoft.com/office/drawing/2014/main" id="{45503A51-474B-45AF-9656-49882B965038}"/>
            </a:ext>
          </a:extLst>
        </xdr:cNvPr>
        <xdr:cNvCxnSpPr/>
      </xdr:nvCxnSpPr>
      <xdr:spPr>
        <a:xfrm>
          <a:off x="2908300" y="1058744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37374</xdr:rowOff>
    </xdr:from>
    <xdr:to>
      <xdr:col>10</xdr:col>
      <xdr:colOff>165100</xdr:colOff>
      <xdr:row>61</xdr:row>
      <xdr:rowOff>138974</xdr:rowOff>
    </xdr:to>
    <xdr:sp macro="" textlink="">
      <xdr:nvSpPr>
        <xdr:cNvPr id="193" name="楕円 192">
          <a:extLst>
            <a:ext uri="{FF2B5EF4-FFF2-40B4-BE49-F238E27FC236}">
              <a16:creationId xmlns:a16="http://schemas.microsoft.com/office/drawing/2014/main" id="{94D8975E-7C0A-4461-9DB3-5DFDAB2A37C6}"/>
            </a:ext>
          </a:extLst>
        </xdr:cNvPr>
        <xdr:cNvSpPr/>
      </xdr:nvSpPr>
      <xdr:spPr>
        <a:xfrm>
          <a:off x="1968500" y="1049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88174</xdr:rowOff>
    </xdr:from>
    <xdr:to>
      <xdr:col>15</xdr:col>
      <xdr:colOff>50800</xdr:colOff>
      <xdr:row>61</xdr:row>
      <xdr:rowOff>128996</xdr:rowOff>
    </xdr:to>
    <xdr:cxnSp macro="">
      <xdr:nvCxnSpPr>
        <xdr:cNvPr id="194" name="直線コネクタ 193">
          <a:extLst>
            <a:ext uri="{FF2B5EF4-FFF2-40B4-BE49-F238E27FC236}">
              <a16:creationId xmlns:a16="http://schemas.microsoft.com/office/drawing/2014/main" id="{D773E4E4-7D63-4A3B-8570-2DE366FD75A2}"/>
            </a:ext>
          </a:extLst>
        </xdr:cNvPr>
        <xdr:cNvCxnSpPr/>
      </xdr:nvCxnSpPr>
      <xdr:spPr>
        <a:xfrm>
          <a:off x="2019300" y="1054662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1451</xdr:rowOff>
    </xdr:from>
    <xdr:to>
      <xdr:col>6</xdr:col>
      <xdr:colOff>38100</xdr:colOff>
      <xdr:row>61</xdr:row>
      <xdr:rowOff>103051</xdr:rowOff>
    </xdr:to>
    <xdr:sp macro="" textlink="">
      <xdr:nvSpPr>
        <xdr:cNvPr id="195" name="楕円 194">
          <a:extLst>
            <a:ext uri="{FF2B5EF4-FFF2-40B4-BE49-F238E27FC236}">
              <a16:creationId xmlns:a16="http://schemas.microsoft.com/office/drawing/2014/main" id="{643467A4-1F7A-41BB-ADDC-8384501541ED}"/>
            </a:ext>
          </a:extLst>
        </xdr:cNvPr>
        <xdr:cNvSpPr/>
      </xdr:nvSpPr>
      <xdr:spPr>
        <a:xfrm>
          <a:off x="1079500" y="1045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52251</xdr:rowOff>
    </xdr:from>
    <xdr:to>
      <xdr:col>10</xdr:col>
      <xdr:colOff>114300</xdr:colOff>
      <xdr:row>61</xdr:row>
      <xdr:rowOff>88174</xdr:rowOff>
    </xdr:to>
    <xdr:cxnSp macro="">
      <xdr:nvCxnSpPr>
        <xdr:cNvPr id="196" name="直線コネクタ 195">
          <a:extLst>
            <a:ext uri="{FF2B5EF4-FFF2-40B4-BE49-F238E27FC236}">
              <a16:creationId xmlns:a16="http://schemas.microsoft.com/office/drawing/2014/main" id="{AB484DBF-331B-40BA-A29C-BF30C32018C9}"/>
            </a:ext>
          </a:extLst>
        </xdr:cNvPr>
        <xdr:cNvCxnSpPr/>
      </xdr:nvCxnSpPr>
      <xdr:spPr>
        <a:xfrm>
          <a:off x="1130300" y="1051070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77124</xdr:rowOff>
    </xdr:from>
    <xdr:ext cx="405111" cy="259045"/>
    <xdr:sp macro="" textlink="">
      <xdr:nvSpPr>
        <xdr:cNvPr id="197" name="n_1aveValue【体育館・プール】&#10;有形固定資産減価償却率">
          <a:extLst>
            <a:ext uri="{FF2B5EF4-FFF2-40B4-BE49-F238E27FC236}">
              <a16:creationId xmlns:a16="http://schemas.microsoft.com/office/drawing/2014/main" id="{6D99DA47-9724-4BBF-B06B-803D0FFA2488}"/>
            </a:ext>
          </a:extLst>
        </xdr:cNvPr>
        <xdr:cNvSpPr txBox="1"/>
      </xdr:nvSpPr>
      <xdr:spPr>
        <a:xfrm>
          <a:off x="35820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99984</xdr:rowOff>
    </xdr:from>
    <xdr:ext cx="405111" cy="259045"/>
    <xdr:sp macro="" textlink="">
      <xdr:nvSpPr>
        <xdr:cNvPr id="198" name="n_2aveValue【体育館・プール】&#10;有形固定資産減価償却率">
          <a:extLst>
            <a:ext uri="{FF2B5EF4-FFF2-40B4-BE49-F238E27FC236}">
              <a16:creationId xmlns:a16="http://schemas.microsoft.com/office/drawing/2014/main" id="{E7CF7A9B-8D93-483F-8264-D35051ADA7FA}"/>
            </a:ext>
          </a:extLst>
        </xdr:cNvPr>
        <xdr:cNvSpPr txBox="1"/>
      </xdr:nvSpPr>
      <xdr:spPr>
        <a:xfrm>
          <a:off x="27057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82023</xdr:rowOff>
    </xdr:from>
    <xdr:ext cx="405111" cy="259045"/>
    <xdr:sp macro="" textlink="">
      <xdr:nvSpPr>
        <xdr:cNvPr id="199" name="n_3aveValue【体育館・プール】&#10;有形固定資産減価償却率">
          <a:extLst>
            <a:ext uri="{FF2B5EF4-FFF2-40B4-BE49-F238E27FC236}">
              <a16:creationId xmlns:a16="http://schemas.microsoft.com/office/drawing/2014/main" id="{3FFD519C-9345-4FC8-B8A5-97DDB3875C54}"/>
            </a:ext>
          </a:extLst>
        </xdr:cNvPr>
        <xdr:cNvSpPr txBox="1"/>
      </xdr:nvSpPr>
      <xdr:spPr>
        <a:xfrm>
          <a:off x="1816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102343</xdr:rowOff>
    </xdr:from>
    <xdr:ext cx="405111" cy="259045"/>
    <xdr:sp macro="" textlink="">
      <xdr:nvSpPr>
        <xdr:cNvPr id="200" name="n_4aveValue【体育館・プール】&#10;有形固定資産減価償却率">
          <a:extLst>
            <a:ext uri="{FF2B5EF4-FFF2-40B4-BE49-F238E27FC236}">
              <a16:creationId xmlns:a16="http://schemas.microsoft.com/office/drawing/2014/main" id="{03914946-42D8-4381-BBD1-1C207456151C}"/>
            </a:ext>
          </a:extLst>
        </xdr:cNvPr>
        <xdr:cNvSpPr txBox="1"/>
      </xdr:nvSpPr>
      <xdr:spPr>
        <a:xfrm>
          <a:off x="927744" y="1056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41927</xdr:rowOff>
    </xdr:from>
    <xdr:ext cx="405111" cy="259045"/>
    <xdr:sp macro="" textlink="">
      <xdr:nvSpPr>
        <xdr:cNvPr id="201" name="n_1mainValue【体育館・プール】&#10;有形固定資産減価償却率">
          <a:extLst>
            <a:ext uri="{FF2B5EF4-FFF2-40B4-BE49-F238E27FC236}">
              <a16:creationId xmlns:a16="http://schemas.microsoft.com/office/drawing/2014/main" id="{400B0685-4BBF-4635-AC6A-980FF60D07B6}"/>
            </a:ext>
          </a:extLst>
        </xdr:cNvPr>
        <xdr:cNvSpPr txBox="1"/>
      </xdr:nvSpPr>
      <xdr:spPr>
        <a:xfrm>
          <a:off x="35820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170923</xdr:rowOff>
    </xdr:from>
    <xdr:ext cx="405111" cy="259045"/>
    <xdr:sp macro="" textlink="">
      <xdr:nvSpPr>
        <xdr:cNvPr id="202" name="n_2mainValue【体育館・プール】&#10;有形固定資産減価償却率">
          <a:extLst>
            <a:ext uri="{FF2B5EF4-FFF2-40B4-BE49-F238E27FC236}">
              <a16:creationId xmlns:a16="http://schemas.microsoft.com/office/drawing/2014/main" id="{70DE40C8-49DB-49E2-B2E8-63B1159C5B2F}"/>
            </a:ext>
          </a:extLst>
        </xdr:cNvPr>
        <xdr:cNvSpPr txBox="1"/>
      </xdr:nvSpPr>
      <xdr:spPr>
        <a:xfrm>
          <a:off x="27057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130101</xdr:rowOff>
    </xdr:from>
    <xdr:ext cx="405111" cy="259045"/>
    <xdr:sp macro="" textlink="">
      <xdr:nvSpPr>
        <xdr:cNvPr id="203" name="n_3mainValue【体育館・プール】&#10;有形固定資産減価償却率">
          <a:extLst>
            <a:ext uri="{FF2B5EF4-FFF2-40B4-BE49-F238E27FC236}">
              <a16:creationId xmlns:a16="http://schemas.microsoft.com/office/drawing/2014/main" id="{15E0A5E3-5A4C-46F9-BC5D-51DE21A87975}"/>
            </a:ext>
          </a:extLst>
        </xdr:cNvPr>
        <xdr:cNvSpPr txBox="1"/>
      </xdr:nvSpPr>
      <xdr:spPr>
        <a:xfrm>
          <a:off x="18167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119578</xdr:rowOff>
    </xdr:from>
    <xdr:ext cx="405111" cy="259045"/>
    <xdr:sp macro="" textlink="">
      <xdr:nvSpPr>
        <xdr:cNvPr id="204" name="n_4mainValue【体育館・プール】&#10;有形固定資産減価償却率">
          <a:extLst>
            <a:ext uri="{FF2B5EF4-FFF2-40B4-BE49-F238E27FC236}">
              <a16:creationId xmlns:a16="http://schemas.microsoft.com/office/drawing/2014/main" id="{A6B7E550-DC56-45EA-94AB-05C8DA9494E9}"/>
            </a:ext>
          </a:extLst>
        </xdr:cNvPr>
        <xdr:cNvSpPr txBox="1"/>
      </xdr:nvSpPr>
      <xdr:spPr>
        <a:xfrm>
          <a:off x="927744" y="10235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BAFD4777-50E0-4545-A518-BFCAFA27F39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F17322E5-6296-4601-85B1-7B4F2185E3D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BA275F92-53D9-4358-B745-51C1EC89753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E37C1EA0-3D95-4915-89D9-F9BD58DF435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3B8308B-AAE6-494E-A1D4-2BE6602D8E9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8246C2B-8773-49E8-9D41-C44907E59FD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FBAA865C-EC2F-44F4-9B48-DF4446BBA25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BC74884-4212-4807-AFF4-CEAD5E94C00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BDE05790-BF3E-4662-877D-A01CF75ABC9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266885D2-5EDF-4A70-9381-55DEE588859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7D0CE758-8F90-400F-8A0E-B0C1AD22275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122B880D-175E-4318-B92B-1F873ECF3921}"/>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9CF596CC-F329-4631-A1D7-6801119CC3A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DAFA02C2-92F3-49AA-8750-6902FBE0AE57}"/>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594C86E8-5E8D-4ED2-B663-010087B56AC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AF9B34D8-970D-4622-A7DD-EC3A7DE8E27A}"/>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AACDBCD1-7235-46DA-8234-0992607F351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D2F85A37-07EB-4103-BCED-95E85405CDB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841DFD19-ECB1-4058-930A-48BA51CC03F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B33DE005-DB0D-491F-A402-87DFEE48B3F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987FBD6A-995C-4441-A52F-7D7064B24CB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26" name="テキスト ボックス 225">
          <a:extLst>
            <a:ext uri="{FF2B5EF4-FFF2-40B4-BE49-F238E27FC236}">
              <a16:creationId xmlns:a16="http://schemas.microsoft.com/office/drawing/2014/main" id="{6B98C28C-1456-4CA5-92BC-38A700EBB23A}"/>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3D20D0ED-9CA9-43D1-9E07-10602204E66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60960</xdr:rowOff>
    </xdr:from>
    <xdr:to>
      <xdr:col>54</xdr:col>
      <xdr:colOff>189865</xdr:colOff>
      <xdr:row>64</xdr:row>
      <xdr:rowOff>75057</xdr:rowOff>
    </xdr:to>
    <xdr:cxnSp macro="">
      <xdr:nvCxnSpPr>
        <xdr:cNvPr id="228" name="直線コネクタ 227">
          <a:extLst>
            <a:ext uri="{FF2B5EF4-FFF2-40B4-BE49-F238E27FC236}">
              <a16:creationId xmlns:a16="http://schemas.microsoft.com/office/drawing/2014/main" id="{3E309014-A8C7-4790-A68D-E2A0F5F7A821}"/>
            </a:ext>
          </a:extLst>
        </xdr:cNvPr>
        <xdr:cNvCxnSpPr/>
      </xdr:nvCxnSpPr>
      <xdr:spPr>
        <a:xfrm flipV="1">
          <a:off x="10476865" y="9490710"/>
          <a:ext cx="0" cy="1557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229" name="【体育館・プール】&#10;一人当たり面積最小値テキスト">
          <a:extLst>
            <a:ext uri="{FF2B5EF4-FFF2-40B4-BE49-F238E27FC236}">
              <a16:creationId xmlns:a16="http://schemas.microsoft.com/office/drawing/2014/main" id="{DBAF8F51-2229-4D32-B0FE-93E830209DDF}"/>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230" name="直線コネクタ 229">
          <a:extLst>
            <a:ext uri="{FF2B5EF4-FFF2-40B4-BE49-F238E27FC236}">
              <a16:creationId xmlns:a16="http://schemas.microsoft.com/office/drawing/2014/main" id="{DC9E0DB6-4981-4A44-AD92-4D08D993B0B8}"/>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7637</xdr:rowOff>
    </xdr:from>
    <xdr:ext cx="469744" cy="259045"/>
    <xdr:sp macro="" textlink="">
      <xdr:nvSpPr>
        <xdr:cNvPr id="231" name="【体育館・プール】&#10;一人当たり面積最大値テキスト">
          <a:extLst>
            <a:ext uri="{FF2B5EF4-FFF2-40B4-BE49-F238E27FC236}">
              <a16:creationId xmlns:a16="http://schemas.microsoft.com/office/drawing/2014/main" id="{6973869A-3C16-41CD-8908-4920882AC820}"/>
            </a:ext>
          </a:extLst>
        </xdr:cNvPr>
        <xdr:cNvSpPr txBox="1"/>
      </xdr:nvSpPr>
      <xdr:spPr>
        <a:xfrm>
          <a:off x="10515600" y="926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60960</xdr:rowOff>
    </xdr:from>
    <xdr:to>
      <xdr:col>55</xdr:col>
      <xdr:colOff>88900</xdr:colOff>
      <xdr:row>55</xdr:row>
      <xdr:rowOff>60960</xdr:rowOff>
    </xdr:to>
    <xdr:cxnSp macro="">
      <xdr:nvCxnSpPr>
        <xdr:cNvPr id="232" name="直線コネクタ 231">
          <a:extLst>
            <a:ext uri="{FF2B5EF4-FFF2-40B4-BE49-F238E27FC236}">
              <a16:creationId xmlns:a16="http://schemas.microsoft.com/office/drawing/2014/main" id="{49C3C2A2-ED64-46C2-89AF-9AC08D96BFA8}"/>
            </a:ext>
          </a:extLst>
        </xdr:cNvPr>
        <xdr:cNvCxnSpPr/>
      </xdr:nvCxnSpPr>
      <xdr:spPr>
        <a:xfrm>
          <a:off x="10388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2938</xdr:rowOff>
    </xdr:from>
    <xdr:ext cx="469744" cy="259045"/>
    <xdr:sp macro="" textlink="">
      <xdr:nvSpPr>
        <xdr:cNvPr id="233" name="【体育館・プール】&#10;一人当たり面積平均値テキスト">
          <a:extLst>
            <a:ext uri="{FF2B5EF4-FFF2-40B4-BE49-F238E27FC236}">
              <a16:creationId xmlns:a16="http://schemas.microsoft.com/office/drawing/2014/main" id="{B8F6EDBF-3D2E-4335-AE4E-9678C67C1FE1}"/>
            </a:ext>
          </a:extLst>
        </xdr:cNvPr>
        <xdr:cNvSpPr txBox="1"/>
      </xdr:nvSpPr>
      <xdr:spPr>
        <a:xfrm>
          <a:off x="10515600" y="10632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151511</xdr:rowOff>
    </xdr:from>
    <xdr:to>
      <xdr:col>55</xdr:col>
      <xdr:colOff>50800</xdr:colOff>
      <xdr:row>63</xdr:row>
      <xdr:rowOff>81661</xdr:rowOff>
    </xdr:to>
    <xdr:sp macro="" textlink="">
      <xdr:nvSpPr>
        <xdr:cNvPr id="234" name="フローチャート: 判断 233">
          <a:extLst>
            <a:ext uri="{FF2B5EF4-FFF2-40B4-BE49-F238E27FC236}">
              <a16:creationId xmlns:a16="http://schemas.microsoft.com/office/drawing/2014/main" id="{938CCA5C-D9AF-4532-A64E-EF888F2C6559}"/>
            </a:ext>
          </a:extLst>
        </xdr:cNvPr>
        <xdr:cNvSpPr/>
      </xdr:nvSpPr>
      <xdr:spPr>
        <a:xfrm>
          <a:off x="10426700" y="107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159512</xdr:rowOff>
    </xdr:from>
    <xdr:to>
      <xdr:col>50</xdr:col>
      <xdr:colOff>165100</xdr:colOff>
      <xdr:row>63</xdr:row>
      <xdr:rowOff>89662</xdr:rowOff>
    </xdr:to>
    <xdr:sp macro="" textlink="">
      <xdr:nvSpPr>
        <xdr:cNvPr id="235" name="フローチャート: 判断 234">
          <a:extLst>
            <a:ext uri="{FF2B5EF4-FFF2-40B4-BE49-F238E27FC236}">
              <a16:creationId xmlns:a16="http://schemas.microsoft.com/office/drawing/2014/main" id="{4FB5FBB6-4461-4261-BAE4-6D2E4C4F8A97}"/>
            </a:ext>
          </a:extLst>
        </xdr:cNvPr>
        <xdr:cNvSpPr/>
      </xdr:nvSpPr>
      <xdr:spPr>
        <a:xfrm>
          <a:off x="9588500" y="10789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147892</xdr:rowOff>
    </xdr:from>
    <xdr:to>
      <xdr:col>46</xdr:col>
      <xdr:colOff>38100</xdr:colOff>
      <xdr:row>63</xdr:row>
      <xdr:rowOff>78042</xdr:rowOff>
    </xdr:to>
    <xdr:sp macro="" textlink="">
      <xdr:nvSpPr>
        <xdr:cNvPr id="236" name="フローチャート: 判断 235">
          <a:extLst>
            <a:ext uri="{FF2B5EF4-FFF2-40B4-BE49-F238E27FC236}">
              <a16:creationId xmlns:a16="http://schemas.microsoft.com/office/drawing/2014/main" id="{F72F5A09-615B-4D9F-A7FE-689A717A602E}"/>
            </a:ext>
          </a:extLst>
        </xdr:cNvPr>
        <xdr:cNvSpPr/>
      </xdr:nvSpPr>
      <xdr:spPr>
        <a:xfrm>
          <a:off x="8699500" y="107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150558</xdr:rowOff>
    </xdr:from>
    <xdr:to>
      <xdr:col>41</xdr:col>
      <xdr:colOff>101600</xdr:colOff>
      <xdr:row>63</xdr:row>
      <xdr:rowOff>80708</xdr:rowOff>
    </xdr:to>
    <xdr:sp macro="" textlink="">
      <xdr:nvSpPr>
        <xdr:cNvPr id="237" name="フローチャート: 判断 236">
          <a:extLst>
            <a:ext uri="{FF2B5EF4-FFF2-40B4-BE49-F238E27FC236}">
              <a16:creationId xmlns:a16="http://schemas.microsoft.com/office/drawing/2014/main" id="{E85AF2F9-57BC-4225-8DD0-6AF2966ABC5C}"/>
            </a:ext>
          </a:extLst>
        </xdr:cNvPr>
        <xdr:cNvSpPr/>
      </xdr:nvSpPr>
      <xdr:spPr>
        <a:xfrm>
          <a:off x="7810500" y="1078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238" name="フローチャート: 判断 237">
          <a:extLst>
            <a:ext uri="{FF2B5EF4-FFF2-40B4-BE49-F238E27FC236}">
              <a16:creationId xmlns:a16="http://schemas.microsoft.com/office/drawing/2014/main" id="{D13F6AC5-5895-46A0-B975-1A49EF199882}"/>
            </a:ext>
          </a:extLst>
        </xdr:cNvPr>
        <xdr:cNvSpPr/>
      </xdr:nvSpPr>
      <xdr:spPr>
        <a:xfrm>
          <a:off x="69215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87A0453-333D-4535-BA3B-120C39EF1A8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04DFF30-64B0-4E2C-B336-CCAD9AFF985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4749CF0-3228-47FF-9B6A-B1598CEEAE9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E56E292-789B-4383-9AE0-4FEB5D76F49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CD678CF-D3A1-41C2-A0CD-B7CE9E456E5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69215</xdr:rowOff>
    </xdr:from>
    <xdr:to>
      <xdr:col>55</xdr:col>
      <xdr:colOff>50800</xdr:colOff>
      <xdr:row>63</xdr:row>
      <xdr:rowOff>170815</xdr:rowOff>
    </xdr:to>
    <xdr:sp macro="" textlink="">
      <xdr:nvSpPr>
        <xdr:cNvPr id="244" name="楕円 243">
          <a:extLst>
            <a:ext uri="{FF2B5EF4-FFF2-40B4-BE49-F238E27FC236}">
              <a16:creationId xmlns:a16="http://schemas.microsoft.com/office/drawing/2014/main" id="{423B3A7A-D6D9-4E10-8A21-B620E3154655}"/>
            </a:ext>
          </a:extLst>
        </xdr:cNvPr>
        <xdr:cNvSpPr/>
      </xdr:nvSpPr>
      <xdr:spPr>
        <a:xfrm>
          <a:off x="10426700" y="108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155592</xdr:rowOff>
    </xdr:from>
    <xdr:ext cx="469744" cy="259045"/>
    <xdr:sp macro="" textlink="">
      <xdr:nvSpPr>
        <xdr:cNvPr id="245" name="【体育館・プール】&#10;一人当たり面積該当値テキスト">
          <a:extLst>
            <a:ext uri="{FF2B5EF4-FFF2-40B4-BE49-F238E27FC236}">
              <a16:creationId xmlns:a16="http://schemas.microsoft.com/office/drawing/2014/main" id="{DA094961-A226-4BFD-97C6-6B6EB20A9B3C}"/>
            </a:ext>
          </a:extLst>
        </xdr:cNvPr>
        <xdr:cNvSpPr txBox="1"/>
      </xdr:nvSpPr>
      <xdr:spPr>
        <a:xfrm>
          <a:off x="10515600" y="1078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73596</xdr:rowOff>
    </xdr:from>
    <xdr:to>
      <xdr:col>50</xdr:col>
      <xdr:colOff>165100</xdr:colOff>
      <xdr:row>64</xdr:row>
      <xdr:rowOff>3746</xdr:rowOff>
    </xdr:to>
    <xdr:sp macro="" textlink="">
      <xdr:nvSpPr>
        <xdr:cNvPr id="246" name="楕円 245">
          <a:extLst>
            <a:ext uri="{FF2B5EF4-FFF2-40B4-BE49-F238E27FC236}">
              <a16:creationId xmlns:a16="http://schemas.microsoft.com/office/drawing/2014/main" id="{36F262F7-ECFB-45AC-B2E4-7E5C85BC8995}"/>
            </a:ext>
          </a:extLst>
        </xdr:cNvPr>
        <xdr:cNvSpPr/>
      </xdr:nvSpPr>
      <xdr:spPr>
        <a:xfrm>
          <a:off x="9588500" y="1087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120015</xdr:rowOff>
    </xdr:from>
    <xdr:to>
      <xdr:col>55</xdr:col>
      <xdr:colOff>0</xdr:colOff>
      <xdr:row>63</xdr:row>
      <xdr:rowOff>124396</xdr:rowOff>
    </xdr:to>
    <xdr:cxnSp macro="">
      <xdr:nvCxnSpPr>
        <xdr:cNvPr id="247" name="直線コネクタ 246">
          <a:extLst>
            <a:ext uri="{FF2B5EF4-FFF2-40B4-BE49-F238E27FC236}">
              <a16:creationId xmlns:a16="http://schemas.microsoft.com/office/drawing/2014/main" id="{B24F5799-AC54-412D-A4BA-D19D1505ED84}"/>
            </a:ext>
          </a:extLst>
        </xdr:cNvPr>
        <xdr:cNvCxnSpPr/>
      </xdr:nvCxnSpPr>
      <xdr:spPr>
        <a:xfrm flipV="1">
          <a:off x="9639300" y="10921365"/>
          <a:ext cx="8382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74168</xdr:rowOff>
    </xdr:from>
    <xdr:to>
      <xdr:col>46</xdr:col>
      <xdr:colOff>38100</xdr:colOff>
      <xdr:row>64</xdr:row>
      <xdr:rowOff>4318</xdr:rowOff>
    </xdr:to>
    <xdr:sp macro="" textlink="">
      <xdr:nvSpPr>
        <xdr:cNvPr id="248" name="楕円 247">
          <a:extLst>
            <a:ext uri="{FF2B5EF4-FFF2-40B4-BE49-F238E27FC236}">
              <a16:creationId xmlns:a16="http://schemas.microsoft.com/office/drawing/2014/main" id="{CD770634-1F69-462F-AAE5-FC0FA0B7DBB0}"/>
            </a:ext>
          </a:extLst>
        </xdr:cNvPr>
        <xdr:cNvSpPr/>
      </xdr:nvSpPr>
      <xdr:spPr>
        <a:xfrm>
          <a:off x="8699500" y="1087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124396</xdr:rowOff>
    </xdr:from>
    <xdr:to>
      <xdr:col>50</xdr:col>
      <xdr:colOff>114300</xdr:colOff>
      <xdr:row>63</xdr:row>
      <xdr:rowOff>124968</xdr:rowOff>
    </xdr:to>
    <xdr:cxnSp macro="">
      <xdr:nvCxnSpPr>
        <xdr:cNvPr id="249" name="直線コネクタ 248">
          <a:extLst>
            <a:ext uri="{FF2B5EF4-FFF2-40B4-BE49-F238E27FC236}">
              <a16:creationId xmlns:a16="http://schemas.microsoft.com/office/drawing/2014/main" id="{5738785D-29B8-4727-9D9C-3E4427E38D9F}"/>
            </a:ext>
          </a:extLst>
        </xdr:cNvPr>
        <xdr:cNvCxnSpPr/>
      </xdr:nvCxnSpPr>
      <xdr:spPr>
        <a:xfrm flipV="1">
          <a:off x="8750300" y="10925746"/>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76264</xdr:rowOff>
    </xdr:from>
    <xdr:to>
      <xdr:col>41</xdr:col>
      <xdr:colOff>101600</xdr:colOff>
      <xdr:row>64</xdr:row>
      <xdr:rowOff>6414</xdr:rowOff>
    </xdr:to>
    <xdr:sp macro="" textlink="">
      <xdr:nvSpPr>
        <xdr:cNvPr id="250" name="楕円 249">
          <a:extLst>
            <a:ext uri="{FF2B5EF4-FFF2-40B4-BE49-F238E27FC236}">
              <a16:creationId xmlns:a16="http://schemas.microsoft.com/office/drawing/2014/main" id="{9DE607F4-914A-49AE-8163-A46FE8EB61F0}"/>
            </a:ext>
          </a:extLst>
        </xdr:cNvPr>
        <xdr:cNvSpPr/>
      </xdr:nvSpPr>
      <xdr:spPr>
        <a:xfrm>
          <a:off x="7810500" y="108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124968</xdr:rowOff>
    </xdr:from>
    <xdr:to>
      <xdr:col>45</xdr:col>
      <xdr:colOff>177800</xdr:colOff>
      <xdr:row>63</xdr:row>
      <xdr:rowOff>127064</xdr:rowOff>
    </xdr:to>
    <xdr:cxnSp macro="">
      <xdr:nvCxnSpPr>
        <xdr:cNvPr id="251" name="直線コネクタ 250">
          <a:extLst>
            <a:ext uri="{FF2B5EF4-FFF2-40B4-BE49-F238E27FC236}">
              <a16:creationId xmlns:a16="http://schemas.microsoft.com/office/drawing/2014/main" id="{61EE04EC-6CEF-4145-9A1B-CE220868C861}"/>
            </a:ext>
          </a:extLst>
        </xdr:cNvPr>
        <xdr:cNvCxnSpPr/>
      </xdr:nvCxnSpPr>
      <xdr:spPr>
        <a:xfrm flipV="1">
          <a:off x="7861300" y="10926318"/>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74930</xdr:rowOff>
    </xdr:from>
    <xdr:to>
      <xdr:col>36</xdr:col>
      <xdr:colOff>165100</xdr:colOff>
      <xdr:row>64</xdr:row>
      <xdr:rowOff>5080</xdr:rowOff>
    </xdr:to>
    <xdr:sp macro="" textlink="">
      <xdr:nvSpPr>
        <xdr:cNvPr id="252" name="楕円 251">
          <a:extLst>
            <a:ext uri="{FF2B5EF4-FFF2-40B4-BE49-F238E27FC236}">
              <a16:creationId xmlns:a16="http://schemas.microsoft.com/office/drawing/2014/main" id="{CCDD09E9-5B1D-4196-9033-684ABFE30CAC}"/>
            </a:ext>
          </a:extLst>
        </xdr:cNvPr>
        <xdr:cNvSpPr/>
      </xdr:nvSpPr>
      <xdr:spPr>
        <a:xfrm>
          <a:off x="6921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125730</xdr:rowOff>
    </xdr:from>
    <xdr:to>
      <xdr:col>41</xdr:col>
      <xdr:colOff>50800</xdr:colOff>
      <xdr:row>63</xdr:row>
      <xdr:rowOff>127064</xdr:rowOff>
    </xdr:to>
    <xdr:cxnSp macro="">
      <xdr:nvCxnSpPr>
        <xdr:cNvPr id="253" name="直線コネクタ 252">
          <a:extLst>
            <a:ext uri="{FF2B5EF4-FFF2-40B4-BE49-F238E27FC236}">
              <a16:creationId xmlns:a16="http://schemas.microsoft.com/office/drawing/2014/main" id="{AA428ADA-93F9-4F37-B002-FC149B1B5AA3}"/>
            </a:ext>
          </a:extLst>
        </xdr:cNvPr>
        <xdr:cNvCxnSpPr/>
      </xdr:nvCxnSpPr>
      <xdr:spPr>
        <a:xfrm>
          <a:off x="6972300" y="10927080"/>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106189</xdr:rowOff>
    </xdr:from>
    <xdr:ext cx="469744" cy="259045"/>
    <xdr:sp macro="" textlink="">
      <xdr:nvSpPr>
        <xdr:cNvPr id="254" name="n_1aveValue【体育館・プール】&#10;一人当たり面積">
          <a:extLst>
            <a:ext uri="{FF2B5EF4-FFF2-40B4-BE49-F238E27FC236}">
              <a16:creationId xmlns:a16="http://schemas.microsoft.com/office/drawing/2014/main" id="{120B3874-50F1-4675-B844-B2F090EAA9D9}"/>
            </a:ext>
          </a:extLst>
        </xdr:cNvPr>
        <xdr:cNvSpPr txBox="1"/>
      </xdr:nvSpPr>
      <xdr:spPr>
        <a:xfrm>
          <a:off x="9391727" y="1056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94569</xdr:rowOff>
    </xdr:from>
    <xdr:ext cx="469744" cy="259045"/>
    <xdr:sp macro="" textlink="">
      <xdr:nvSpPr>
        <xdr:cNvPr id="255" name="n_2aveValue【体育館・プール】&#10;一人当たり面積">
          <a:extLst>
            <a:ext uri="{FF2B5EF4-FFF2-40B4-BE49-F238E27FC236}">
              <a16:creationId xmlns:a16="http://schemas.microsoft.com/office/drawing/2014/main" id="{B531FE03-BD27-4245-84B8-42FA85D917F5}"/>
            </a:ext>
          </a:extLst>
        </xdr:cNvPr>
        <xdr:cNvSpPr txBox="1"/>
      </xdr:nvSpPr>
      <xdr:spPr>
        <a:xfrm>
          <a:off x="8515427" y="1055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97235</xdr:rowOff>
    </xdr:from>
    <xdr:ext cx="469744" cy="259045"/>
    <xdr:sp macro="" textlink="">
      <xdr:nvSpPr>
        <xdr:cNvPr id="256" name="n_3aveValue【体育館・プール】&#10;一人当たり面積">
          <a:extLst>
            <a:ext uri="{FF2B5EF4-FFF2-40B4-BE49-F238E27FC236}">
              <a16:creationId xmlns:a16="http://schemas.microsoft.com/office/drawing/2014/main" id="{342D82FF-8043-438A-8A6B-39C2B3BB918B}"/>
            </a:ext>
          </a:extLst>
        </xdr:cNvPr>
        <xdr:cNvSpPr txBox="1"/>
      </xdr:nvSpPr>
      <xdr:spPr>
        <a:xfrm>
          <a:off x="7626427" y="1055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257" name="n_4aveValue【体育館・プール】&#10;一人当たり面積">
          <a:extLst>
            <a:ext uri="{FF2B5EF4-FFF2-40B4-BE49-F238E27FC236}">
              <a16:creationId xmlns:a16="http://schemas.microsoft.com/office/drawing/2014/main" id="{6D13F1DA-40CE-474F-8A7D-8EB9AE3F450A}"/>
            </a:ext>
          </a:extLst>
        </xdr:cNvPr>
        <xdr:cNvSpPr txBox="1"/>
      </xdr:nvSpPr>
      <xdr:spPr>
        <a:xfrm>
          <a:off x="67374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166323</xdr:rowOff>
    </xdr:from>
    <xdr:ext cx="469744" cy="259045"/>
    <xdr:sp macro="" textlink="">
      <xdr:nvSpPr>
        <xdr:cNvPr id="258" name="n_1mainValue【体育館・プール】&#10;一人当たり面積">
          <a:extLst>
            <a:ext uri="{FF2B5EF4-FFF2-40B4-BE49-F238E27FC236}">
              <a16:creationId xmlns:a16="http://schemas.microsoft.com/office/drawing/2014/main" id="{1DC94A29-A417-48B0-BAC5-0DA9F543FFC6}"/>
            </a:ext>
          </a:extLst>
        </xdr:cNvPr>
        <xdr:cNvSpPr txBox="1"/>
      </xdr:nvSpPr>
      <xdr:spPr>
        <a:xfrm>
          <a:off x="9391727" y="1096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166895</xdr:rowOff>
    </xdr:from>
    <xdr:ext cx="469744" cy="259045"/>
    <xdr:sp macro="" textlink="">
      <xdr:nvSpPr>
        <xdr:cNvPr id="259" name="n_2mainValue【体育館・プール】&#10;一人当たり面積">
          <a:extLst>
            <a:ext uri="{FF2B5EF4-FFF2-40B4-BE49-F238E27FC236}">
              <a16:creationId xmlns:a16="http://schemas.microsoft.com/office/drawing/2014/main" id="{5BCA98C1-9725-4780-9F6F-CEFAF032C54C}"/>
            </a:ext>
          </a:extLst>
        </xdr:cNvPr>
        <xdr:cNvSpPr txBox="1"/>
      </xdr:nvSpPr>
      <xdr:spPr>
        <a:xfrm>
          <a:off x="8515427" y="1096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168991</xdr:rowOff>
    </xdr:from>
    <xdr:ext cx="469744" cy="259045"/>
    <xdr:sp macro="" textlink="">
      <xdr:nvSpPr>
        <xdr:cNvPr id="260" name="n_3mainValue【体育館・プール】&#10;一人当たり面積">
          <a:extLst>
            <a:ext uri="{FF2B5EF4-FFF2-40B4-BE49-F238E27FC236}">
              <a16:creationId xmlns:a16="http://schemas.microsoft.com/office/drawing/2014/main" id="{51C218C0-37C4-4A2C-A884-5C87BD749020}"/>
            </a:ext>
          </a:extLst>
        </xdr:cNvPr>
        <xdr:cNvSpPr txBox="1"/>
      </xdr:nvSpPr>
      <xdr:spPr>
        <a:xfrm>
          <a:off x="7626427" y="1097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167657</xdr:rowOff>
    </xdr:from>
    <xdr:ext cx="469744" cy="259045"/>
    <xdr:sp macro="" textlink="">
      <xdr:nvSpPr>
        <xdr:cNvPr id="261" name="n_4mainValue【体育館・プール】&#10;一人当たり面積">
          <a:extLst>
            <a:ext uri="{FF2B5EF4-FFF2-40B4-BE49-F238E27FC236}">
              <a16:creationId xmlns:a16="http://schemas.microsoft.com/office/drawing/2014/main" id="{A0F9A19D-DCDE-4497-89BD-BE81BF799C75}"/>
            </a:ext>
          </a:extLst>
        </xdr:cNvPr>
        <xdr:cNvSpPr txBox="1"/>
      </xdr:nvSpPr>
      <xdr:spPr>
        <a:xfrm>
          <a:off x="6737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91242C5D-7898-43C4-848D-4D4F74FBEAF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25E93DDA-8C27-4C7B-A4C3-F60022DB514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1A5A3EA1-D38B-452B-9316-75DF84DAA92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18B5078B-9002-4BD3-AFCF-7905B9C1528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1F87B0C8-CDDD-4903-8E8C-737A2EE37CB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4D452676-8D38-4281-A399-B079AB4A090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9B5EF496-58E6-4C59-8E32-67D7671CDC5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F564064-F794-4A84-8DB5-87CC90C15B85}"/>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a:extLst>
            <a:ext uri="{FF2B5EF4-FFF2-40B4-BE49-F238E27FC236}">
              <a16:creationId xmlns:a16="http://schemas.microsoft.com/office/drawing/2014/main" id="{1918E7E0-49DE-448E-88A7-67213712A65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a:extLst>
            <a:ext uri="{FF2B5EF4-FFF2-40B4-BE49-F238E27FC236}">
              <a16:creationId xmlns:a16="http://schemas.microsoft.com/office/drawing/2014/main" id="{62862950-3B87-4F83-B17F-FD38A04F2BC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a:extLst>
            <a:ext uri="{FF2B5EF4-FFF2-40B4-BE49-F238E27FC236}">
              <a16:creationId xmlns:a16="http://schemas.microsoft.com/office/drawing/2014/main" id="{AC1923E2-E647-4A7C-AFFB-1CB308DA777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a:extLst>
            <a:ext uri="{FF2B5EF4-FFF2-40B4-BE49-F238E27FC236}">
              <a16:creationId xmlns:a16="http://schemas.microsoft.com/office/drawing/2014/main" id="{7514396B-5B7B-47F4-A661-6FB30915361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a:extLst>
            <a:ext uri="{FF2B5EF4-FFF2-40B4-BE49-F238E27FC236}">
              <a16:creationId xmlns:a16="http://schemas.microsoft.com/office/drawing/2014/main" id="{FB1AFDA1-C61A-44EE-88D7-71ABCD18B9F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a:extLst>
            <a:ext uri="{FF2B5EF4-FFF2-40B4-BE49-F238E27FC236}">
              <a16:creationId xmlns:a16="http://schemas.microsoft.com/office/drawing/2014/main" id="{071D2ABF-7C7C-4687-84E7-F8DF7AC4B81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a:extLst>
            <a:ext uri="{FF2B5EF4-FFF2-40B4-BE49-F238E27FC236}">
              <a16:creationId xmlns:a16="http://schemas.microsoft.com/office/drawing/2014/main" id="{E05ED9C5-E923-468A-A1A2-9793A24FB18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a:extLst>
            <a:ext uri="{FF2B5EF4-FFF2-40B4-BE49-F238E27FC236}">
              <a16:creationId xmlns:a16="http://schemas.microsoft.com/office/drawing/2014/main" id="{45105027-686C-49F3-9344-1A008FE6C592}"/>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9155644B-B0A2-48C2-BAF9-7361C376BE9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01BAD0A4-319A-47C7-AA47-0AB58E0F234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6AC1D01E-5EA5-4AE1-9554-22A558FD57F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DF5E6DD9-0C8D-4429-8822-D19CBDA2B6C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C874D0E1-B880-4A4C-AB93-61154455090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B59E8091-18D1-43C2-852A-1FF4D84C8C1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A1C28CB4-DC6B-44D1-9A8C-7EA934275AA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09184E88-D5EA-4803-94F9-8DC6307EA07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a:extLst>
            <a:ext uri="{FF2B5EF4-FFF2-40B4-BE49-F238E27FC236}">
              <a16:creationId xmlns:a16="http://schemas.microsoft.com/office/drawing/2014/main" id="{FEA794CF-C375-4400-8C86-EA5029AFCFF6}"/>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a:extLst>
            <a:ext uri="{FF2B5EF4-FFF2-40B4-BE49-F238E27FC236}">
              <a16:creationId xmlns:a16="http://schemas.microsoft.com/office/drawing/2014/main" id="{9D0E8A58-B07E-4002-B151-69D6149C395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8" name="テキスト ボックス 287">
          <a:extLst>
            <a:ext uri="{FF2B5EF4-FFF2-40B4-BE49-F238E27FC236}">
              <a16:creationId xmlns:a16="http://schemas.microsoft.com/office/drawing/2014/main" id="{3630073C-0D81-4E6E-91DE-A03DD3F8638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9" name="直線コネクタ 288">
          <a:extLst>
            <a:ext uri="{FF2B5EF4-FFF2-40B4-BE49-F238E27FC236}">
              <a16:creationId xmlns:a16="http://schemas.microsoft.com/office/drawing/2014/main" id="{7431F82E-901D-4E9B-A317-DF3729164822}"/>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0" name="テキスト ボックス 289">
          <a:extLst>
            <a:ext uri="{FF2B5EF4-FFF2-40B4-BE49-F238E27FC236}">
              <a16:creationId xmlns:a16="http://schemas.microsoft.com/office/drawing/2014/main" id="{91568464-C607-4C09-AD94-87DFD72B1569}"/>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1" name="直線コネクタ 290">
          <a:extLst>
            <a:ext uri="{FF2B5EF4-FFF2-40B4-BE49-F238E27FC236}">
              <a16:creationId xmlns:a16="http://schemas.microsoft.com/office/drawing/2014/main" id="{9F537AE4-411D-4207-9991-2541344C7F93}"/>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2" name="テキスト ボックス 291">
          <a:extLst>
            <a:ext uri="{FF2B5EF4-FFF2-40B4-BE49-F238E27FC236}">
              <a16:creationId xmlns:a16="http://schemas.microsoft.com/office/drawing/2014/main" id="{D2B44085-3864-4297-B368-1427451EA14B}"/>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3" name="直線コネクタ 292">
          <a:extLst>
            <a:ext uri="{FF2B5EF4-FFF2-40B4-BE49-F238E27FC236}">
              <a16:creationId xmlns:a16="http://schemas.microsoft.com/office/drawing/2014/main" id="{78B338DB-7592-4E8B-B140-5F3B55C109A8}"/>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4" name="テキスト ボックス 293">
          <a:extLst>
            <a:ext uri="{FF2B5EF4-FFF2-40B4-BE49-F238E27FC236}">
              <a16:creationId xmlns:a16="http://schemas.microsoft.com/office/drawing/2014/main" id="{EBFED32D-68F1-41D4-937C-27ACB9A5B3C5}"/>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5" name="直線コネクタ 294">
          <a:extLst>
            <a:ext uri="{FF2B5EF4-FFF2-40B4-BE49-F238E27FC236}">
              <a16:creationId xmlns:a16="http://schemas.microsoft.com/office/drawing/2014/main" id="{FCD7A07C-E34C-4A3C-BC0E-E1C8350D0CAD}"/>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6" name="テキスト ボックス 295">
          <a:extLst>
            <a:ext uri="{FF2B5EF4-FFF2-40B4-BE49-F238E27FC236}">
              <a16:creationId xmlns:a16="http://schemas.microsoft.com/office/drawing/2014/main" id="{6BAB1987-B21D-4456-AB5F-08DCDBD46813}"/>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7" name="直線コネクタ 296">
          <a:extLst>
            <a:ext uri="{FF2B5EF4-FFF2-40B4-BE49-F238E27FC236}">
              <a16:creationId xmlns:a16="http://schemas.microsoft.com/office/drawing/2014/main" id="{9FFBFE3B-C27F-4536-A1BD-108AC823C5DC}"/>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8" name="テキスト ボックス 297">
          <a:extLst>
            <a:ext uri="{FF2B5EF4-FFF2-40B4-BE49-F238E27FC236}">
              <a16:creationId xmlns:a16="http://schemas.microsoft.com/office/drawing/2014/main" id="{35B5A821-3E62-440F-B222-7EEA86954BB9}"/>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9" name="直線コネクタ 298">
          <a:extLst>
            <a:ext uri="{FF2B5EF4-FFF2-40B4-BE49-F238E27FC236}">
              <a16:creationId xmlns:a16="http://schemas.microsoft.com/office/drawing/2014/main" id="{2FF25D47-D613-48FE-836E-C59052C9761E}"/>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0" name="テキスト ボックス 299">
          <a:extLst>
            <a:ext uri="{FF2B5EF4-FFF2-40B4-BE49-F238E27FC236}">
              <a16:creationId xmlns:a16="http://schemas.microsoft.com/office/drawing/2014/main" id="{190117A9-5DCA-466B-B53D-89F235A36945}"/>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1" name="【市民会館】&#10;有形固定資産減価償却率グラフ枠">
          <a:extLst>
            <a:ext uri="{FF2B5EF4-FFF2-40B4-BE49-F238E27FC236}">
              <a16:creationId xmlns:a16="http://schemas.microsoft.com/office/drawing/2014/main" id="{979BBDBF-2139-4FF4-AA76-ED9638E5F08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57150</xdr:rowOff>
    </xdr:from>
    <xdr:to>
      <xdr:col>24</xdr:col>
      <xdr:colOff>62865</xdr:colOff>
      <xdr:row>108</xdr:row>
      <xdr:rowOff>152400</xdr:rowOff>
    </xdr:to>
    <xdr:cxnSp macro="">
      <xdr:nvCxnSpPr>
        <xdr:cNvPr id="302" name="直線コネクタ 301">
          <a:extLst>
            <a:ext uri="{FF2B5EF4-FFF2-40B4-BE49-F238E27FC236}">
              <a16:creationId xmlns:a16="http://schemas.microsoft.com/office/drawing/2014/main" id="{B2BE561B-634A-4BEF-88C4-4209DB4B428A}"/>
            </a:ext>
          </a:extLst>
        </xdr:cNvPr>
        <xdr:cNvCxnSpPr/>
      </xdr:nvCxnSpPr>
      <xdr:spPr>
        <a:xfrm flipV="1">
          <a:off x="4634865" y="170307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03" name="【市民会館】&#10;有形固定資産減価償却率最小値テキスト">
          <a:extLst>
            <a:ext uri="{FF2B5EF4-FFF2-40B4-BE49-F238E27FC236}">
              <a16:creationId xmlns:a16="http://schemas.microsoft.com/office/drawing/2014/main" id="{AF1775F2-DD47-4EE3-A11E-63041ECC9607}"/>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4" name="直線コネクタ 303">
          <a:extLst>
            <a:ext uri="{FF2B5EF4-FFF2-40B4-BE49-F238E27FC236}">
              <a16:creationId xmlns:a16="http://schemas.microsoft.com/office/drawing/2014/main" id="{8A13104C-48FF-4312-B4CB-38EC939FF47A}"/>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3827</xdr:rowOff>
    </xdr:from>
    <xdr:ext cx="405111" cy="259045"/>
    <xdr:sp macro="" textlink="">
      <xdr:nvSpPr>
        <xdr:cNvPr id="305" name="【市民会館】&#10;有形固定資産減価償却率最大値テキスト">
          <a:extLst>
            <a:ext uri="{FF2B5EF4-FFF2-40B4-BE49-F238E27FC236}">
              <a16:creationId xmlns:a16="http://schemas.microsoft.com/office/drawing/2014/main" id="{5AA4DA59-7CC1-494F-8ACD-04A512BA6DDF}"/>
            </a:ext>
          </a:extLst>
        </xdr:cNvPr>
        <xdr:cNvSpPr txBox="1"/>
      </xdr:nvSpPr>
      <xdr:spPr>
        <a:xfrm>
          <a:off x="4673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57150</xdr:rowOff>
    </xdr:from>
    <xdr:to>
      <xdr:col>24</xdr:col>
      <xdr:colOff>152400</xdr:colOff>
      <xdr:row>99</xdr:row>
      <xdr:rowOff>57150</xdr:rowOff>
    </xdr:to>
    <xdr:cxnSp macro="">
      <xdr:nvCxnSpPr>
        <xdr:cNvPr id="306" name="直線コネクタ 305">
          <a:extLst>
            <a:ext uri="{FF2B5EF4-FFF2-40B4-BE49-F238E27FC236}">
              <a16:creationId xmlns:a16="http://schemas.microsoft.com/office/drawing/2014/main" id="{8966B82A-37F0-4866-94FB-4A0306408864}"/>
            </a:ext>
          </a:extLst>
        </xdr:cNvPr>
        <xdr:cNvCxnSpPr/>
      </xdr:nvCxnSpPr>
      <xdr:spPr>
        <a:xfrm>
          <a:off x="4546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28591</xdr:rowOff>
    </xdr:from>
    <xdr:ext cx="405111" cy="259045"/>
    <xdr:sp macro="" textlink="">
      <xdr:nvSpPr>
        <xdr:cNvPr id="307" name="【市民会館】&#10;有形固定資産減価償却率平均値テキスト">
          <a:extLst>
            <a:ext uri="{FF2B5EF4-FFF2-40B4-BE49-F238E27FC236}">
              <a16:creationId xmlns:a16="http://schemas.microsoft.com/office/drawing/2014/main" id="{40795A9C-3F70-4DDD-BC8F-5A6DD95A699E}"/>
            </a:ext>
          </a:extLst>
        </xdr:cNvPr>
        <xdr:cNvSpPr txBox="1"/>
      </xdr:nvSpPr>
      <xdr:spPr>
        <a:xfrm>
          <a:off x="4673600" y="17859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50164</xdr:rowOff>
    </xdr:from>
    <xdr:to>
      <xdr:col>24</xdr:col>
      <xdr:colOff>114300</xdr:colOff>
      <xdr:row>104</xdr:row>
      <xdr:rowOff>151764</xdr:rowOff>
    </xdr:to>
    <xdr:sp macro="" textlink="">
      <xdr:nvSpPr>
        <xdr:cNvPr id="308" name="フローチャート: 判断 307">
          <a:extLst>
            <a:ext uri="{FF2B5EF4-FFF2-40B4-BE49-F238E27FC236}">
              <a16:creationId xmlns:a16="http://schemas.microsoft.com/office/drawing/2014/main" id="{C3CA38B8-4EE7-4128-8888-D873CBFEAA79}"/>
            </a:ext>
          </a:extLst>
        </xdr:cNvPr>
        <xdr:cNvSpPr/>
      </xdr:nvSpPr>
      <xdr:spPr>
        <a:xfrm>
          <a:off x="4584700" y="1788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168275</xdr:rowOff>
    </xdr:from>
    <xdr:to>
      <xdr:col>20</xdr:col>
      <xdr:colOff>38100</xdr:colOff>
      <xdr:row>104</xdr:row>
      <xdr:rowOff>98425</xdr:rowOff>
    </xdr:to>
    <xdr:sp macro="" textlink="">
      <xdr:nvSpPr>
        <xdr:cNvPr id="309" name="フローチャート: 判断 308">
          <a:extLst>
            <a:ext uri="{FF2B5EF4-FFF2-40B4-BE49-F238E27FC236}">
              <a16:creationId xmlns:a16="http://schemas.microsoft.com/office/drawing/2014/main" id="{DDC58055-EBC7-4D98-9E7B-0958CC1D0B4F}"/>
            </a:ext>
          </a:extLst>
        </xdr:cNvPr>
        <xdr:cNvSpPr/>
      </xdr:nvSpPr>
      <xdr:spPr>
        <a:xfrm>
          <a:off x="37465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310" name="フローチャート: 判断 309">
          <a:extLst>
            <a:ext uri="{FF2B5EF4-FFF2-40B4-BE49-F238E27FC236}">
              <a16:creationId xmlns:a16="http://schemas.microsoft.com/office/drawing/2014/main" id="{0E752188-8DC3-4B57-8E2C-79F223D736CA}"/>
            </a:ext>
          </a:extLst>
        </xdr:cNvPr>
        <xdr:cNvSpPr/>
      </xdr:nvSpPr>
      <xdr:spPr>
        <a:xfrm>
          <a:off x="2857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69214</xdr:rowOff>
    </xdr:from>
    <xdr:to>
      <xdr:col>10</xdr:col>
      <xdr:colOff>165100</xdr:colOff>
      <xdr:row>103</xdr:row>
      <xdr:rowOff>170814</xdr:rowOff>
    </xdr:to>
    <xdr:sp macro="" textlink="">
      <xdr:nvSpPr>
        <xdr:cNvPr id="311" name="フローチャート: 判断 310">
          <a:extLst>
            <a:ext uri="{FF2B5EF4-FFF2-40B4-BE49-F238E27FC236}">
              <a16:creationId xmlns:a16="http://schemas.microsoft.com/office/drawing/2014/main" id="{F7B5C0AE-F0C8-47D3-BF27-EFCD39BB056E}"/>
            </a:ext>
          </a:extLst>
        </xdr:cNvPr>
        <xdr:cNvSpPr/>
      </xdr:nvSpPr>
      <xdr:spPr>
        <a:xfrm>
          <a:off x="1968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69214</xdr:rowOff>
    </xdr:from>
    <xdr:to>
      <xdr:col>6</xdr:col>
      <xdr:colOff>38100</xdr:colOff>
      <xdr:row>103</xdr:row>
      <xdr:rowOff>170814</xdr:rowOff>
    </xdr:to>
    <xdr:sp macro="" textlink="">
      <xdr:nvSpPr>
        <xdr:cNvPr id="312" name="フローチャート: 判断 311">
          <a:extLst>
            <a:ext uri="{FF2B5EF4-FFF2-40B4-BE49-F238E27FC236}">
              <a16:creationId xmlns:a16="http://schemas.microsoft.com/office/drawing/2014/main" id="{FD2140DE-81C1-410F-9786-DAB2C6560F2C}"/>
            </a:ext>
          </a:extLst>
        </xdr:cNvPr>
        <xdr:cNvSpPr/>
      </xdr:nvSpPr>
      <xdr:spPr>
        <a:xfrm>
          <a:off x="1079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86F90860-F24B-46FD-A6EE-36AAAAC36836}"/>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66793462-975D-4BCE-92D4-80E78A3B91E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2762B84E-5DF8-4DE8-99C9-5B210F340AF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7B95543D-2AB0-4748-969C-164789F7070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FC425CE2-E06D-4297-9B3E-0C019A0A212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53975</xdr:rowOff>
    </xdr:from>
    <xdr:to>
      <xdr:col>24</xdr:col>
      <xdr:colOff>114300</xdr:colOff>
      <xdr:row>102</xdr:row>
      <xdr:rowOff>155575</xdr:rowOff>
    </xdr:to>
    <xdr:sp macro="" textlink="">
      <xdr:nvSpPr>
        <xdr:cNvPr id="318" name="楕円 317">
          <a:extLst>
            <a:ext uri="{FF2B5EF4-FFF2-40B4-BE49-F238E27FC236}">
              <a16:creationId xmlns:a16="http://schemas.microsoft.com/office/drawing/2014/main" id="{A79DCA75-91F4-45A7-8DBD-105A76A730C7}"/>
            </a:ext>
          </a:extLst>
        </xdr:cNvPr>
        <xdr:cNvSpPr/>
      </xdr:nvSpPr>
      <xdr:spPr>
        <a:xfrm>
          <a:off x="4584700" y="1754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76852</xdr:rowOff>
    </xdr:from>
    <xdr:ext cx="405111" cy="259045"/>
    <xdr:sp macro="" textlink="">
      <xdr:nvSpPr>
        <xdr:cNvPr id="319" name="【市民会館】&#10;有形固定資産減価償却率該当値テキスト">
          <a:extLst>
            <a:ext uri="{FF2B5EF4-FFF2-40B4-BE49-F238E27FC236}">
              <a16:creationId xmlns:a16="http://schemas.microsoft.com/office/drawing/2014/main" id="{6AFFF347-2520-4A7A-981A-97ABE3C9E3BB}"/>
            </a:ext>
          </a:extLst>
        </xdr:cNvPr>
        <xdr:cNvSpPr txBox="1"/>
      </xdr:nvSpPr>
      <xdr:spPr>
        <a:xfrm>
          <a:off x="4673600" y="1739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12064</xdr:rowOff>
    </xdr:from>
    <xdr:to>
      <xdr:col>20</xdr:col>
      <xdr:colOff>38100</xdr:colOff>
      <xdr:row>102</xdr:row>
      <xdr:rowOff>113664</xdr:rowOff>
    </xdr:to>
    <xdr:sp macro="" textlink="">
      <xdr:nvSpPr>
        <xdr:cNvPr id="320" name="楕円 319">
          <a:extLst>
            <a:ext uri="{FF2B5EF4-FFF2-40B4-BE49-F238E27FC236}">
              <a16:creationId xmlns:a16="http://schemas.microsoft.com/office/drawing/2014/main" id="{7505DFEA-FBE3-47E6-8E50-08D0F8D400B6}"/>
            </a:ext>
          </a:extLst>
        </xdr:cNvPr>
        <xdr:cNvSpPr/>
      </xdr:nvSpPr>
      <xdr:spPr>
        <a:xfrm>
          <a:off x="3746500" y="1749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62864</xdr:rowOff>
    </xdr:from>
    <xdr:to>
      <xdr:col>24</xdr:col>
      <xdr:colOff>63500</xdr:colOff>
      <xdr:row>102</xdr:row>
      <xdr:rowOff>104775</xdr:rowOff>
    </xdr:to>
    <xdr:cxnSp macro="">
      <xdr:nvCxnSpPr>
        <xdr:cNvPr id="321" name="直線コネクタ 320">
          <a:extLst>
            <a:ext uri="{FF2B5EF4-FFF2-40B4-BE49-F238E27FC236}">
              <a16:creationId xmlns:a16="http://schemas.microsoft.com/office/drawing/2014/main" id="{81BBC220-6B95-4D21-846C-B7199D421B71}"/>
            </a:ext>
          </a:extLst>
        </xdr:cNvPr>
        <xdr:cNvCxnSpPr/>
      </xdr:nvCxnSpPr>
      <xdr:spPr>
        <a:xfrm>
          <a:off x="3797300" y="1755076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141605</xdr:rowOff>
    </xdr:from>
    <xdr:to>
      <xdr:col>15</xdr:col>
      <xdr:colOff>101600</xdr:colOff>
      <xdr:row>102</xdr:row>
      <xdr:rowOff>71755</xdr:rowOff>
    </xdr:to>
    <xdr:sp macro="" textlink="">
      <xdr:nvSpPr>
        <xdr:cNvPr id="322" name="楕円 321">
          <a:extLst>
            <a:ext uri="{FF2B5EF4-FFF2-40B4-BE49-F238E27FC236}">
              <a16:creationId xmlns:a16="http://schemas.microsoft.com/office/drawing/2014/main" id="{66420560-6AFF-414B-ADAD-E898428B3B28}"/>
            </a:ext>
          </a:extLst>
        </xdr:cNvPr>
        <xdr:cNvSpPr/>
      </xdr:nvSpPr>
      <xdr:spPr>
        <a:xfrm>
          <a:off x="2857500" y="1745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20955</xdr:rowOff>
    </xdr:from>
    <xdr:to>
      <xdr:col>19</xdr:col>
      <xdr:colOff>177800</xdr:colOff>
      <xdr:row>102</xdr:row>
      <xdr:rowOff>62864</xdr:rowOff>
    </xdr:to>
    <xdr:cxnSp macro="">
      <xdr:nvCxnSpPr>
        <xdr:cNvPr id="323" name="直線コネクタ 322">
          <a:extLst>
            <a:ext uri="{FF2B5EF4-FFF2-40B4-BE49-F238E27FC236}">
              <a16:creationId xmlns:a16="http://schemas.microsoft.com/office/drawing/2014/main" id="{2CC2D231-C353-4F89-9DE5-B2A63F59F4B0}"/>
            </a:ext>
          </a:extLst>
        </xdr:cNvPr>
        <xdr:cNvCxnSpPr/>
      </xdr:nvCxnSpPr>
      <xdr:spPr>
        <a:xfrm>
          <a:off x="2908300" y="175088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99695</xdr:rowOff>
    </xdr:from>
    <xdr:to>
      <xdr:col>10</xdr:col>
      <xdr:colOff>165100</xdr:colOff>
      <xdr:row>102</xdr:row>
      <xdr:rowOff>29845</xdr:rowOff>
    </xdr:to>
    <xdr:sp macro="" textlink="">
      <xdr:nvSpPr>
        <xdr:cNvPr id="324" name="楕円 323">
          <a:extLst>
            <a:ext uri="{FF2B5EF4-FFF2-40B4-BE49-F238E27FC236}">
              <a16:creationId xmlns:a16="http://schemas.microsoft.com/office/drawing/2014/main" id="{186B77A0-1741-40FA-A17B-F2A64CDCBE34}"/>
            </a:ext>
          </a:extLst>
        </xdr:cNvPr>
        <xdr:cNvSpPr/>
      </xdr:nvSpPr>
      <xdr:spPr>
        <a:xfrm>
          <a:off x="1968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150495</xdr:rowOff>
    </xdr:from>
    <xdr:to>
      <xdr:col>15</xdr:col>
      <xdr:colOff>50800</xdr:colOff>
      <xdr:row>102</xdr:row>
      <xdr:rowOff>20955</xdr:rowOff>
    </xdr:to>
    <xdr:cxnSp macro="">
      <xdr:nvCxnSpPr>
        <xdr:cNvPr id="325" name="直線コネクタ 324">
          <a:extLst>
            <a:ext uri="{FF2B5EF4-FFF2-40B4-BE49-F238E27FC236}">
              <a16:creationId xmlns:a16="http://schemas.microsoft.com/office/drawing/2014/main" id="{80369570-0B82-430A-9CB9-F9357275D0B6}"/>
            </a:ext>
          </a:extLst>
        </xdr:cNvPr>
        <xdr:cNvCxnSpPr/>
      </xdr:nvCxnSpPr>
      <xdr:spPr>
        <a:xfrm>
          <a:off x="2019300" y="174669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59689</xdr:rowOff>
    </xdr:from>
    <xdr:to>
      <xdr:col>6</xdr:col>
      <xdr:colOff>38100</xdr:colOff>
      <xdr:row>101</xdr:row>
      <xdr:rowOff>161289</xdr:rowOff>
    </xdr:to>
    <xdr:sp macro="" textlink="">
      <xdr:nvSpPr>
        <xdr:cNvPr id="326" name="楕円 325">
          <a:extLst>
            <a:ext uri="{FF2B5EF4-FFF2-40B4-BE49-F238E27FC236}">
              <a16:creationId xmlns:a16="http://schemas.microsoft.com/office/drawing/2014/main" id="{4BFECEDC-8F34-424B-B4DB-086C68BBC901}"/>
            </a:ext>
          </a:extLst>
        </xdr:cNvPr>
        <xdr:cNvSpPr/>
      </xdr:nvSpPr>
      <xdr:spPr>
        <a:xfrm>
          <a:off x="10795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110489</xdr:rowOff>
    </xdr:from>
    <xdr:to>
      <xdr:col>10</xdr:col>
      <xdr:colOff>114300</xdr:colOff>
      <xdr:row>101</xdr:row>
      <xdr:rowOff>150495</xdr:rowOff>
    </xdr:to>
    <xdr:cxnSp macro="">
      <xdr:nvCxnSpPr>
        <xdr:cNvPr id="327" name="直線コネクタ 326">
          <a:extLst>
            <a:ext uri="{FF2B5EF4-FFF2-40B4-BE49-F238E27FC236}">
              <a16:creationId xmlns:a16="http://schemas.microsoft.com/office/drawing/2014/main" id="{B1B7264A-14BD-4A99-92B4-7CFDD43D9FA5}"/>
            </a:ext>
          </a:extLst>
        </xdr:cNvPr>
        <xdr:cNvCxnSpPr/>
      </xdr:nvCxnSpPr>
      <xdr:spPr>
        <a:xfrm>
          <a:off x="1130300" y="174269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89552</xdr:rowOff>
    </xdr:from>
    <xdr:ext cx="405111" cy="259045"/>
    <xdr:sp macro="" textlink="">
      <xdr:nvSpPr>
        <xdr:cNvPr id="328" name="n_1aveValue【市民会館】&#10;有形固定資産減価償却率">
          <a:extLst>
            <a:ext uri="{FF2B5EF4-FFF2-40B4-BE49-F238E27FC236}">
              <a16:creationId xmlns:a16="http://schemas.microsoft.com/office/drawing/2014/main" id="{F0F8A2CD-3E68-4544-A476-729F420F4DDE}"/>
            </a:ext>
          </a:extLst>
        </xdr:cNvPr>
        <xdr:cNvSpPr txBox="1"/>
      </xdr:nvSpPr>
      <xdr:spPr>
        <a:xfrm>
          <a:off x="3582044" y="1792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87647</xdr:rowOff>
    </xdr:from>
    <xdr:ext cx="405111" cy="259045"/>
    <xdr:sp macro="" textlink="">
      <xdr:nvSpPr>
        <xdr:cNvPr id="329" name="n_2aveValue【市民会館】&#10;有形固定資産減価償却率">
          <a:extLst>
            <a:ext uri="{FF2B5EF4-FFF2-40B4-BE49-F238E27FC236}">
              <a16:creationId xmlns:a16="http://schemas.microsoft.com/office/drawing/2014/main" id="{089A3102-8CEB-4625-9ED1-7704AB47AA5B}"/>
            </a:ext>
          </a:extLst>
        </xdr:cNvPr>
        <xdr:cNvSpPr txBox="1"/>
      </xdr:nvSpPr>
      <xdr:spPr>
        <a:xfrm>
          <a:off x="2705744" y="179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161941</xdr:rowOff>
    </xdr:from>
    <xdr:ext cx="405111" cy="259045"/>
    <xdr:sp macro="" textlink="">
      <xdr:nvSpPr>
        <xdr:cNvPr id="330" name="n_3aveValue【市民会館】&#10;有形固定資産減価償却率">
          <a:extLst>
            <a:ext uri="{FF2B5EF4-FFF2-40B4-BE49-F238E27FC236}">
              <a16:creationId xmlns:a16="http://schemas.microsoft.com/office/drawing/2014/main" id="{A928D8AA-C246-448D-A8B4-8ACA6139BBE2}"/>
            </a:ext>
          </a:extLst>
        </xdr:cNvPr>
        <xdr:cNvSpPr txBox="1"/>
      </xdr:nvSpPr>
      <xdr:spPr>
        <a:xfrm>
          <a:off x="1816744"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161941</xdr:rowOff>
    </xdr:from>
    <xdr:ext cx="405111" cy="259045"/>
    <xdr:sp macro="" textlink="">
      <xdr:nvSpPr>
        <xdr:cNvPr id="331" name="n_4aveValue【市民会館】&#10;有形固定資産減価償却率">
          <a:extLst>
            <a:ext uri="{FF2B5EF4-FFF2-40B4-BE49-F238E27FC236}">
              <a16:creationId xmlns:a16="http://schemas.microsoft.com/office/drawing/2014/main" id="{14183ECE-D3A7-4509-B141-500D974ED54E}"/>
            </a:ext>
          </a:extLst>
        </xdr:cNvPr>
        <xdr:cNvSpPr txBox="1"/>
      </xdr:nvSpPr>
      <xdr:spPr>
        <a:xfrm>
          <a:off x="927744"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130191</xdr:rowOff>
    </xdr:from>
    <xdr:ext cx="405111" cy="259045"/>
    <xdr:sp macro="" textlink="">
      <xdr:nvSpPr>
        <xdr:cNvPr id="332" name="n_1mainValue【市民会館】&#10;有形固定資産減価償却率">
          <a:extLst>
            <a:ext uri="{FF2B5EF4-FFF2-40B4-BE49-F238E27FC236}">
              <a16:creationId xmlns:a16="http://schemas.microsoft.com/office/drawing/2014/main" id="{B618DA6F-6CF2-4982-BFC7-06A028D5C67A}"/>
            </a:ext>
          </a:extLst>
        </xdr:cNvPr>
        <xdr:cNvSpPr txBox="1"/>
      </xdr:nvSpPr>
      <xdr:spPr>
        <a:xfrm>
          <a:off x="3582044" y="1727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88282</xdr:rowOff>
    </xdr:from>
    <xdr:ext cx="405111" cy="259045"/>
    <xdr:sp macro="" textlink="">
      <xdr:nvSpPr>
        <xdr:cNvPr id="333" name="n_2mainValue【市民会館】&#10;有形固定資産減価償却率">
          <a:extLst>
            <a:ext uri="{FF2B5EF4-FFF2-40B4-BE49-F238E27FC236}">
              <a16:creationId xmlns:a16="http://schemas.microsoft.com/office/drawing/2014/main" id="{363C9FE8-B5E5-41AF-9CB0-5DA175895654}"/>
            </a:ext>
          </a:extLst>
        </xdr:cNvPr>
        <xdr:cNvSpPr txBox="1"/>
      </xdr:nvSpPr>
      <xdr:spPr>
        <a:xfrm>
          <a:off x="2705744" y="1723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46372</xdr:rowOff>
    </xdr:from>
    <xdr:ext cx="405111" cy="259045"/>
    <xdr:sp macro="" textlink="">
      <xdr:nvSpPr>
        <xdr:cNvPr id="334" name="n_3mainValue【市民会館】&#10;有形固定資産減価償却率">
          <a:extLst>
            <a:ext uri="{FF2B5EF4-FFF2-40B4-BE49-F238E27FC236}">
              <a16:creationId xmlns:a16="http://schemas.microsoft.com/office/drawing/2014/main" id="{B52ACD3B-43D4-4474-95E2-0A0F99B305F1}"/>
            </a:ext>
          </a:extLst>
        </xdr:cNvPr>
        <xdr:cNvSpPr txBox="1"/>
      </xdr:nvSpPr>
      <xdr:spPr>
        <a:xfrm>
          <a:off x="18167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6366</xdr:rowOff>
    </xdr:from>
    <xdr:ext cx="405111" cy="259045"/>
    <xdr:sp macro="" textlink="">
      <xdr:nvSpPr>
        <xdr:cNvPr id="335" name="n_4mainValue【市民会館】&#10;有形固定資産減価償却率">
          <a:extLst>
            <a:ext uri="{FF2B5EF4-FFF2-40B4-BE49-F238E27FC236}">
              <a16:creationId xmlns:a16="http://schemas.microsoft.com/office/drawing/2014/main" id="{28038383-E3B1-4F42-BF90-38082A8BB1DB}"/>
            </a:ext>
          </a:extLst>
        </xdr:cNvPr>
        <xdr:cNvSpPr txBox="1"/>
      </xdr:nvSpPr>
      <xdr:spPr>
        <a:xfrm>
          <a:off x="927744" y="1715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a:extLst>
            <a:ext uri="{FF2B5EF4-FFF2-40B4-BE49-F238E27FC236}">
              <a16:creationId xmlns:a16="http://schemas.microsoft.com/office/drawing/2014/main" id="{F499BBF1-E534-4440-B70B-F71C2996124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7" name="正方形/長方形 336">
          <a:extLst>
            <a:ext uri="{FF2B5EF4-FFF2-40B4-BE49-F238E27FC236}">
              <a16:creationId xmlns:a16="http://schemas.microsoft.com/office/drawing/2014/main" id="{CECEA46E-3E7A-457D-8A4B-843D8C7C721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8" name="正方形/長方形 337">
          <a:extLst>
            <a:ext uri="{FF2B5EF4-FFF2-40B4-BE49-F238E27FC236}">
              <a16:creationId xmlns:a16="http://schemas.microsoft.com/office/drawing/2014/main" id="{0782CC33-ECD3-47FD-B85F-1DE0C42D93E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9" name="正方形/長方形 338">
          <a:extLst>
            <a:ext uri="{FF2B5EF4-FFF2-40B4-BE49-F238E27FC236}">
              <a16:creationId xmlns:a16="http://schemas.microsoft.com/office/drawing/2014/main" id="{98E29A73-FBAC-4F97-A626-AD741E8AE53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0" name="正方形/長方形 339">
          <a:extLst>
            <a:ext uri="{FF2B5EF4-FFF2-40B4-BE49-F238E27FC236}">
              <a16:creationId xmlns:a16="http://schemas.microsoft.com/office/drawing/2014/main" id="{193C625A-B26F-428B-8243-4E22998AAF3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1" name="正方形/長方形 340">
          <a:extLst>
            <a:ext uri="{FF2B5EF4-FFF2-40B4-BE49-F238E27FC236}">
              <a16:creationId xmlns:a16="http://schemas.microsoft.com/office/drawing/2014/main" id="{432A1A56-7875-42E4-9D42-B0750389B68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2" name="正方形/長方形 341">
          <a:extLst>
            <a:ext uri="{FF2B5EF4-FFF2-40B4-BE49-F238E27FC236}">
              <a16:creationId xmlns:a16="http://schemas.microsoft.com/office/drawing/2014/main" id="{250C48C3-3EFF-4BD6-8256-8BAB9C57878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3" name="正方形/長方形 342">
          <a:extLst>
            <a:ext uri="{FF2B5EF4-FFF2-40B4-BE49-F238E27FC236}">
              <a16:creationId xmlns:a16="http://schemas.microsoft.com/office/drawing/2014/main" id="{A81E723E-20E7-4CC9-8637-D8DF760D78EA}"/>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4" name="テキスト ボックス 343">
          <a:extLst>
            <a:ext uri="{FF2B5EF4-FFF2-40B4-BE49-F238E27FC236}">
              <a16:creationId xmlns:a16="http://schemas.microsoft.com/office/drawing/2014/main" id="{9DB76FA4-43BA-46F7-BDAC-A2957CF4E2E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5" name="直線コネクタ 344">
          <a:extLst>
            <a:ext uri="{FF2B5EF4-FFF2-40B4-BE49-F238E27FC236}">
              <a16:creationId xmlns:a16="http://schemas.microsoft.com/office/drawing/2014/main" id="{5CE2C53E-0C86-4558-A597-7EE1B071840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6" name="直線コネクタ 345">
          <a:extLst>
            <a:ext uri="{FF2B5EF4-FFF2-40B4-BE49-F238E27FC236}">
              <a16:creationId xmlns:a16="http://schemas.microsoft.com/office/drawing/2014/main" id="{132B3C68-F701-4DD9-B0EE-A88C38E61FCD}"/>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7" name="テキスト ボックス 346">
          <a:extLst>
            <a:ext uri="{FF2B5EF4-FFF2-40B4-BE49-F238E27FC236}">
              <a16:creationId xmlns:a16="http://schemas.microsoft.com/office/drawing/2014/main" id="{B4F0E85D-C6D1-4EE7-85F8-3C2749F7CB41}"/>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8" name="直線コネクタ 347">
          <a:extLst>
            <a:ext uri="{FF2B5EF4-FFF2-40B4-BE49-F238E27FC236}">
              <a16:creationId xmlns:a16="http://schemas.microsoft.com/office/drawing/2014/main" id="{38585F9D-3FB6-4F20-B337-95873B2154D3}"/>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9" name="テキスト ボックス 348">
          <a:extLst>
            <a:ext uri="{FF2B5EF4-FFF2-40B4-BE49-F238E27FC236}">
              <a16:creationId xmlns:a16="http://schemas.microsoft.com/office/drawing/2014/main" id="{B3978DF0-8B42-4AAC-8D80-5F7240AA51AB}"/>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0" name="直線コネクタ 349">
          <a:extLst>
            <a:ext uri="{FF2B5EF4-FFF2-40B4-BE49-F238E27FC236}">
              <a16:creationId xmlns:a16="http://schemas.microsoft.com/office/drawing/2014/main" id="{77EB0544-359D-42F0-8E47-86B154EF8ED1}"/>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1" name="テキスト ボックス 350">
          <a:extLst>
            <a:ext uri="{FF2B5EF4-FFF2-40B4-BE49-F238E27FC236}">
              <a16:creationId xmlns:a16="http://schemas.microsoft.com/office/drawing/2014/main" id="{9F79028B-A5D5-4EDC-BF6F-F9C94943BFDD}"/>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2" name="直線コネクタ 351">
          <a:extLst>
            <a:ext uri="{FF2B5EF4-FFF2-40B4-BE49-F238E27FC236}">
              <a16:creationId xmlns:a16="http://schemas.microsoft.com/office/drawing/2014/main" id="{F70B6876-3698-4B83-BDF2-0B3A37F015D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3" name="テキスト ボックス 352">
          <a:extLst>
            <a:ext uri="{FF2B5EF4-FFF2-40B4-BE49-F238E27FC236}">
              <a16:creationId xmlns:a16="http://schemas.microsoft.com/office/drawing/2014/main" id="{84DB9B70-870D-4678-976C-B3782BBBE635}"/>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4" name="直線コネクタ 353">
          <a:extLst>
            <a:ext uri="{FF2B5EF4-FFF2-40B4-BE49-F238E27FC236}">
              <a16:creationId xmlns:a16="http://schemas.microsoft.com/office/drawing/2014/main" id="{50D223CE-5EFA-4878-86BE-63AA79D0E3D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5" name="テキスト ボックス 354">
          <a:extLst>
            <a:ext uri="{FF2B5EF4-FFF2-40B4-BE49-F238E27FC236}">
              <a16:creationId xmlns:a16="http://schemas.microsoft.com/office/drawing/2014/main" id="{1FBD9886-1CA3-4DE0-94ED-EEFEB6653625}"/>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6" name="直線コネクタ 355">
          <a:extLst>
            <a:ext uri="{FF2B5EF4-FFF2-40B4-BE49-F238E27FC236}">
              <a16:creationId xmlns:a16="http://schemas.microsoft.com/office/drawing/2014/main" id="{D83F3504-283F-4A3E-9F70-266A61D435B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7" name="テキスト ボックス 356">
          <a:extLst>
            <a:ext uri="{FF2B5EF4-FFF2-40B4-BE49-F238E27FC236}">
              <a16:creationId xmlns:a16="http://schemas.microsoft.com/office/drawing/2014/main" id="{7EBA7A0F-8BCE-477F-BBB9-35328C05C519}"/>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8" name="【市民会館】&#10;一人当たり面積グラフ枠">
          <a:extLst>
            <a:ext uri="{FF2B5EF4-FFF2-40B4-BE49-F238E27FC236}">
              <a16:creationId xmlns:a16="http://schemas.microsoft.com/office/drawing/2014/main" id="{C13FFE4E-79E7-4260-AB8B-5DE52886172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144780</xdr:rowOff>
    </xdr:from>
    <xdr:to>
      <xdr:col>54</xdr:col>
      <xdr:colOff>189865</xdr:colOff>
      <xdr:row>108</xdr:row>
      <xdr:rowOff>91439</xdr:rowOff>
    </xdr:to>
    <xdr:cxnSp macro="">
      <xdr:nvCxnSpPr>
        <xdr:cNvPr id="359" name="直線コネクタ 358">
          <a:extLst>
            <a:ext uri="{FF2B5EF4-FFF2-40B4-BE49-F238E27FC236}">
              <a16:creationId xmlns:a16="http://schemas.microsoft.com/office/drawing/2014/main" id="{86246115-B917-4A50-8D16-061CA635A62D}"/>
            </a:ext>
          </a:extLst>
        </xdr:cNvPr>
        <xdr:cNvCxnSpPr/>
      </xdr:nvCxnSpPr>
      <xdr:spPr>
        <a:xfrm flipV="1">
          <a:off x="10476865" y="172897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360" name="【市民会館】&#10;一人当たり面積最小値テキスト">
          <a:extLst>
            <a:ext uri="{FF2B5EF4-FFF2-40B4-BE49-F238E27FC236}">
              <a16:creationId xmlns:a16="http://schemas.microsoft.com/office/drawing/2014/main" id="{E0B03849-B7A2-4B8E-9CCF-3D9B0AAF3F95}"/>
            </a:ext>
          </a:extLst>
        </xdr:cNvPr>
        <xdr:cNvSpPr txBox="1"/>
      </xdr:nvSpPr>
      <xdr:spPr>
        <a:xfrm>
          <a:off x="10515600"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361" name="直線コネクタ 360">
          <a:extLst>
            <a:ext uri="{FF2B5EF4-FFF2-40B4-BE49-F238E27FC236}">
              <a16:creationId xmlns:a16="http://schemas.microsoft.com/office/drawing/2014/main" id="{424F965B-F124-4495-BC94-D8811BE7A37A}"/>
            </a:ext>
          </a:extLst>
        </xdr:cNvPr>
        <xdr:cNvCxnSpPr/>
      </xdr:nvCxnSpPr>
      <xdr:spPr>
        <a:xfrm>
          <a:off x="10388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91457</xdr:rowOff>
    </xdr:from>
    <xdr:ext cx="469744" cy="259045"/>
    <xdr:sp macro="" textlink="">
      <xdr:nvSpPr>
        <xdr:cNvPr id="362" name="【市民会館】&#10;一人当たり面積最大値テキスト">
          <a:extLst>
            <a:ext uri="{FF2B5EF4-FFF2-40B4-BE49-F238E27FC236}">
              <a16:creationId xmlns:a16="http://schemas.microsoft.com/office/drawing/2014/main" id="{9F6338C4-D4CD-4D30-A6FC-8C3CC78218BE}"/>
            </a:ext>
          </a:extLst>
        </xdr:cNvPr>
        <xdr:cNvSpPr txBox="1"/>
      </xdr:nvSpPr>
      <xdr:spPr>
        <a:xfrm>
          <a:off x="105156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144780</xdr:rowOff>
    </xdr:from>
    <xdr:to>
      <xdr:col>55</xdr:col>
      <xdr:colOff>88900</xdr:colOff>
      <xdr:row>100</xdr:row>
      <xdr:rowOff>144780</xdr:rowOff>
    </xdr:to>
    <xdr:cxnSp macro="">
      <xdr:nvCxnSpPr>
        <xdr:cNvPr id="363" name="直線コネクタ 362">
          <a:extLst>
            <a:ext uri="{FF2B5EF4-FFF2-40B4-BE49-F238E27FC236}">
              <a16:creationId xmlns:a16="http://schemas.microsoft.com/office/drawing/2014/main" id="{899F5136-17C9-4B28-86E0-BAD825369CB9}"/>
            </a:ext>
          </a:extLst>
        </xdr:cNvPr>
        <xdr:cNvCxnSpPr/>
      </xdr:nvCxnSpPr>
      <xdr:spPr>
        <a:xfrm>
          <a:off x="10388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159910</xdr:rowOff>
    </xdr:from>
    <xdr:ext cx="469744" cy="259045"/>
    <xdr:sp macro="" textlink="">
      <xdr:nvSpPr>
        <xdr:cNvPr id="364" name="【市民会館】&#10;一人当たり面積平均値テキスト">
          <a:extLst>
            <a:ext uri="{FF2B5EF4-FFF2-40B4-BE49-F238E27FC236}">
              <a16:creationId xmlns:a16="http://schemas.microsoft.com/office/drawing/2014/main" id="{F6C7CCFA-EA7D-48E5-B773-4CA936A950BB}"/>
            </a:ext>
          </a:extLst>
        </xdr:cNvPr>
        <xdr:cNvSpPr txBox="1"/>
      </xdr:nvSpPr>
      <xdr:spPr>
        <a:xfrm>
          <a:off x="10515600" y="181621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137033</xdr:rowOff>
    </xdr:from>
    <xdr:to>
      <xdr:col>55</xdr:col>
      <xdr:colOff>50800</xdr:colOff>
      <xdr:row>107</xdr:row>
      <xdr:rowOff>67183</xdr:rowOff>
    </xdr:to>
    <xdr:sp macro="" textlink="">
      <xdr:nvSpPr>
        <xdr:cNvPr id="365" name="フローチャート: 判断 364">
          <a:extLst>
            <a:ext uri="{FF2B5EF4-FFF2-40B4-BE49-F238E27FC236}">
              <a16:creationId xmlns:a16="http://schemas.microsoft.com/office/drawing/2014/main" id="{1021A992-DDA8-4143-BC18-7A33F228868E}"/>
            </a:ext>
          </a:extLst>
        </xdr:cNvPr>
        <xdr:cNvSpPr/>
      </xdr:nvSpPr>
      <xdr:spPr>
        <a:xfrm>
          <a:off x="10426700" y="1831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148082</xdr:rowOff>
    </xdr:from>
    <xdr:to>
      <xdr:col>50</xdr:col>
      <xdr:colOff>165100</xdr:colOff>
      <xdr:row>107</xdr:row>
      <xdr:rowOff>78232</xdr:rowOff>
    </xdr:to>
    <xdr:sp macro="" textlink="">
      <xdr:nvSpPr>
        <xdr:cNvPr id="366" name="フローチャート: 判断 365">
          <a:extLst>
            <a:ext uri="{FF2B5EF4-FFF2-40B4-BE49-F238E27FC236}">
              <a16:creationId xmlns:a16="http://schemas.microsoft.com/office/drawing/2014/main" id="{937E6F67-294B-4FE2-BA90-F3FF1C784D22}"/>
            </a:ext>
          </a:extLst>
        </xdr:cNvPr>
        <xdr:cNvSpPr/>
      </xdr:nvSpPr>
      <xdr:spPr>
        <a:xfrm>
          <a:off x="9588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128651</xdr:rowOff>
    </xdr:from>
    <xdr:to>
      <xdr:col>46</xdr:col>
      <xdr:colOff>38100</xdr:colOff>
      <xdr:row>107</xdr:row>
      <xdr:rowOff>58801</xdr:rowOff>
    </xdr:to>
    <xdr:sp macro="" textlink="">
      <xdr:nvSpPr>
        <xdr:cNvPr id="367" name="フローチャート: 判断 366">
          <a:extLst>
            <a:ext uri="{FF2B5EF4-FFF2-40B4-BE49-F238E27FC236}">
              <a16:creationId xmlns:a16="http://schemas.microsoft.com/office/drawing/2014/main" id="{DB2D7EB2-871B-416B-BB4C-F3ACEA4B3D8B}"/>
            </a:ext>
          </a:extLst>
        </xdr:cNvPr>
        <xdr:cNvSpPr/>
      </xdr:nvSpPr>
      <xdr:spPr>
        <a:xfrm>
          <a:off x="8699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164846</xdr:rowOff>
    </xdr:from>
    <xdr:to>
      <xdr:col>41</xdr:col>
      <xdr:colOff>101600</xdr:colOff>
      <xdr:row>107</xdr:row>
      <xdr:rowOff>94996</xdr:rowOff>
    </xdr:to>
    <xdr:sp macro="" textlink="">
      <xdr:nvSpPr>
        <xdr:cNvPr id="368" name="フローチャート: 判断 367">
          <a:extLst>
            <a:ext uri="{FF2B5EF4-FFF2-40B4-BE49-F238E27FC236}">
              <a16:creationId xmlns:a16="http://schemas.microsoft.com/office/drawing/2014/main" id="{12E55647-A8FB-4EE1-8942-5B3B5B9F0D23}"/>
            </a:ext>
          </a:extLst>
        </xdr:cNvPr>
        <xdr:cNvSpPr/>
      </xdr:nvSpPr>
      <xdr:spPr>
        <a:xfrm>
          <a:off x="7810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166370</xdr:rowOff>
    </xdr:from>
    <xdr:to>
      <xdr:col>36</xdr:col>
      <xdr:colOff>165100</xdr:colOff>
      <xdr:row>107</xdr:row>
      <xdr:rowOff>96520</xdr:rowOff>
    </xdr:to>
    <xdr:sp macro="" textlink="">
      <xdr:nvSpPr>
        <xdr:cNvPr id="369" name="フローチャート: 判断 368">
          <a:extLst>
            <a:ext uri="{FF2B5EF4-FFF2-40B4-BE49-F238E27FC236}">
              <a16:creationId xmlns:a16="http://schemas.microsoft.com/office/drawing/2014/main" id="{D975410E-FC1E-4F79-BF97-19B5E9F95F88}"/>
            </a:ext>
          </a:extLst>
        </xdr:cNvPr>
        <xdr:cNvSpPr/>
      </xdr:nvSpPr>
      <xdr:spPr>
        <a:xfrm>
          <a:off x="6921500" y="1834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FD9C5DA1-C144-4DCC-A53C-2BF69BA6007B}"/>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C076B2A0-0BC9-41C4-A4BB-43ED3CDAB1C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2FFC68B4-C31D-4B81-A9F3-3B2B614805A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E25EDD31-16F0-4C21-8498-18853A109122}"/>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871C9C1D-A7FB-4F49-9820-1B713A25434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166751</xdr:rowOff>
    </xdr:from>
    <xdr:to>
      <xdr:col>55</xdr:col>
      <xdr:colOff>50800</xdr:colOff>
      <xdr:row>107</xdr:row>
      <xdr:rowOff>96901</xdr:rowOff>
    </xdr:to>
    <xdr:sp macro="" textlink="">
      <xdr:nvSpPr>
        <xdr:cNvPr id="375" name="楕円 374">
          <a:extLst>
            <a:ext uri="{FF2B5EF4-FFF2-40B4-BE49-F238E27FC236}">
              <a16:creationId xmlns:a16="http://schemas.microsoft.com/office/drawing/2014/main" id="{0AC7FECF-E8C4-448A-93C5-30DFD1BEFCB1}"/>
            </a:ext>
          </a:extLst>
        </xdr:cNvPr>
        <xdr:cNvSpPr/>
      </xdr:nvSpPr>
      <xdr:spPr>
        <a:xfrm>
          <a:off x="10426700" y="1834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145178</xdr:rowOff>
    </xdr:from>
    <xdr:ext cx="469744" cy="259045"/>
    <xdr:sp macro="" textlink="">
      <xdr:nvSpPr>
        <xdr:cNvPr id="376" name="【市民会館】&#10;一人当たり面積該当値テキスト">
          <a:extLst>
            <a:ext uri="{FF2B5EF4-FFF2-40B4-BE49-F238E27FC236}">
              <a16:creationId xmlns:a16="http://schemas.microsoft.com/office/drawing/2014/main" id="{275972FC-D58C-4350-8947-E480417DDC12}"/>
            </a:ext>
          </a:extLst>
        </xdr:cNvPr>
        <xdr:cNvSpPr txBox="1"/>
      </xdr:nvSpPr>
      <xdr:spPr>
        <a:xfrm>
          <a:off x="10515600" y="1831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4826</xdr:rowOff>
    </xdr:from>
    <xdr:to>
      <xdr:col>50</xdr:col>
      <xdr:colOff>165100</xdr:colOff>
      <xdr:row>107</xdr:row>
      <xdr:rowOff>106426</xdr:rowOff>
    </xdr:to>
    <xdr:sp macro="" textlink="">
      <xdr:nvSpPr>
        <xdr:cNvPr id="377" name="楕円 376">
          <a:extLst>
            <a:ext uri="{FF2B5EF4-FFF2-40B4-BE49-F238E27FC236}">
              <a16:creationId xmlns:a16="http://schemas.microsoft.com/office/drawing/2014/main" id="{35EF62FC-D9D3-40ED-80BE-0BAFFEB32650}"/>
            </a:ext>
          </a:extLst>
        </xdr:cNvPr>
        <xdr:cNvSpPr/>
      </xdr:nvSpPr>
      <xdr:spPr>
        <a:xfrm>
          <a:off x="9588500" y="1834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46101</xdr:rowOff>
    </xdr:from>
    <xdr:to>
      <xdr:col>55</xdr:col>
      <xdr:colOff>0</xdr:colOff>
      <xdr:row>107</xdr:row>
      <xdr:rowOff>55626</xdr:rowOff>
    </xdr:to>
    <xdr:cxnSp macro="">
      <xdr:nvCxnSpPr>
        <xdr:cNvPr id="378" name="直線コネクタ 377">
          <a:extLst>
            <a:ext uri="{FF2B5EF4-FFF2-40B4-BE49-F238E27FC236}">
              <a16:creationId xmlns:a16="http://schemas.microsoft.com/office/drawing/2014/main" id="{27A2211A-F3A2-4302-B1E3-915BBD3C8373}"/>
            </a:ext>
          </a:extLst>
        </xdr:cNvPr>
        <xdr:cNvCxnSpPr/>
      </xdr:nvCxnSpPr>
      <xdr:spPr>
        <a:xfrm flipV="1">
          <a:off x="9639300" y="18391251"/>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5969</xdr:rowOff>
    </xdr:from>
    <xdr:to>
      <xdr:col>46</xdr:col>
      <xdr:colOff>38100</xdr:colOff>
      <xdr:row>107</xdr:row>
      <xdr:rowOff>107569</xdr:rowOff>
    </xdr:to>
    <xdr:sp macro="" textlink="">
      <xdr:nvSpPr>
        <xdr:cNvPr id="379" name="楕円 378">
          <a:extLst>
            <a:ext uri="{FF2B5EF4-FFF2-40B4-BE49-F238E27FC236}">
              <a16:creationId xmlns:a16="http://schemas.microsoft.com/office/drawing/2014/main" id="{937F59EF-BF4D-4733-AEB2-6002C459E85C}"/>
            </a:ext>
          </a:extLst>
        </xdr:cNvPr>
        <xdr:cNvSpPr/>
      </xdr:nvSpPr>
      <xdr:spPr>
        <a:xfrm>
          <a:off x="8699500" y="1835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55626</xdr:rowOff>
    </xdr:from>
    <xdr:to>
      <xdr:col>50</xdr:col>
      <xdr:colOff>114300</xdr:colOff>
      <xdr:row>107</xdr:row>
      <xdr:rowOff>56769</xdr:rowOff>
    </xdr:to>
    <xdr:cxnSp macro="">
      <xdr:nvCxnSpPr>
        <xdr:cNvPr id="380" name="直線コネクタ 379">
          <a:extLst>
            <a:ext uri="{FF2B5EF4-FFF2-40B4-BE49-F238E27FC236}">
              <a16:creationId xmlns:a16="http://schemas.microsoft.com/office/drawing/2014/main" id="{2F3066C6-497B-4DB4-926A-2C6AB827FA73}"/>
            </a:ext>
          </a:extLst>
        </xdr:cNvPr>
        <xdr:cNvCxnSpPr/>
      </xdr:nvCxnSpPr>
      <xdr:spPr>
        <a:xfrm flipV="1">
          <a:off x="8750300" y="1840077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10540</xdr:rowOff>
    </xdr:from>
    <xdr:to>
      <xdr:col>41</xdr:col>
      <xdr:colOff>101600</xdr:colOff>
      <xdr:row>107</xdr:row>
      <xdr:rowOff>112140</xdr:rowOff>
    </xdr:to>
    <xdr:sp macro="" textlink="">
      <xdr:nvSpPr>
        <xdr:cNvPr id="381" name="楕円 380">
          <a:extLst>
            <a:ext uri="{FF2B5EF4-FFF2-40B4-BE49-F238E27FC236}">
              <a16:creationId xmlns:a16="http://schemas.microsoft.com/office/drawing/2014/main" id="{9B649872-B048-4797-9F08-198B5D03AA64}"/>
            </a:ext>
          </a:extLst>
        </xdr:cNvPr>
        <xdr:cNvSpPr/>
      </xdr:nvSpPr>
      <xdr:spPr>
        <a:xfrm>
          <a:off x="7810500" y="183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56769</xdr:rowOff>
    </xdr:from>
    <xdr:to>
      <xdr:col>45</xdr:col>
      <xdr:colOff>177800</xdr:colOff>
      <xdr:row>107</xdr:row>
      <xdr:rowOff>61340</xdr:rowOff>
    </xdr:to>
    <xdr:cxnSp macro="">
      <xdr:nvCxnSpPr>
        <xdr:cNvPr id="382" name="直線コネクタ 381">
          <a:extLst>
            <a:ext uri="{FF2B5EF4-FFF2-40B4-BE49-F238E27FC236}">
              <a16:creationId xmlns:a16="http://schemas.microsoft.com/office/drawing/2014/main" id="{D1C4C498-FFF5-4695-A6B9-F23B9F61FA9E}"/>
            </a:ext>
          </a:extLst>
        </xdr:cNvPr>
        <xdr:cNvCxnSpPr/>
      </xdr:nvCxnSpPr>
      <xdr:spPr>
        <a:xfrm flipV="1">
          <a:off x="7861300" y="18401919"/>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7493</xdr:rowOff>
    </xdr:from>
    <xdr:to>
      <xdr:col>36</xdr:col>
      <xdr:colOff>165100</xdr:colOff>
      <xdr:row>107</xdr:row>
      <xdr:rowOff>109093</xdr:rowOff>
    </xdr:to>
    <xdr:sp macro="" textlink="">
      <xdr:nvSpPr>
        <xdr:cNvPr id="383" name="楕円 382">
          <a:extLst>
            <a:ext uri="{FF2B5EF4-FFF2-40B4-BE49-F238E27FC236}">
              <a16:creationId xmlns:a16="http://schemas.microsoft.com/office/drawing/2014/main" id="{70B00A88-3C7C-4B19-A627-4287ADDF6C51}"/>
            </a:ext>
          </a:extLst>
        </xdr:cNvPr>
        <xdr:cNvSpPr/>
      </xdr:nvSpPr>
      <xdr:spPr>
        <a:xfrm>
          <a:off x="6921500" y="1835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58293</xdr:rowOff>
    </xdr:from>
    <xdr:to>
      <xdr:col>41</xdr:col>
      <xdr:colOff>50800</xdr:colOff>
      <xdr:row>107</xdr:row>
      <xdr:rowOff>61340</xdr:rowOff>
    </xdr:to>
    <xdr:cxnSp macro="">
      <xdr:nvCxnSpPr>
        <xdr:cNvPr id="384" name="直線コネクタ 383">
          <a:extLst>
            <a:ext uri="{FF2B5EF4-FFF2-40B4-BE49-F238E27FC236}">
              <a16:creationId xmlns:a16="http://schemas.microsoft.com/office/drawing/2014/main" id="{344A6251-8AE0-4AF1-8882-D8870A97A5C7}"/>
            </a:ext>
          </a:extLst>
        </xdr:cNvPr>
        <xdr:cNvCxnSpPr/>
      </xdr:nvCxnSpPr>
      <xdr:spPr>
        <a:xfrm>
          <a:off x="6972300" y="18403443"/>
          <a:ext cx="8890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94759</xdr:rowOff>
    </xdr:from>
    <xdr:ext cx="469744" cy="259045"/>
    <xdr:sp macro="" textlink="">
      <xdr:nvSpPr>
        <xdr:cNvPr id="385" name="n_1aveValue【市民会館】&#10;一人当たり面積">
          <a:extLst>
            <a:ext uri="{FF2B5EF4-FFF2-40B4-BE49-F238E27FC236}">
              <a16:creationId xmlns:a16="http://schemas.microsoft.com/office/drawing/2014/main" id="{24A15AE2-0222-451C-B16C-6DAE69D7214B}"/>
            </a:ext>
          </a:extLst>
        </xdr:cNvPr>
        <xdr:cNvSpPr txBox="1"/>
      </xdr:nvSpPr>
      <xdr:spPr>
        <a:xfrm>
          <a:off x="93917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75328</xdr:rowOff>
    </xdr:from>
    <xdr:ext cx="469744" cy="259045"/>
    <xdr:sp macro="" textlink="">
      <xdr:nvSpPr>
        <xdr:cNvPr id="386" name="n_2aveValue【市民会館】&#10;一人当たり面積">
          <a:extLst>
            <a:ext uri="{FF2B5EF4-FFF2-40B4-BE49-F238E27FC236}">
              <a16:creationId xmlns:a16="http://schemas.microsoft.com/office/drawing/2014/main" id="{62FEE551-3BE8-471C-A25E-47435D354BE2}"/>
            </a:ext>
          </a:extLst>
        </xdr:cNvPr>
        <xdr:cNvSpPr txBox="1"/>
      </xdr:nvSpPr>
      <xdr:spPr>
        <a:xfrm>
          <a:off x="8515427"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111523</xdr:rowOff>
    </xdr:from>
    <xdr:ext cx="469744" cy="259045"/>
    <xdr:sp macro="" textlink="">
      <xdr:nvSpPr>
        <xdr:cNvPr id="387" name="n_3aveValue【市民会館】&#10;一人当たり面積">
          <a:extLst>
            <a:ext uri="{FF2B5EF4-FFF2-40B4-BE49-F238E27FC236}">
              <a16:creationId xmlns:a16="http://schemas.microsoft.com/office/drawing/2014/main" id="{D8F5D92E-4760-47DD-86F2-F8B2E69954A9}"/>
            </a:ext>
          </a:extLst>
        </xdr:cNvPr>
        <xdr:cNvSpPr txBox="1"/>
      </xdr:nvSpPr>
      <xdr:spPr>
        <a:xfrm>
          <a:off x="7626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113047</xdr:rowOff>
    </xdr:from>
    <xdr:ext cx="469744" cy="259045"/>
    <xdr:sp macro="" textlink="">
      <xdr:nvSpPr>
        <xdr:cNvPr id="388" name="n_4aveValue【市民会館】&#10;一人当たり面積">
          <a:extLst>
            <a:ext uri="{FF2B5EF4-FFF2-40B4-BE49-F238E27FC236}">
              <a16:creationId xmlns:a16="http://schemas.microsoft.com/office/drawing/2014/main" id="{6FBFEEE3-8E48-4303-AB2B-32231CE916DF}"/>
            </a:ext>
          </a:extLst>
        </xdr:cNvPr>
        <xdr:cNvSpPr txBox="1"/>
      </xdr:nvSpPr>
      <xdr:spPr>
        <a:xfrm>
          <a:off x="6737427" y="181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97553</xdr:rowOff>
    </xdr:from>
    <xdr:ext cx="469744" cy="259045"/>
    <xdr:sp macro="" textlink="">
      <xdr:nvSpPr>
        <xdr:cNvPr id="389" name="n_1mainValue【市民会館】&#10;一人当たり面積">
          <a:extLst>
            <a:ext uri="{FF2B5EF4-FFF2-40B4-BE49-F238E27FC236}">
              <a16:creationId xmlns:a16="http://schemas.microsoft.com/office/drawing/2014/main" id="{E674657B-2333-4015-9A84-DBD30D3A7727}"/>
            </a:ext>
          </a:extLst>
        </xdr:cNvPr>
        <xdr:cNvSpPr txBox="1"/>
      </xdr:nvSpPr>
      <xdr:spPr>
        <a:xfrm>
          <a:off x="9391727" y="1844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98696</xdr:rowOff>
    </xdr:from>
    <xdr:ext cx="469744" cy="259045"/>
    <xdr:sp macro="" textlink="">
      <xdr:nvSpPr>
        <xdr:cNvPr id="390" name="n_2mainValue【市民会館】&#10;一人当たり面積">
          <a:extLst>
            <a:ext uri="{FF2B5EF4-FFF2-40B4-BE49-F238E27FC236}">
              <a16:creationId xmlns:a16="http://schemas.microsoft.com/office/drawing/2014/main" id="{22332642-7B1A-482C-BDF3-30F4E7A922EC}"/>
            </a:ext>
          </a:extLst>
        </xdr:cNvPr>
        <xdr:cNvSpPr txBox="1"/>
      </xdr:nvSpPr>
      <xdr:spPr>
        <a:xfrm>
          <a:off x="8515427" y="184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103267</xdr:rowOff>
    </xdr:from>
    <xdr:ext cx="469744" cy="259045"/>
    <xdr:sp macro="" textlink="">
      <xdr:nvSpPr>
        <xdr:cNvPr id="391" name="n_3mainValue【市民会館】&#10;一人当たり面積">
          <a:extLst>
            <a:ext uri="{FF2B5EF4-FFF2-40B4-BE49-F238E27FC236}">
              <a16:creationId xmlns:a16="http://schemas.microsoft.com/office/drawing/2014/main" id="{481A0FF0-EEB8-4E6E-8C13-0CD91164544E}"/>
            </a:ext>
          </a:extLst>
        </xdr:cNvPr>
        <xdr:cNvSpPr txBox="1"/>
      </xdr:nvSpPr>
      <xdr:spPr>
        <a:xfrm>
          <a:off x="7626427" y="1844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100220</xdr:rowOff>
    </xdr:from>
    <xdr:ext cx="469744" cy="259045"/>
    <xdr:sp macro="" textlink="">
      <xdr:nvSpPr>
        <xdr:cNvPr id="392" name="n_4mainValue【市民会館】&#10;一人当たり面積">
          <a:extLst>
            <a:ext uri="{FF2B5EF4-FFF2-40B4-BE49-F238E27FC236}">
              <a16:creationId xmlns:a16="http://schemas.microsoft.com/office/drawing/2014/main" id="{A0FE169B-66DE-4EB3-9F52-531A2086D6A3}"/>
            </a:ext>
          </a:extLst>
        </xdr:cNvPr>
        <xdr:cNvSpPr txBox="1"/>
      </xdr:nvSpPr>
      <xdr:spPr>
        <a:xfrm>
          <a:off x="6737427" y="1844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7E29052B-A33A-4BC8-8BA4-139287A20EC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7C22FD27-3A94-41A6-A606-5552C166222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B387E8E3-62A6-4E64-B0B6-ED3FD3C5C2C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ABB66F69-0BF9-41FD-9419-6E490AA70A9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92B35EEA-5A87-4B1E-869F-CCDCC7362DE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A98CEB58-91A6-41ED-940A-4DF29C03110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8E36913A-146E-4CC1-A9FB-164A1758E52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D89F02E5-0D4F-406D-8B49-12AEFDC3359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95141405-5AB2-4A84-B3D3-8D121C96F9B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89191C84-0FFB-4927-B6D4-56D2166C0FD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E3434791-5C29-41B7-ABAA-ED78FF4370C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a:extLst>
            <a:ext uri="{FF2B5EF4-FFF2-40B4-BE49-F238E27FC236}">
              <a16:creationId xmlns:a16="http://schemas.microsoft.com/office/drawing/2014/main" id="{0660D497-1BC9-42FC-8F9D-CADBB7D59D65}"/>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a:extLst>
            <a:ext uri="{FF2B5EF4-FFF2-40B4-BE49-F238E27FC236}">
              <a16:creationId xmlns:a16="http://schemas.microsoft.com/office/drawing/2014/main" id="{43CD6F49-6FA9-4DD7-91AC-297FE7F22BC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a:extLst>
            <a:ext uri="{FF2B5EF4-FFF2-40B4-BE49-F238E27FC236}">
              <a16:creationId xmlns:a16="http://schemas.microsoft.com/office/drawing/2014/main" id="{511797B0-27C5-4568-AB30-694CD09A6BE3}"/>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a:extLst>
            <a:ext uri="{FF2B5EF4-FFF2-40B4-BE49-F238E27FC236}">
              <a16:creationId xmlns:a16="http://schemas.microsoft.com/office/drawing/2014/main" id="{10F4DE0E-96D4-449D-BDAF-18B60249C15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a:extLst>
            <a:ext uri="{FF2B5EF4-FFF2-40B4-BE49-F238E27FC236}">
              <a16:creationId xmlns:a16="http://schemas.microsoft.com/office/drawing/2014/main" id="{CC53AA56-78BC-4671-9A1B-24A84646819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a:extLst>
            <a:ext uri="{FF2B5EF4-FFF2-40B4-BE49-F238E27FC236}">
              <a16:creationId xmlns:a16="http://schemas.microsoft.com/office/drawing/2014/main" id="{2451486A-4452-4D87-8C04-EC0603CA8268}"/>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a:extLst>
            <a:ext uri="{FF2B5EF4-FFF2-40B4-BE49-F238E27FC236}">
              <a16:creationId xmlns:a16="http://schemas.microsoft.com/office/drawing/2014/main" id="{786B3A80-E02A-4495-8E6E-E7EB99A450E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a:extLst>
            <a:ext uri="{FF2B5EF4-FFF2-40B4-BE49-F238E27FC236}">
              <a16:creationId xmlns:a16="http://schemas.microsoft.com/office/drawing/2014/main" id="{4E409DA4-8E92-4BD9-BD56-80154AADDBE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a:extLst>
            <a:ext uri="{FF2B5EF4-FFF2-40B4-BE49-F238E27FC236}">
              <a16:creationId xmlns:a16="http://schemas.microsoft.com/office/drawing/2014/main" id="{8B8D3FE1-6E8F-4FE9-BA6F-64CDF245BB0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a:extLst>
            <a:ext uri="{FF2B5EF4-FFF2-40B4-BE49-F238E27FC236}">
              <a16:creationId xmlns:a16="http://schemas.microsoft.com/office/drawing/2014/main" id="{6704B2B8-2789-4DB3-BB5C-B5053842249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a:extLst>
            <a:ext uri="{FF2B5EF4-FFF2-40B4-BE49-F238E27FC236}">
              <a16:creationId xmlns:a16="http://schemas.microsoft.com/office/drawing/2014/main" id="{E8F7651E-5605-4406-BF95-3AF263CCC33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a:extLst>
            <a:ext uri="{FF2B5EF4-FFF2-40B4-BE49-F238E27FC236}">
              <a16:creationId xmlns:a16="http://schemas.microsoft.com/office/drawing/2014/main" id="{75DB9164-7CBD-4831-900D-0014635ED05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35127451-9503-4B53-97B5-6E80372B797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一般廃棄物処理施設】&#10;有形固定資産減価償却率グラフ枠">
          <a:extLst>
            <a:ext uri="{FF2B5EF4-FFF2-40B4-BE49-F238E27FC236}">
              <a16:creationId xmlns:a16="http://schemas.microsoft.com/office/drawing/2014/main" id="{824C0550-4F4C-4455-8565-2978EA9EFDB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418" name="直線コネクタ 417">
          <a:extLst>
            <a:ext uri="{FF2B5EF4-FFF2-40B4-BE49-F238E27FC236}">
              <a16:creationId xmlns:a16="http://schemas.microsoft.com/office/drawing/2014/main" id="{18217BBD-7FA4-42EA-AD8E-9E840D82E607}"/>
            </a:ext>
          </a:extLst>
        </xdr:cNvPr>
        <xdr:cNvCxnSpPr/>
      </xdr:nvCxnSpPr>
      <xdr:spPr>
        <a:xfrm flipV="1">
          <a:off x="16318864" y="570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9" name="【一般廃棄物処理施設】&#10;有形固定資産減価償却率最小値テキスト">
          <a:extLst>
            <a:ext uri="{FF2B5EF4-FFF2-40B4-BE49-F238E27FC236}">
              <a16:creationId xmlns:a16="http://schemas.microsoft.com/office/drawing/2014/main" id="{0DC2DF67-18EE-4AEC-9F8E-D9FDEBC0DCA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0" name="直線コネクタ 419">
          <a:extLst>
            <a:ext uri="{FF2B5EF4-FFF2-40B4-BE49-F238E27FC236}">
              <a16:creationId xmlns:a16="http://schemas.microsoft.com/office/drawing/2014/main" id="{654A6358-F381-40E7-B8D5-28AC80E5EC6D}"/>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421" name="【一般廃棄物処理施設】&#10;有形固定資産減価償却率最大値テキスト">
          <a:extLst>
            <a:ext uri="{FF2B5EF4-FFF2-40B4-BE49-F238E27FC236}">
              <a16:creationId xmlns:a16="http://schemas.microsoft.com/office/drawing/2014/main" id="{83928E3A-8D4C-4010-BA96-262DBD3F9645}"/>
            </a:ext>
          </a:extLst>
        </xdr:cNvPr>
        <xdr:cNvSpPr txBox="1"/>
      </xdr:nvSpPr>
      <xdr:spPr>
        <a:xfrm>
          <a:off x="16357600" y="548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422" name="直線コネクタ 421">
          <a:extLst>
            <a:ext uri="{FF2B5EF4-FFF2-40B4-BE49-F238E27FC236}">
              <a16:creationId xmlns:a16="http://schemas.microsoft.com/office/drawing/2014/main" id="{7A00711D-79E1-4411-A891-BC0E96A926C3}"/>
            </a:ext>
          </a:extLst>
        </xdr:cNvPr>
        <xdr:cNvCxnSpPr/>
      </xdr:nvCxnSpPr>
      <xdr:spPr>
        <a:xfrm>
          <a:off x="16230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64243</xdr:rowOff>
    </xdr:from>
    <xdr:ext cx="405111" cy="259045"/>
    <xdr:sp macro="" textlink="">
      <xdr:nvSpPr>
        <xdr:cNvPr id="423" name="【一般廃棄物処理施設】&#10;有形固定資産減価償却率平均値テキスト">
          <a:extLst>
            <a:ext uri="{FF2B5EF4-FFF2-40B4-BE49-F238E27FC236}">
              <a16:creationId xmlns:a16="http://schemas.microsoft.com/office/drawing/2014/main" id="{2A50B966-A23F-45BF-9096-C7C33755709B}"/>
            </a:ext>
          </a:extLst>
        </xdr:cNvPr>
        <xdr:cNvSpPr txBox="1"/>
      </xdr:nvSpPr>
      <xdr:spPr>
        <a:xfrm>
          <a:off x="16357600" y="640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424" name="フローチャート: 判断 423">
          <a:extLst>
            <a:ext uri="{FF2B5EF4-FFF2-40B4-BE49-F238E27FC236}">
              <a16:creationId xmlns:a16="http://schemas.microsoft.com/office/drawing/2014/main" id="{BDFD933D-56FF-4B81-B651-1340ECBE7106}"/>
            </a:ext>
          </a:extLst>
        </xdr:cNvPr>
        <xdr:cNvSpPr/>
      </xdr:nvSpPr>
      <xdr:spPr>
        <a:xfrm>
          <a:off x="162687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425" name="フローチャート: 判断 424">
          <a:extLst>
            <a:ext uri="{FF2B5EF4-FFF2-40B4-BE49-F238E27FC236}">
              <a16:creationId xmlns:a16="http://schemas.microsoft.com/office/drawing/2014/main" id="{58A363AF-58D2-4E68-959A-50DE638F57DC}"/>
            </a:ext>
          </a:extLst>
        </xdr:cNvPr>
        <xdr:cNvSpPr/>
      </xdr:nvSpPr>
      <xdr:spPr>
        <a:xfrm>
          <a:off x="15430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426" name="フローチャート: 判断 425">
          <a:extLst>
            <a:ext uri="{FF2B5EF4-FFF2-40B4-BE49-F238E27FC236}">
              <a16:creationId xmlns:a16="http://schemas.microsoft.com/office/drawing/2014/main" id="{F387581F-E705-4399-875C-FF89D8DFE5AF}"/>
            </a:ext>
          </a:extLst>
        </xdr:cNvPr>
        <xdr:cNvSpPr/>
      </xdr:nvSpPr>
      <xdr:spPr>
        <a:xfrm>
          <a:off x="14541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427" name="フローチャート: 判断 426">
          <a:extLst>
            <a:ext uri="{FF2B5EF4-FFF2-40B4-BE49-F238E27FC236}">
              <a16:creationId xmlns:a16="http://schemas.microsoft.com/office/drawing/2014/main" id="{059F389C-A989-4282-BF9A-2DEF5A3C8B98}"/>
            </a:ext>
          </a:extLst>
        </xdr:cNvPr>
        <xdr:cNvSpPr/>
      </xdr:nvSpPr>
      <xdr:spPr>
        <a:xfrm>
          <a:off x="13652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428" name="フローチャート: 判断 427">
          <a:extLst>
            <a:ext uri="{FF2B5EF4-FFF2-40B4-BE49-F238E27FC236}">
              <a16:creationId xmlns:a16="http://schemas.microsoft.com/office/drawing/2014/main" id="{B0DA917C-D13C-49B8-AFA0-DC0AA57561D6}"/>
            </a:ext>
          </a:extLst>
        </xdr:cNvPr>
        <xdr:cNvSpPr/>
      </xdr:nvSpPr>
      <xdr:spPr>
        <a:xfrm>
          <a:off x="12763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B2549B0E-82C3-41CA-8BC6-EF18BA26E7A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F10CFBE-5983-4729-963B-A88A243464D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8BE92251-838A-487F-B64B-9D91285A308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13548E01-D36C-435C-84A8-30E31DF2AED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CB9CDDD-E73B-460F-9956-2ED963B90DE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64589</xdr:rowOff>
    </xdr:from>
    <xdr:to>
      <xdr:col>85</xdr:col>
      <xdr:colOff>177800</xdr:colOff>
      <xdr:row>37</xdr:row>
      <xdr:rowOff>166188</xdr:rowOff>
    </xdr:to>
    <xdr:sp macro="" textlink="">
      <xdr:nvSpPr>
        <xdr:cNvPr id="434" name="楕円 433">
          <a:extLst>
            <a:ext uri="{FF2B5EF4-FFF2-40B4-BE49-F238E27FC236}">
              <a16:creationId xmlns:a16="http://schemas.microsoft.com/office/drawing/2014/main" id="{AB65FA14-18D8-49DC-A899-782625699356}"/>
            </a:ext>
          </a:extLst>
        </xdr:cNvPr>
        <xdr:cNvSpPr/>
      </xdr:nvSpPr>
      <xdr:spPr>
        <a:xfrm>
          <a:off x="16268700" y="6408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87466</xdr:rowOff>
    </xdr:from>
    <xdr:ext cx="405111" cy="259045"/>
    <xdr:sp macro="" textlink="">
      <xdr:nvSpPr>
        <xdr:cNvPr id="435" name="【一般廃棄物処理施設】&#10;有形固定資産減価償却率該当値テキスト">
          <a:extLst>
            <a:ext uri="{FF2B5EF4-FFF2-40B4-BE49-F238E27FC236}">
              <a16:creationId xmlns:a16="http://schemas.microsoft.com/office/drawing/2014/main" id="{29AEA4C2-B5CB-41FC-BDC9-6F28C5AEC4EC}"/>
            </a:ext>
          </a:extLst>
        </xdr:cNvPr>
        <xdr:cNvSpPr txBox="1"/>
      </xdr:nvSpPr>
      <xdr:spPr>
        <a:xfrm>
          <a:off x="16357600" y="625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159294</xdr:rowOff>
    </xdr:from>
    <xdr:to>
      <xdr:col>81</xdr:col>
      <xdr:colOff>101600</xdr:colOff>
      <xdr:row>39</xdr:row>
      <xdr:rowOff>89444</xdr:rowOff>
    </xdr:to>
    <xdr:sp macro="" textlink="">
      <xdr:nvSpPr>
        <xdr:cNvPr id="436" name="楕円 435">
          <a:extLst>
            <a:ext uri="{FF2B5EF4-FFF2-40B4-BE49-F238E27FC236}">
              <a16:creationId xmlns:a16="http://schemas.microsoft.com/office/drawing/2014/main" id="{FDA335CB-D807-4ABF-8DF0-B8C285AC05EE}"/>
            </a:ext>
          </a:extLst>
        </xdr:cNvPr>
        <xdr:cNvSpPr/>
      </xdr:nvSpPr>
      <xdr:spPr>
        <a:xfrm>
          <a:off x="154305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115389</xdr:rowOff>
    </xdr:from>
    <xdr:to>
      <xdr:col>85</xdr:col>
      <xdr:colOff>127000</xdr:colOff>
      <xdr:row>39</xdr:row>
      <xdr:rowOff>38644</xdr:rowOff>
    </xdr:to>
    <xdr:cxnSp macro="">
      <xdr:nvCxnSpPr>
        <xdr:cNvPr id="437" name="直線コネクタ 436">
          <a:extLst>
            <a:ext uri="{FF2B5EF4-FFF2-40B4-BE49-F238E27FC236}">
              <a16:creationId xmlns:a16="http://schemas.microsoft.com/office/drawing/2014/main" id="{6311433E-634D-45DB-B03A-13359C8D285D}"/>
            </a:ext>
          </a:extLst>
        </xdr:cNvPr>
        <xdr:cNvCxnSpPr/>
      </xdr:nvCxnSpPr>
      <xdr:spPr>
        <a:xfrm flipV="1">
          <a:off x="15481300" y="6459039"/>
          <a:ext cx="838200" cy="26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160927</xdr:rowOff>
    </xdr:from>
    <xdr:to>
      <xdr:col>76</xdr:col>
      <xdr:colOff>165100</xdr:colOff>
      <xdr:row>39</xdr:row>
      <xdr:rowOff>91077</xdr:rowOff>
    </xdr:to>
    <xdr:sp macro="" textlink="">
      <xdr:nvSpPr>
        <xdr:cNvPr id="438" name="楕円 437">
          <a:extLst>
            <a:ext uri="{FF2B5EF4-FFF2-40B4-BE49-F238E27FC236}">
              <a16:creationId xmlns:a16="http://schemas.microsoft.com/office/drawing/2014/main" id="{AA9B7DB7-546C-4DF7-A548-A737864A9EEC}"/>
            </a:ext>
          </a:extLst>
        </xdr:cNvPr>
        <xdr:cNvSpPr/>
      </xdr:nvSpPr>
      <xdr:spPr>
        <a:xfrm>
          <a:off x="14541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38644</xdr:rowOff>
    </xdr:from>
    <xdr:to>
      <xdr:col>81</xdr:col>
      <xdr:colOff>50800</xdr:colOff>
      <xdr:row>39</xdr:row>
      <xdr:rowOff>40277</xdr:rowOff>
    </xdr:to>
    <xdr:cxnSp macro="">
      <xdr:nvCxnSpPr>
        <xdr:cNvPr id="439" name="直線コネクタ 438">
          <a:extLst>
            <a:ext uri="{FF2B5EF4-FFF2-40B4-BE49-F238E27FC236}">
              <a16:creationId xmlns:a16="http://schemas.microsoft.com/office/drawing/2014/main" id="{822ED362-4D41-4617-BB36-539B8F089B6E}"/>
            </a:ext>
          </a:extLst>
        </xdr:cNvPr>
        <xdr:cNvCxnSpPr/>
      </xdr:nvCxnSpPr>
      <xdr:spPr>
        <a:xfrm flipV="1">
          <a:off x="14592300" y="672519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144599</xdr:rowOff>
    </xdr:from>
    <xdr:to>
      <xdr:col>72</xdr:col>
      <xdr:colOff>38100</xdr:colOff>
      <xdr:row>39</xdr:row>
      <xdr:rowOff>74749</xdr:rowOff>
    </xdr:to>
    <xdr:sp macro="" textlink="">
      <xdr:nvSpPr>
        <xdr:cNvPr id="440" name="楕円 439">
          <a:extLst>
            <a:ext uri="{FF2B5EF4-FFF2-40B4-BE49-F238E27FC236}">
              <a16:creationId xmlns:a16="http://schemas.microsoft.com/office/drawing/2014/main" id="{CE21B9D6-AB78-412D-B5F3-52A9B9AF5A7A}"/>
            </a:ext>
          </a:extLst>
        </xdr:cNvPr>
        <xdr:cNvSpPr/>
      </xdr:nvSpPr>
      <xdr:spPr>
        <a:xfrm>
          <a:off x="13652500" y="66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23949</xdr:rowOff>
    </xdr:from>
    <xdr:to>
      <xdr:col>76</xdr:col>
      <xdr:colOff>114300</xdr:colOff>
      <xdr:row>39</xdr:row>
      <xdr:rowOff>40277</xdr:rowOff>
    </xdr:to>
    <xdr:cxnSp macro="">
      <xdr:nvCxnSpPr>
        <xdr:cNvPr id="441" name="直線コネクタ 440">
          <a:extLst>
            <a:ext uri="{FF2B5EF4-FFF2-40B4-BE49-F238E27FC236}">
              <a16:creationId xmlns:a16="http://schemas.microsoft.com/office/drawing/2014/main" id="{0C66B0A5-3D52-4537-8FC7-2157252966F2}"/>
            </a:ext>
          </a:extLst>
        </xdr:cNvPr>
        <xdr:cNvCxnSpPr/>
      </xdr:nvCxnSpPr>
      <xdr:spPr>
        <a:xfrm>
          <a:off x="13703300" y="671049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100512</xdr:rowOff>
    </xdr:from>
    <xdr:to>
      <xdr:col>67</xdr:col>
      <xdr:colOff>101600</xdr:colOff>
      <xdr:row>39</xdr:row>
      <xdr:rowOff>30662</xdr:rowOff>
    </xdr:to>
    <xdr:sp macro="" textlink="">
      <xdr:nvSpPr>
        <xdr:cNvPr id="442" name="楕円 441">
          <a:extLst>
            <a:ext uri="{FF2B5EF4-FFF2-40B4-BE49-F238E27FC236}">
              <a16:creationId xmlns:a16="http://schemas.microsoft.com/office/drawing/2014/main" id="{8671EF53-FEF2-422A-A950-7C437BD91D7B}"/>
            </a:ext>
          </a:extLst>
        </xdr:cNvPr>
        <xdr:cNvSpPr/>
      </xdr:nvSpPr>
      <xdr:spPr>
        <a:xfrm>
          <a:off x="12763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151312</xdr:rowOff>
    </xdr:from>
    <xdr:to>
      <xdr:col>71</xdr:col>
      <xdr:colOff>177800</xdr:colOff>
      <xdr:row>39</xdr:row>
      <xdr:rowOff>23949</xdr:rowOff>
    </xdr:to>
    <xdr:cxnSp macro="">
      <xdr:nvCxnSpPr>
        <xdr:cNvPr id="443" name="直線コネクタ 442">
          <a:extLst>
            <a:ext uri="{FF2B5EF4-FFF2-40B4-BE49-F238E27FC236}">
              <a16:creationId xmlns:a16="http://schemas.microsoft.com/office/drawing/2014/main" id="{6D2104F1-3FB8-4C41-A0A3-7039DC57A8E7}"/>
            </a:ext>
          </a:extLst>
        </xdr:cNvPr>
        <xdr:cNvCxnSpPr/>
      </xdr:nvCxnSpPr>
      <xdr:spPr>
        <a:xfrm>
          <a:off x="12814300" y="666641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115769</xdr:rowOff>
    </xdr:from>
    <xdr:ext cx="405111" cy="259045"/>
    <xdr:sp macro="" textlink="">
      <xdr:nvSpPr>
        <xdr:cNvPr id="444" name="n_1aveValue【一般廃棄物処理施設】&#10;有形固定資産減価償却率">
          <a:extLst>
            <a:ext uri="{FF2B5EF4-FFF2-40B4-BE49-F238E27FC236}">
              <a16:creationId xmlns:a16="http://schemas.microsoft.com/office/drawing/2014/main" id="{DA81A8F2-6ED4-41C3-9B31-ECBEB9E881F6}"/>
            </a:ext>
          </a:extLst>
        </xdr:cNvPr>
        <xdr:cNvSpPr txBox="1"/>
      </xdr:nvSpPr>
      <xdr:spPr>
        <a:xfrm>
          <a:off x="15266044" y="628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119034</xdr:rowOff>
    </xdr:from>
    <xdr:ext cx="405111" cy="259045"/>
    <xdr:sp macro="" textlink="">
      <xdr:nvSpPr>
        <xdr:cNvPr id="445" name="n_2aveValue【一般廃棄物処理施設】&#10;有形固定資産減価償却率">
          <a:extLst>
            <a:ext uri="{FF2B5EF4-FFF2-40B4-BE49-F238E27FC236}">
              <a16:creationId xmlns:a16="http://schemas.microsoft.com/office/drawing/2014/main" id="{A7E5B195-7D0E-4C35-AF2A-2B06F68A2BE9}"/>
            </a:ext>
          </a:extLst>
        </xdr:cNvPr>
        <xdr:cNvSpPr txBox="1"/>
      </xdr:nvSpPr>
      <xdr:spPr>
        <a:xfrm>
          <a:off x="14389744" y="629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105971</xdr:rowOff>
    </xdr:from>
    <xdr:ext cx="405111" cy="259045"/>
    <xdr:sp macro="" textlink="">
      <xdr:nvSpPr>
        <xdr:cNvPr id="446" name="n_3aveValue【一般廃棄物処理施設】&#10;有形固定資産減価償却率">
          <a:extLst>
            <a:ext uri="{FF2B5EF4-FFF2-40B4-BE49-F238E27FC236}">
              <a16:creationId xmlns:a16="http://schemas.microsoft.com/office/drawing/2014/main" id="{74C718F4-4624-418A-88A8-1A2D74E7F8E7}"/>
            </a:ext>
          </a:extLst>
        </xdr:cNvPr>
        <xdr:cNvSpPr txBox="1"/>
      </xdr:nvSpPr>
      <xdr:spPr>
        <a:xfrm>
          <a:off x="13500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83111</xdr:rowOff>
    </xdr:from>
    <xdr:ext cx="405111" cy="259045"/>
    <xdr:sp macro="" textlink="">
      <xdr:nvSpPr>
        <xdr:cNvPr id="447" name="n_4aveValue【一般廃棄物処理施設】&#10;有形固定資産減価償却率">
          <a:extLst>
            <a:ext uri="{FF2B5EF4-FFF2-40B4-BE49-F238E27FC236}">
              <a16:creationId xmlns:a16="http://schemas.microsoft.com/office/drawing/2014/main" id="{01ED4F23-1911-4943-80CC-AA22CF3C3908}"/>
            </a:ext>
          </a:extLst>
        </xdr:cNvPr>
        <xdr:cNvSpPr txBox="1"/>
      </xdr:nvSpPr>
      <xdr:spPr>
        <a:xfrm>
          <a:off x="12611744" y="625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80571</xdr:rowOff>
    </xdr:from>
    <xdr:ext cx="405111" cy="259045"/>
    <xdr:sp macro="" textlink="">
      <xdr:nvSpPr>
        <xdr:cNvPr id="448" name="n_1mainValue【一般廃棄物処理施設】&#10;有形固定資産減価償却率">
          <a:extLst>
            <a:ext uri="{FF2B5EF4-FFF2-40B4-BE49-F238E27FC236}">
              <a16:creationId xmlns:a16="http://schemas.microsoft.com/office/drawing/2014/main" id="{42B71F8A-8BC5-4BC8-BA26-7AE7BDA7AE20}"/>
            </a:ext>
          </a:extLst>
        </xdr:cNvPr>
        <xdr:cNvSpPr txBox="1"/>
      </xdr:nvSpPr>
      <xdr:spPr>
        <a:xfrm>
          <a:off x="152660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449" name="n_2mainValue【一般廃棄物処理施設】&#10;有形固定資産減価償却率">
          <a:extLst>
            <a:ext uri="{FF2B5EF4-FFF2-40B4-BE49-F238E27FC236}">
              <a16:creationId xmlns:a16="http://schemas.microsoft.com/office/drawing/2014/main" id="{89B1411B-0C53-4BB7-B1B4-8C8000861E4A}"/>
            </a:ext>
          </a:extLst>
        </xdr:cNvPr>
        <xdr:cNvSpPr txBox="1"/>
      </xdr:nvSpPr>
      <xdr:spPr>
        <a:xfrm>
          <a:off x="14389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65876</xdr:rowOff>
    </xdr:from>
    <xdr:ext cx="405111" cy="259045"/>
    <xdr:sp macro="" textlink="">
      <xdr:nvSpPr>
        <xdr:cNvPr id="450" name="n_3mainValue【一般廃棄物処理施設】&#10;有形固定資産減価償却率">
          <a:extLst>
            <a:ext uri="{FF2B5EF4-FFF2-40B4-BE49-F238E27FC236}">
              <a16:creationId xmlns:a16="http://schemas.microsoft.com/office/drawing/2014/main" id="{DA7B637A-230D-41AE-BF15-A087C1A5E728}"/>
            </a:ext>
          </a:extLst>
        </xdr:cNvPr>
        <xdr:cNvSpPr txBox="1"/>
      </xdr:nvSpPr>
      <xdr:spPr>
        <a:xfrm>
          <a:off x="13500744"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21789</xdr:rowOff>
    </xdr:from>
    <xdr:ext cx="405111" cy="259045"/>
    <xdr:sp macro="" textlink="">
      <xdr:nvSpPr>
        <xdr:cNvPr id="451" name="n_4mainValue【一般廃棄物処理施設】&#10;有形固定資産減価償却率">
          <a:extLst>
            <a:ext uri="{FF2B5EF4-FFF2-40B4-BE49-F238E27FC236}">
              <a16:creationId xmlns:a16="http://schemas.microsoft.com/office/drawing/2014/main" id="{D458A04D-82A2-4635-80A2-C240011B381C}"/>
            </a:ext>
          </a:extLst>
        </xdr:cNvPr>
        <xdr:cNvSpPr txBox="1"/>
      </xdr:nvSpPr>
      <xdr:spPr>
        <a:xfrm>
          <a:off x="12611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B28AD94E-5940-492D-9DC0-A37621D2B6D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76FD9B3F-E27B-4539-BAA2-ED9F858D72A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16544F5-7CC9-41E5-86C0-EDBDA8A2E08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DE571ACF-A8D9-49E6-BDE0-F070C9CE46F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7E11778D-7E5A-41BA-8845-B182CAA7FA3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3E523007-12D9-4F42-89E5-156398A87CB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89ACFC51-DBEF-4AF3-AADD-ED8526FF9F1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BDFB5A0-DA7D-4961-9550-202B8816E84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2EBABD67-8D25-4DEE-A49F-60D89C90E6F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354E2309-1F45-4262-994F-5102887C2E3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1A563522-FD19-4151-909D-C03B5A47353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3" name="テキスト ボックス 462">
          <a:extLst>
            <a:ext uri="{FF2B5EF4-FFF2-40B4-BE49-F238E27FC236}">
              <a16:creationId xmlns:a16="http://schemas.microsoft.com/office/drawing/2014/main" id="{E20FE65E-1160-45A4-A750-1300A903591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AFFEC13D-3030-4914-8136-9CBEDFD5437B}"/>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5" name="テキスト ボックス 464">
          <a:extLst>
            <a:ext uri="{FF2B5EF4-FFF2-40B4-BE49-F238E27FC236}">
              <a16:creationId xmlns:a16="http://schemas.microsoft.com/office/drawing/2014/main" id="{68C6C445-133E-46EC-B0FB-A132E0E0C40D}"/>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49ABDD04-1E6F-46FA-8C0F-C2EDAB718C7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7" name="テキスト ボックス 466">
          <a:extLst>
            <a:ext uri="{FF2B5EF4-FFF2-40B4-BE49-F238E27FC236}">
              <a16:creationId xmlns:a16="http://schemas.microsoft.com/office/drawing/2014/main" id="{C5D5F39D-A687-4E3B-8CD0-3F56D1362EB0}"/>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7FCDA19A-E791-4ABF-AEC9-0675E6F5C406}"/>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69" name="テキスト ボックス 468">
          <a:extLst>
            <a:ext uri="{FF2B5EF4-FFF2-40B4-BE49-F238E27FC236}">
              <a16:creationId xmlns:a16="http://schemas.microsoft.com/office/drawing/2014/main" id="{3168E9D3-D4D8-413E-ACEB-E000FB363300}"/>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788F7E65-2EA0-4E3A-B2F5-5D728760A4B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1" name="テキスト ボックス 470">
          <a:extLst>
            <a:ext uri="{FF2B5EF4-FFF2-40B4-BE49-F238E27FC236}">
              <a16:creationId xmlns:a16="http://schemas.microsoft.com/office/drawing/2014/main" id="{B8D260D2-8BE4-4B9A-9B7C-F46654F20647}"/>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一般廃棄物処理施設】&#10;一人当たり有形固定資産（償却資産）額グラフ枠">
          <a:extLst>
            <a:ext uri="{FF2B5EF4-FFF2-40B4-BE49-F238E27FC236}">
              <a16:creationId xmlns:a16="http://schemas.microsoft.com/office/drawing/2014/main" id="{F2CA56AE-B3DD-4288-A20E-5AA04CCD8C9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473" name="直線コネクタ 472">
          <a:extLst>
            <a:ext uri="{FF2B5EF4-FFF2-40B4-BE49-F238E27FC236}">
              <a16:creationId xmlns:a16="http://schemas.microsoft.com/office/drawing/2014/main" id="{4B6F49FC-8533-4F00-8EDE-8571AC468002}"/>
            </a:ext>
          </a:extLst>
        </xdr:cNvPr>
        <xdr:cNvCxnSpPr/>
      </xdr:nvCxnSpPr>
      <xdr:spPr>
        <a:xfrm flipV="1">
          <a:off x="22160864" y="5737889"/>
          <a:ext cx="0" cy="1423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474" name="【一般廃棄物処理施設】&#10;一人当たり有形固定資産（償却資産）額最小値テキスト">
          <a:extLst>
            <a:ext uri="{FF2B5EF4-FFF2-40B4-BE49-F238E27FC236}">
              <a16:creationId xmlns:a16="http://schemas.microsoft.com/office/drawing/2014/main" id="{0ADA4402-821E-4162-BE2F-24AC61467FD0}"/>
            </a:ext>
          </a:extLst>
        </xdr:cNvPr>
        <xdr:cNvSpPr txBox="1"/>
      </xdr:nvSpPr>
      <xdr:spPr>
        <a:xfrm>
          <a:off x="22199600" y="716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475" name="直線コネクタ 474">
          <a:extLst>
            <a:ext uri="{FF2B5EF4-FFF2-40B4-BE49-F238E27FC236}">
              <a16:creationId xmlns:a16="http://schemas.microsoft.com/office/drawing/2014/main" id="{098499E0-771D-4BB5-B9E9-098AE4A4AEB5}"/>
            </a:ext>
          </a:extLst>
        </xdr:cNvPr>
        <xdr:cNvCxnSpPr/>
      </xdr:nvCxnSpPr>
      <xdr:spPr>
        <a:xfrm>
          <a:off x="22072600" y="7161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476" name="【一般廃棄物処理施設】&#10;一人当たり有形固定資産（償却資産）額最大値テキスト">
          <a:extLst>
            <a:ext uri="{FF2B5EF4-FFF2-40B4-BE49-F238E27FC236}">
              <a16:creationId xmlns:a16="http://schemas.microsoft.com/office/drawing/2014/main" id="{7E5160E8-ACA1-40BD-9377-6CFCDC5ACB8E}"/>
            </a:ext>
          </a:extLst>
        </xdr:cNvPr>
        <xdr:cNvSpPr txBox="1"/>
      </xdr:nvSpPr>
      <xdr:spPr>
        <a:xfrm>
          <a:off x="22199600" y="55131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477" name="直線コネクタ 476">
          <a:extLst>
            <a:ext uri="{FF2B5EF4-FFF2-40B4-BE49-F238E27FC236}">
              <a16:creationId xmlns:a16="http://schemas.microsoft.com/office/drawing/2014/main" id="{610BA362-88C0-49F8-A39D-8407393D82FB}"/>
            </a:ext>
          </a:extLst>
        </xdr:cNvPr>
        <xdr:cNvCxnSpPr/>
      </xdr:nvCxnSpPr>
      <xdr:spPr>
        <a:xfrm>
          <a:off x="22072600" y="573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101712</xdr:rowOff>
    </xdr:from>
    <xdr:ext cx="599010" cy="259045"/>
    <xdr:sp macro="" textlink="">
      <xdr:nvSpPr>
        <xdr:cNvPr id="478" name="【一般廃棄物処理施設】&#10;一人当たり有形固定資産（償却資産）額平均値テキスト">
          <a:extLst>
            <a:ext uri="{FF2B5EF4-FFF2-40B4-BE49-F238E27FC236}">
              <a16:creationId xmlns:a16="http://schemas.microsoft.com/office/drawing/2014/main" id="{3C68D06C-8BDE-4AE6-85F0-33AE030A4047}"/>
            </a:ext>
          </a:extLst>
        </xdr:cNvPr>
        <xdr:cNvSpPr txBox="1"/>
      </xdr:nvSpPr>
      <xdr:spPr>
        <a:xfrm>
          <a:off x="22199600" y="69597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479" name="フローチャート: 判断 478">
          <a:extLst>
            <a:ext uri="{FF2B5EF4-FFF2-40B4-BE49-F238E27FC236}">
              <a16:creationId xmlns:a16="http://schemas.microsoft.com/office/drawing/2014/main" id="{FA8ED6D0-8486-4F20-85E5-072420660E66}"/>
            </a:ext>
          </a:extLst>
        </xdr:cNvPr>
        <xdr:cNvSpPr/>
      </xdr:nvSpPr>
      <xdr:spPr>
        <a:xfrm>
          <a:off x="22110700" y="698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480" name="フローチャート: 判断 479">
          <a:extLst>
            <a:ext uri="{FF2B5EF4-FFF2-40B4-BE49-F238E27FC236}">
              <a16:creationId xmlns:a16="http://schemas.microsoft.com/office/drawing/2014/main" id="{108C0C5A-C446-4F13-BD39-B8AE0532CC70}"/>
            </a:ext>
          </a:extLst>
        </xdr:cNvPr>
        <xdr:cNvSpPr/>
      </xdr:nvSpPr>
      <xdr:spPr>
        <a:xfrm>
          <a:off x="21272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481" name="フローチャート: 判断 480">
          <a:extLst>
            <a:ext uri="{FF2B5EF4-FFF2-40B4-BE49-F238E27FC236}">
              <a16:creationId xmlns:a16="http://schemas.microsoft.com/office/drawing/2014/main" id="{3F93738E-35F7-483B-92C1-878F3CCF29A4}"/>
            </a:ext>
          </a:extLst>
        </xdr:cNvPr>
        <xdr:cNvSpPr/>
      </xdr:nvSpPr>
      <xdr:spPr>
        <a:xfrm>
          <a:off x="20383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482" name="フローチャート: 判断 481">
          <a:extLst>
            <a:ext uri="{FF2B5EF4-FFF2-40B4-BE49-F238E27FC236}">
              <a16:creationId xmlns:a16="http://schemas.microsoft.com/office/drawing/2014/main" id="{DBCABD3C-98E7-4936-A65A-4E08DA0452E5}"/>
            </a:ext>
          </a:extLst>
        </xdr:cNvPr>
        <xdr:cNvSpPr/>
      </xdr:nvSpPr>
      <xdr:spPr>
        <a:xfrm>
          <a:off x="19494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483" name="フローチャート: 判断 482">
          <a:extLst>
            <a:ext uri="{FF2B5EF4-FFF2-40B4-BE49-F238E27FC236}">
              <a16:creationId xmlns:a16="http://schemas.microsoft.com/office/drawing/2014/main" id="{E229CED8-129F-45B6-8408-8C5F27B0BCE2}"/>
            </a:ext>
          </a:extLst>
        </xdr:cNvPr>
        <xdr:cNvSpPr/>
      </xdr:nvSpPr>
      <xdr:spPr>
        <a:xfrm>
          <a:off x="18605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C23B9D85-7008-460C-93D4-3A106E7454D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6CD68C8-C0DF-4299-9033-ED5C194BE25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59CF08A-EBED-4074-9289-673F1918FED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63D39ED3-670B-43C2-A8DE-FB79CA2A58C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B27860C8-078C-4E61-AAC8-C532C1432F8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104553</xdr:rowOff>
    </xdr:from>
    <xdr:to>
      <xdr:col>116</xdr:col>
      <xdr:colOff>114300</xdr:colOff>
      <xdr:row>40</xdr:row>
      <xdr:rowOff>34703</xdr:rowOff>
    </xdr:to>
    <xdr:sp macro="" textlink="">
      <xdr:nvSpPr>
        <xdr:cNvPr id="489" name="楕円 488">
          <a:extLst>
            <a:ext uri="{FF2B5EF4-FFF2-40B4-BE49-F238E27FC236}">
              <a16:creationId xmlns:a16="http://schemas.microsoft.com/office/drawing/2014/main" id="{6B908C3C-271B-4D8A-A99D-54BB00F5848B}"/>
            </a:ext>
          </a:extLst>
        </xdr:cNvPr>
        <xdr:cNvSpPr/>
      </xdr:nvSpPr>
      <xdr:spPr>
        <a:xfrm>
          <a:off x="22110700" y="679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127430</xdr:rowOff>
    </xdr:from>
    <xdr:ext cx="599010" cy="259045"/>
    <xdr:sp macro="" textlink="">
      <xdr:nvSpPr>
        <xdr:cNvPr id="490" name="【一般廃棄物処理施設】&#10;一人当たり有形固定資産（償却資産）額該当値テキスト">
          <a:extLst>
            <a:ext uri="{FF2B5EF4-FFF2-40B4-BE49-F238E27FC236}">
              <a16:creationId xmlns:a16="http://schemas.microsoft.com/office/drawing/2014/main" id="{2299F502-EF15-4D35-821E-FE89EFE4F327}"/>
            </a:ext>
          </a:extLst>
        </xdr:cNvPr>
        <xdr:cNvSpPr txBox="1"/>
      </xdr:nvSpPr>
      <xdr:spPr>
        <a:xfrm>
          <a:off x="22199600" y="664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30776</xdr:rowOff>
    </xdr:from>
    <xdr:to>
      <xdr:col>112</xdr:col>
      <xdr:colOff>38100</xdr:colOff>
      <xdr:row>40</xdr:row>
      <xdr:rowOff>132376</xdr:rowOff>
    </xdr:to>
    <xdr:sp macro="" textlink="">
      <xdr:nvSpPr>
        <xdr:cNvPr id="491" name="楕円 490">
          <a:extLst>
            <a:ext uri="{FF2B5EF4-FFF2-40B4-BE49-F238E27FC236}">
              <a16:creationId xmlns:a16="http://schemas.microsoft.com/office/drawing/2014/main" id="{56BA5ED4-602C-4861-B8B7-5A3401FACC83}"/>
            </a:ext>
          </a:extLst>
        </xdr:cNvPr>
        <xdr:cNvSpPr/>
      </xdr:nvSpPr>
      <xdr:spPr>
        <a:xfrm>
          <a:off x="21272500" y="688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155353</xdr:rowOff>
    </xdr:from>
    <xdr:to>
      <xdr:col>116</xdr:col>
      <xdr:colOff>63500</xdr:colOff>
      <xdr:row>40</xdr:row>
      <xdr:rowOff>81576</xdr:rowOff>
    </xdr:to>
    <xdr:cxnSp macro="">
      <xdr:nvCxnSpPr>
        <xdr:cNvPr id="492" name="直線コネクタ 491">
          <a:extLst>
            <a:ext uri="{FF2B5EF4-FFF2-40B4-BE49-F238E27FC236}">
              <a16:creationId xmlns:a16="http://schemas.microsoft.com/office/drawing/2014/main" id="{D0B35ACD-6E68-4F2C-AF05-6F56D3BE9810}"/>
            </a:ext>
          </a:extLst>
        </xdr:cNvPr>
        <xdr:cNvCxnSpPr/>
      </xdr:nvCxnSpPr>
      <xdr:spPr>
        <a:xfrm flipV="1">
          <a:off x="21323300" y="6841903"/>
          <a:ext cx="838200" cy="9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38088</xdr:rowOff>
    </xdr:from>
    <xdr:to>
      <xdr:col>107</xdr:col>
      <xdr:colOff>101600</xdr:colOff>
      <xdr:row>40</xdr:row>
      <xdr:rowOff>139688</xdr:rowOff>
    </xdr:to>
    <xdr:sp macro="" textlink="">
      <xdr:nvSpPr>
        <xdr:cNvPr id="493" name="楕円 492">
          <a:extLst>
            <a:ext uri="{FF2B5EF4-FFF2-40B4-BE49-F238E27FC236}">
              <a16:creationId xmlns:a16="http://schemas.microsoft.com/office/drawing/2014/main" id="{3B97030B-CD1E-4507-B87A-775BBD9BDD72}"/>
            </a:ext>
          </a:extLst>
        </xdr:cNvPr>
        <xdr:cNvSpPr/>
      </xdr:nvSpPr>
      <xdr:spPr>
        <a:xfrm>
          <a:off x="20383500" y="689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81576</xdr:rowOff>
    </xdr:from>
    <xdr:to>
      <xdr:col>111</xdr:col>
      <xdr:colOff>177800</xdr:colOff>
      <xdr:row>40</xdr:row>
      <xdr:rowOff>88888</xdr:rowOff>
    </xdr:to>
    <xdr:cxnSp macro="">
      <xdr:nvCxnSpPr>
        <xdr:cNvPr id="494" name="直線コネクタ 493">
          <a:extLst>
            <a:ext uri="{FF2B5EF4-FFF2-40B4-BE49-F238E27FC236}">
              <a16:creationId xmlns:a16="http://schemas.microsoft.com/office/drawing/2014/main" id="{9333AA0F-FA74-49AA-995D-179406ECBD31}"/>
            </a:ext>
          </a:extLst>
        </xdr:cNvPr>
        <xdr:cNvCxnSpPr/>
      </xdr:nvCxnSpPr>
      <xdr:spPr>
        <a:xfrm flipV="1">
          <a:off x="20434300" y="6939576"/>
          <a:ext cx="889000" cy="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47716</xdr:rowOff>
    </xdr:from>
    <xdr:to>
      <xdr:col>102</xdr:col>
      <xdr:colOff>165100</xdr:colOff>
      <xdr:row>40</xdr:row>
      <xdr:rowOff>149316</xdr:rowOff>
    </xdr:to>
    <xdr:sp macro="" textlink="">
      <xdr:nvSpPr>
        <xdr:cNvPr id="495" name="楕円 494">
          <a:extLst>
            <a:ext uri="{FF2B5EF4-FFF2-40B4-BE49-F238E27FC236}">
              <a16:creationId xmlns:a16="http://schemas.microsoft.com/office/drawing/2014/main" id="{6CCE99AD-3DF1-47F6-A117-DE6EEDEAD7E6}"/>
            </a:ext>
          </a:extLst>
        </xdr:cNvPr>
        <xdr:cNvSpPr/>
      </xdr:nvSpPr>
      <xdr:spPr>
        <a:xfrm>
          <a:off x="19494500" y="690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88888</xdr:rowOff>
    </xdr:from>
    <xdr:to>
      <xdr:col>107</xdr:col>
      <xdr:colOff>50800</xdr:colOff>
      <xdr:row>40</xdr:row>
      <xdr:rowOff>98516</xdr:rowOff>
    </xdr:to>
    <xdr:cxnSp macro="">
      <xdr:nvCxnSpPr>
        <xdr:cNvPr id="496" name="直線コネクタ 495">
          <a:extLst>
            <a:ext uri="{FF2B5EF4-FFF2-40B4-BE49-F238E27FC236}">
              <a16:creationId xmlns:a16="http://schemas.microsoft.com/office/drawing/2014/main" id="{DEDF9139-6CDF-426C-A1D1-A213D90971A6}"/>
            </a:ext>
          </a:extLst>
        </xdr:cNvPr>
        <xdr:cNvCxnSpPr/>
      </xdr:nvCxnSpPr>
      <xdr:spPr>
        <a:xfrm flipV="1">
          <a:off x="19545300" y="6946888"/>
          <a:ext cx="889000" cy="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45434</xdr:rowOff>
    </xdr:from>
    <xdr:to>
      <xdr:col>98</xdr:col>
      <xdr:colOff>38100</xdr:colOff>
      <xdr:row>40</xdr:row>
      <xdr:rowOff>147034</xdr:rowOff>
    </xdr:to>
    <xdr:sp macro="" textlink="">
      <xdr:nvSpPr>
        <xdr:cNvPr id="497" name="楕円 496">
          <a:extLst>
            <a:ext uri="{FF2B5EF4-FFF2-40B4-BE49-F238E27FC236}">
              <a16:creationId xmlns:a16="http://schemas.microsoft.com/office/drawing/2014/main" id="{BE995399-0266-4955-8740-039EAD25BE00}"/>
            </a:ext>
          </a:extLst>
        </xdr:cNvPr>
        <xdr:cNvSpPr/>
      </xdr:nvSpPr>
      <xdr:spPr>
        <a:xfrm>
          <a:off x="18605500" y="69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96234</xdr:rowOff>
    </xdr:from>
    <xdr:to>
      <xdr:col>102</xdr:col>
      <xdr:colOff>114300</xdr:colOff>
      <xdr:row>40</xdr:row>
      <xdr:rowOff>98516</xdr:rowOff>
    </xdr:to>
    <xdr:cxnSp macro="">
      <xdr:nvCxnSpPr>
        <xdr:cNvPr id="498" name="直線コネクタ 497">
          <a:extLst>
            <a:ext uri="{FF2B5EF4-FFF2-40B4-BE49-F238E27FC236}">
              <a16:creationId xmlns:a16="http://schemas.microsoft.com/office/drawing/2014/main" id="{49CCC2F9-A927-4BAE-BF00-AAB4662CFF31}"/>
            </a:ext>
          </a:extLst>
        </xdr:cNvPr>
        <xdr:cNvCxnSpPr/>
      </xdr:nvCxnSpPr>
      <xdr:spPr>
        <a:xfrm>
          <a:off x="18656300" y="6954234"/>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57672</xdr:rowOff>
    </xdr:from>
    <xdr:ext cx="599010" cy="259045"/>
    <xdr:sp macro="" textlink="">
      <xdr:nvSpPr>
        <xdr:cNvPr id="499" name="n_1aveValue【一般廃棄物処理施設】&#10;一人当たり有形固定資産（償却資産）額">
          <a:extLst>
            <a:ext uri="{FF2B5EF4-FFF2-40B4-BE49-F238E27FC236}">
              <a16:creationId xmlns:a16="http://schemas.microsoft.com/office/drawing/2014/main" id="{E3A76557-C97B-40ED-9810-4F2E39167B91}"/>
            </a:ext>
          </a:extLst>
        </xdr:cNvPr>
        <xdr:cNvSpPr txBox="1"/>
      </xdr:nvSpPr>
      <xdr:spPr>
        <a:xfrm>
          <a:off x="21011095" y="708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39622</xdr:rowOff>
    </xdr:from>
    <xdr:ext cx="599010" cy="259045"/>
    <xdr:sp macro="" textlink="">
      <xdr:nvSpPr>
        <xdr:cNvPr id="500" name="n_2aveValue【一般廃棄物処理施設】&#10;一人当たり有形固定資産（償却資産）額">
          <a:extLst>
            <a:ext uri="{FF2B5EF4-FFF2-40B4-BE49-F238E27FC236}">
              <a16:creationId xmlns:a16="http://schemas.microsoft.com/office/drawing/2014/main" id="{3BC9E353-E28D-4A1D-BA18-5DD4297DCD66}"/>
            </a:ext>
          </a:extLst>
        </xdr:cNvPr>
        <xdr:cNvSpPr txBox="1"/>
      </xdr:nvSpPr>
      <xdr:spPr>
        <a:xfrm>
          <a:off x="20134795" y="706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50958</xdr:rowOff>
    </xdr:from>
    <xdr:ext cx="599010" cy="259045"/>
    <xdr:sp macro="" textlink="">
      <xdr:nvSpPr>
        <xdr:cNvPr id="501" name="n_3aveValue【一般廃棄物処理施設】&#10;一人当たり有形固定資産（償却資産）額">
          <a:extLst>
            <a:ext uri="{FF2B5EF4-FFF2-40B4-BE49-F238E27FC236}">
              <a16:creationId xmlns:a16="http://schemas.microsoft.com/office/drawing/2014/main" id="{F0A5EA81-DFA3-4923-A798-1C0287E86CF5}"/>
            </a:ext>
          </a:extLst>
        </xdr:cNvPr>
        <xdr:cNvSpPr txBox="1"/>
      </xdr:nvSpPr>
      <xdr:spPr>
        <a:xfrm>
          <a:off x="19245795" y="7080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57602</xdr:rowOff>
    </xdr:from>
    <xdr:ext cx="599010" cy="259045"/>
    <xdr:sp macro="" textlink="">
      <xdr:nvSpPr>
        <xdr:cNvPr id="502" name="n_4aveValue【一般廃棄物処理施設】&#10;一人当たり有形固定資産（償却資産）額">
          <a:extLst>
            <a:ext uri="{FF2B5EF4-FFF2-40B4-BE49-F238E27FC236}">
              <a16:creationId xmlns:a16="http://schemas.microsoft.com/office/drawing/2014/main" id="{CC48C8D9-63B1-406A-A8F7-A9CA5BA62D68}"/>
            </a:ext>
          </a:extLst>
        </xdr:cNvPr>
        <xdr:cNvSpPr txBox="1"/>
      </xdr:nvSpPr>
      <xdr:spPr>
        <a:xfrm>
          <a:off x="18356795" y="7087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148903</xdr:rowOff>
    </xdr:from>
    <xdr:ext cx="599010" cy="259045"/>
    <xdr:sp macro="" textlink="">
      <xdr:nvSpPr>
        <xdr:cNvPr id="503" name="n_1mainValue【一般廃棄物処理施設】&#10;一人当たり有形固定資産（償却資産）額">
          <a:extLst>
            <a:ext uri="{FF2B5EF4-FFF2-40B4-BE49-F238E27FC236}">
              <a16:creationId xmlns:a16="http://schemas.microsoft.com/office/drawing/2014/main" id="{BB27AF5A-2E59-41D0-8C06-F830C4DC6FE4}"/>
            </a:ext>
          </a:extLst>
        </xdr:cNvPr>
        <xdr:cNvSpPr txBox="1"/>
      </xdr:nvSpPr>
      <xdr:spPr>
        <a:xfrm>
          <a:off x="21011095" y="6664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156215</xdr:rowOff>
    </xdr:from>
    <xdr:ext cx="599010" cy="259045"/>
    <xdr:sp macro="" textlink="">
      <xdr:nvSpPr>
        <xdr:cNvPr id="504" name="n_2mainValue【一般廃棄物処理施設】&#10;一人当たり有形固定資産（償却資産）額">
          <a:extLst>
            <a:ext uri="{FF2B5EF4-FFF2-40B4-BE49-F238E27FC236}">
              <a16:creationId xmlns:a16="http://schemas.microsoft.com/office/drawing/2014/main" id="{971FEE22-0B2C-4939-AE2E-5E331B077585}"/>
            </a:ext>
          </a:extLst>
        </xdr:cNvPr>
        <xdr:cNvSpPr txBox="1"/>
      </xdr:nvSpPr>
      <xdr:spPr>
        <a:xfrm>
          <a:off x="20134795" y="667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165843</xdr:rowOff>
    </xdr:from>
    <xdr:ext cx="599010" cy="259045"/>
    <xdr:sp macro="" textlink="">
      <xdr:nvSpPr>
        <xdr:cNvPr id="505" name="n_3mainValue【一般廃棄物処理施設】&#10;一人当たり有形固定資産（償却資産）額">
          <a:extLst>
            <a:ext uri="{FF2B5EF4-FFF2-40B4-BE49-F238E27FC236}">
              <a16:creationId xmlns:a16="http://schemas.microsoft.com/office/drawing/2014/main" id="{E42DA29A-B558-4DC3-8EB5-710B0C22F85D}"/>
            </a:ext>
          </a:extLst>
        </xdr:cNvPr>
        <xdr:cNvSpPr txBox="1"/>
      </xdr:nvSpPr>
      <xdr:spPr>
        <a:xfrm>
          <a:off x="19245795" y="668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163561</xdr:rowOff>
    </xdr:from>
    <xdr:ext cx="599010" cy="259045"/>
    <xdr:sp macro="" textlink="">
      <xdr:nvSpPr>
        <xdr:cNvPr id="506" name="n_4mainValue【一般廃棄物処理施設】&#10;一人当たり有形固定資産（償却資産）額">
          <a:extLst>
            <a:ext uri="{FF2B5EF4-FFF2-40B4-BE49-F238E27FC236}">
              <a16:creationId xmlns:a16="http://schemas.microsoft.com/office/drawing/2014/main" id="{FA40E1D2-B74A-4BC5-8A6E-C81E7ABB1A35}"/>
            </a:ext>
          </a:extLst>
        </xdr:cNvPr>
        <xdr:cNvSpPr txBox="1"/>
      </xdr:nvSpPr>
      <xdr:spPr>
        <a:xfrm>
          <a:off x="18356795" y="667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1EF6525E-89D9-4BF1-9F1A-B477A8F6D99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F90A34E7-4915-4196-86E8-97285B6F2C2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13A15A0B-829A-46B6-813D-4290699276C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465B56A9-2B10-47B3-AD6B-2D23FC582E9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C7CA7F26-D6B5-47BE-8C60-E7AB6CE10DA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BFE1862B-0A1F-4DBF-B2B3-A9F1B8B2014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EDAA89BE-2032-479D-A79F-CCB1B06EB65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2BF98A44-FC6E-406F-A9AD-5718554BEB9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348BD722-4A82-4631-AFBE-F573EEAA936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E6DB17DA-37A5-4B65-89F2-C6BD073C6A9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3AB1678C-F209-425B-88BD-1848BDB0CDA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8" name="直線コネクタ 517">
          <a:extLst>
            <a:ext uri="{FF2B5EF4-FFF2-40B4-BE49-F238E27FC236}">
              <a16:creationId xmlns:a16="http://schemas.microsoft.com/office/drawing/2014/main" id="{8162B6BC-D5B1-4102-B47F-8EBCD5DBA668}"/>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9" name="テキスト ボックス 518">
          <a:extLst>
            <a:ext uri="{FF2B5EF4-FFF2-40B4-BE49-F238E27FC236}">
              <a16:creationId xmlns:a16="http://schemas.microsoft.com/office/drawing/2014/main" id="{D7590A47-B958-4F2F-B21A-9CCC93F634B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0" name="直線コネクタ 519">
          <a:extLst>
            <a:ext uri="{FF2B5EF4-FFF2-40B4-BE49-F238E27FC236}">
              <a16:creationId xmlns:a16="http://schemas.microsoft.com/office/drawing/2014/main" id="{C0A2B1CD-FB2D-4022-8567-A690F8413E9F}"/>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1" name="テキスト ボックス 520">
          <a:extLst>
            <a:ext uri="{FF2B5EF4-FFF2-40B4-BE49-F238E27FC236}">
              <a16:creationId xmlns:a16="http://schemas.microsoft.com/office/drawing/2014/main" id="{E0AC91E9-BBB9-4735-A4CA-1D1EB78B221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C1558EDE-53AB-4CCB-964E-294FA954B5C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93133947-7890-4056-B83D-64DDF9E84D7B}"/>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4" name="直線コネクタ 523">
          <a:extLst>
            <a:ext uri="{FF2B5EF4-FFF2-40B4-BE49-F238E27FC236}">
              <a16:creationId xmlns:a16="http://schemas.microsoft.com/office/drawing/2014/main" id="{D3D43151-FF00-4145-B481-909235BFDB1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5" name="テキスト ボックス 524">
          <a:extLst>
            <a:ext uri="{FF2B5EF4-FFF2-40B4-BE49-F238E27FC236}">
              <a16:creationId xmlns:a16="http://schemas.microsoft.com/office/drawing/2014/main" id="{1A47622E-FF3C-42AD-8454-91FEEB8D46E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6" name="直線コネクタ 525">
          <a:extLst>
            <a:ext uri="{FF2B5EF4-FFF2-40B4-BE49-F238E27FC236}">
              <a16:creationId xmlns:a16="http://schemas.microsoft.com/office/drawing/2014/main" id="{31B02294-6B4B-4D80-AE69-753CF931AB3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7" name="テキスト ボックス 526">
          <a:extLst>
            <a:ext uri="{FF2B5EF4-FFF2-40B4-BE49-F238E27FC236}">
              <a16:creationId xmlns:a16="http://schemas.microsoft.com/office/drawing/2014/main" id="{580C46EA-9CBF-49BE-86DE-1182F6E0832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4E36881F-C205-45B6-93B3-84B05D9DB4B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9" name="テキスト ボックス 528">
          <a:extLst>
            <a:ext uri="{FF2B5EF4-FFF2-40B4-BE49-F238E27FC236}">
              <a16:creationId xmlns:a16="http://schemas.microsoft.com/office/drawing/2014/main" id="{FE6D239B-236A-4BE0-9E2A-9B18284CE11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保健センター・保健所】&#10;有形固定資産減価償却率グラフ枠">
          <a:extLst>
            <a:ext uri="{FF2B5EF4-FFF2-40B4-BE49-F238E27FC236}">
              <a16:creationId xmlns:a16="http://schemas.microsoft.com/office/drawing/2014/main" id="{C864AE06-0320-4D7C-A215-089BE34F13B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60960</xdr:rowOff>
    </xdr:from>
    <xdr:to>
      <xdr:col>85</xdr:col>
      <xdr:colOff>126364</xdr:colOff>
      <xdr:row>64</xdr:row>
      <xdr:rowOff>76200</xdr:rowOff>
    </xdr:to>
    <xdr:cxnSp macro="">
      <xdr:nvCxnSpPr>
        <xdr:cNvPr id="531" name="直線コネクタ 530">
          <a:extLst>
            <a:ext uri="{FF2B5EF4-FFF2-40B4-BE49-F238E27FC236}">
              <a16:creationId xmlns:a16="http://schemas.microsoft.com/office/drawing/2014/main" id="{EAA814A1-34B1-4942-8A21-E403A1BCA5F6}"/>
            </a:ext>
          </a:extLst>
        </xdr:cNvPr>
        <xdr:cNvCxnSpPr/>
      </xdr:nvCxnSpPr>
      <xdr:spPr>
        <a:xfrm flipV="1">
          <a:off x="16318864" y="966216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2" name="【保健センター・保健所】&#10;有形固定資産減価償却率最小値テキスト">
          <a:extLst>
            <a:ext uri="{FF2B5EF4-FFF2-40B4-BE49-F238E27FC236}">
              <a16:creationId xmlns:a16="http://schemas.microsoft.com/office/drawing/2014/main" id="{7132C33D-D073-4770-B0C0-EC1EC1250B72}"/>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3" name="直線コネクタ 532">
          <a:extLst>
            <a:ext uri="{FF2B5EF4-FFF2-40B4-BE49-F238E27FC236}">
              <a16:creationId xmlns:a16="http://schemas.microsoft.com/office/drawing/2014/main" id="{90D8EB71-5081-4D7A-9E1E-0CB6CBFCE7D9}"/>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7637</xdr:rowOff>
    </xdr:from>
    <xdr:ext cx="405111" cy="259045"/>
    <xdr:sp macro="" textlink="">
      <xdr:nvSpPr>
        <xdr:cNvPr id="534" name="【保健センター・保健所】&#10;有形固定資産減価償却率最大値テキスト">
          <a:extLst>
            <a:ext uri="{FF2B5EF4-FFF2-40B4-BE49-F238E27FC236}">
              <a16:creationId xmlns:a16="http://schemas.microsoft.com/office/drawing/2014/main" id="{08F03B2C-8A5B-4719-947B-258CF371D360}"/>
            </a:ext>
          </a:extLst>
        </xdr:cNvPr>
        <xdr:cNvSpPr txBox="1"/>
      </xdr:nvSpPr>
      <xdr:spPr>
        <a:xfrm>
          <a:off x="16357600" y="943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60960</xdr:rowOff>
    </xdr:from>
    <xdr:to>
      <xdr:col>86</xdr:col>
      <xdr:colOff>25400</xdr:colOff>
      <xdr:row>56</xdr:row>
      <xdr:rowOff>60960</xdr:rowOff>
    </xdr:to>
    <xdr:cxnSp macro="">
      <xdr:nvCxnSpPr>
        <xdr:cNvPr id="535" name="直線コネクタ 534">
          <a:extLst>
            <a:ext uri="{FF2B5EF4-FFF2-40B4-BE49-F238E27FC236}">
              <a16:creationId xmlns:a16="http://schemas.microsoft.com/office/drawing/2014/main" id="{80D00DB8-76D4-4B15-9EAF-298A5A01E057}"/>
            </a:ext>
          </a:extLst>
        </xdr:cNvPr>
        <xdr:cNvCxnSpPr/>
      </xdr:nvCxnSpPr>
      <xdr:spPr>
        <a:xfrm>
          <a:off x="16230600" y="966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73042</xdr:rowOff>
    </xdr:from>
    <xdr:ext cx="405111" cy="259045"/>
    <xdr:sp macro="" textlink="">
      <xdr:nvSpPr>
        <xdr:cNvPr id="536" name="【保健センター・保健所】&#10;有形固定資産減価償却率平均値テキスト">
          <a:extLst>
            <a:ext uri="{FF2B5EF4-FFF2-40B4-BE49-F238E27FC236}">
              <a16:creationId xmlns:a16="http://schemas.microsoft.com/office/drawing/2014/main" id="{3F3899FE-1189-4127-9AF4-98398A27BB69}"/>
            </a:ext>
          </a:extLst>
        </xdr:cNvPr>
        <xdr:cNvSpPr txBox="1"/>
      </xdr:nvSpPr>
      <xdr:spPr>
        <a:xfrm>
          <a:off x="16357600" y="10017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50165</xdr:rowOff>
    </xdr:from>
    <xdr:to>
      <xdr:col>85</xdr:col>
      <xdr:colOff>177800</xdr:colOff>
      <xdr:row>59</xdr:row>
      <xdr:rowOff>151765</xdr:rowOff>
    </xdr:to>
    <xdr:sp macro="" textlink="">
      <xdr:nvSpPr>
        <xdr:cNvPr id="537" name="フローチャート: 判断 536">
          <a:extLst>
            <a:ext uri="{FF2B5EF4-FFF2-40B4-BE49-F238E27FC236}">
              <a16:creationId xmlns:a16="http://schemas.microsoft.com/office/drawing/2014/main" id="{7A131993-BD9E-44F3-B496-1F7DE8C33953}"/>
            </a:ext>
          </a:extLst>
        </xdr:cNvPr>
        <xdr:cNvSpPr/>
      </xdr:nvSpPr>
      <xdr:spPr>
        <a:xfrm>
          <a:off x="162687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61595</xdr:rowOff>
    </xdr:from>
    <xdr:to>
      <xdr:col>81</xdr:col>
      <xdr:colOff>101600</xdr:colOff>
      <xdr:row>59</xdr:row>
      <xdr:rowOff>163195</xdr:rowOff>
    </xdr:to>
    <xdr:sp macro="" textlink="">
      <xdr:nvSpPr>
        <xdr:cNvPr id="538" name="フローチャート: 判断 537">
          <a:extLst>
            <a:ext uri="{FF2B5EF4-FFF2-40B4-BE49-F238E27FC236}">
              <a16:creationId xmlns:a16="http://schemas.microsoft.com/office/drawing/2014/main" id="{829BA2FD-D43F-426E-A3B7-5CDC44798500}"/>
            </a:ext>
          </a:extLst>
        </xdr:cNvPr>
        <xdr:cNvSpPr/>
      </xdr:nvSpPr>
      <xdr:spPr>
        <a:xfrm>
          <a:off x="15430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539" name="フローチャート: 判断 538">
          <a:extLst>
            <a:ext uri="{FF2B5EF4-FFF2-40B4-BE49-F238E27FC236}">
              <a16:creationId xmlns:a16="http://schemas.microsoft.com/office/drawing/2014/main" id="{81200C6D-96EB-4CF8-9517-4AA7EE39D653}"/>
            </a:ext>
          </a:extLst>
        </xdr:cNvPr>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93980</xdr:rowOff>
    </xdr:from>
    <xdr:to>
      <xdr:col>72</xdr:col>
      <xdr:colOff>38100</xdr:colOff>
      <xdr:row>59</xdr:row>
      <xdr:rowOff>24130</xdr:rowOff>
    </xdr:to>
    <xdr:sp macro="" textlink="">
      <xdr:nvSpPr>
        <xdr:cNvPr id="540" name="フローチャート: 判断 539">
          <a:extLst>
            <a:ext uri="{FF2B5EF4-FFF2-40B4-BE49-F238E27FC236}">
              <a16:creationId xmlns:a16="http://schemas.microsoft.com/office/drawing/2014/main" id="{337DDFC0-095F-48AF-9DC0-C1B7A2A312B0}"/>
            </a:ext>
          </a:extLst>
        </xdr:cNvPr>
        <xdr:cNvSpPr/>
      </xdr:nvSpPr>
      <xdr:spPr>
        <a:xfrm>
          <a:off x="13652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145415</xdr:rowOff>
    </xdr:from>
    <xdr:to>
      <xdr:col>67</xdr:col>
      <xdr:colOff>101600</xdr:colOff>
      <xdr:row>59</xdr:row>
      <xdr:rowOff>75565</xdr:rowOff>
    </xdr:to>
    <xdr:sp macro="" textlink="">
      <xdr:nvSpPr>
        <xdr:cNvPr id="541" name="フローチャート: 判断 540">
          <a:extLst>
            <a:ext uri="{FF2B5EF4-FFF2-40B4-BE49-F238E27FC236}">
              <a16:creationId xmlns:a16="http://schemas.microsoft.com/office/drawing/2014/main" id="{A201EFCD-1F7C-48A5-AA97-8EDE33C131FE}"/>
            </a:ext>
          </a:extLst>
        </xdr:cNvPr>
        <xdr:cNvSpPr/>
      </xdr:nvSpPr>
      <xdr:spPr>
        <a:xfrm>
          <a:off x="12763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B8B084A9-07DB-4C6A-A154-A30CED5D710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39588E59-F8CA-4AAE-ABAC-47BEC47869B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9B22441B-5DB9-46F3-9CB3-187CA8A3FA1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979F7B9-F1BC-45B5-AFE5-9C8528D4504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A3A54097-3E3B-48C8-B267-65DCB3475B7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92075</xdr:rowOff>
    </xdr:from>
    <xdr:to>
      <xdr:col>85</xdr:col>
      <xdr:colOff>177800</xdr:colOff>
      <xdr:row>60</xdr:row>
      <xdr:rowOff>22225</xdr:rowOff>
    </xdr:to>
    <xdr:sp macro="" textlink="">
      <xdr:nvSpPr>
        <xdr:cNvPr id="547" name="楕円 546">
          <a:extLst>
            <a:ext uri="{FF2B5EF4-FFF2-40B4-BE49-F238E27FC236}">
              <a16:creationId xmlns:a16="http://schemas.microsoft.com/office/drawing/2014/main" id="{2A9A67DD-1C3A-465E-B7A9-59797E3EF7C1}"/>
            </a:ext>
          </a:extLst>
        </xdr:cNvPr>
        <xdr:cNvSpPr/>
      </xdr:nvSpPr>
      <xdr:spPr>
        <a:xfrm>
          <a:off x="16268700" y="1020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70502</xdr:rowOff>
    </xdr:from>
    <xdr:ext cx="405111" cy="259045"/>
    <xdr:sp macro="" textlink="">
      <xdr:nvSpPr>
        <xdr:cNvPr id="548" name="【保健センター・保健所】&#10;有形固定資産減価償却率該当値テキスト">
          <a:extLst>
            <a:ext uri="{FF2B5EF4-FFF2-40B4-BE49-F238E27FC236}">
              <a16:creationId xmlns:a16="http://schemas.microsoft.com/office/drawing/2014/main" id="{8254BE71-F2EA-4E02-BCFD-74AA4DF8246D}"/>
            </a:ext>
          </a:extLst>
        </xdr:cNvPr>
        <xdr:cNvSpPr txBox="1"/>
      </xdr:nvSpPr>
      <xdr:spPr>
        <a:xfrm>
          <a:off x="16357600" y="1018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53975</xdr:rowOff>
    </xdr:from>
    <xdr:to>
      <xdr:col>81</xdr:col>
      <xdr:colOff>101600</xdr:colOff>
      <xdr:row>59</xdr:row>
      <xdr:rowOff>155575</xdr:rowOff>
    </xdr:to>
    <xdr:sp macro="" textlink="">
      <xdr:nvSpPr>
        <xdr:cNvPr id="549" name="楕円 548">
          <a:extLst>
            <a:ext uri="{FF2B5EF4-FFF2-40B4-BE49-F238E27FC236}">
              <a16:creationId xmlns:a16="http://schemas.microsoft.com/office/drawing/2014/main" id="{F1C8232B-FA57-4753-8D66-7FCA0EDFD5F2}"/>
            </a:ext>
          </a:extLst>
        </xdr:cNvPr>
        <xdr:cNvSpPr/>
      </xdr:nvSpPr>
      <xdr:spPr>
        <a:xfrm>
          <a:off x="15430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104775</xdr:rowOff>
    </xdr:from>
    <xdr:to>
      <xdr:col>85</xdr:col>
      <xdr:colOff>127000</xdr:colOff>
      <xdr:row>59</xdr:row>
      <xdr:rowOff>142875</xdr:rowOff>
    </xdr:to>
    <xdr:cxnSp macro="">
      <xdr:nvCxnSpPr>
        <xdr:cNvPr id="550" name="直線コネクタ 549">
          <a:extLst>
            <a:ext uri="{FF2B5EF4-FFF2-40B4-BE49-F238E27FC236}">
              <a16:creationId xmlns:a16="http://schemas.microsoft.com/office/drawing/2014/main" id="{7986D89D-6678-4C79-949D-DA6D0720F7CB}"/>
            </a:ext>
          </a:extLst>
        </xdr:cNvPr>
        <xdr:cNvCxnSpPr/>
      </xdr:nvCxnSpPr>
      <xdr:spPr>
        <a:xfrm>
          <a:off x="15481300" y="102203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34925</xdr:rowOff>
    </xdr:from>
    <xdr:to>
      <xdr:col>76</xdr:col>
      <xdr:colOff>165100</xdr:colOff>
      <xdr:row>59</xdr:row>
      <xdr:rowOff>136525</xdr:rowOff>
    </xdr:to>
    <xdr:sp macro="" textlink="">
      <xdr:nvSpPr>
        <xdr:cNvPr id="551" name="楕円 550">
          <a:extLst>
            <a:ext uri="{FF2B5EF4-FFF2-40B4-BE49-F238E27FC236}">
              <a16:creationId xmlns:a16="http://schemas.microsoft.com/office/drawing/2014/main" id="{1FBF4A60-7046-43A3-82FC-5D258FB3DD47}"/>
            </a:ext>
          </a:extLst>
        </xdr:cNvPr>
        <xdr:cNvSpPr/>
      </xdr:nvSpPr>
      <xdr:spPr>
        <a:xfrm>
          <a:off x="14541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85725</xdr:rowOff>
    </xdr:from>
    <xdr:to>
      <xdr:col>81</xdr:col>
      <xdr:colOff>50800</xdr:colOff>
      <xdr:row>59</xdr:row>
      <xdr:rowOff>104775</xdr:rowOff>
    </xdr:to>
    <xdr:cxnSp macro="">
      <xdr:nvCxnSpPr>
        <xdr:cNvPr id="552" name="直線コネクタ 551">
          <a:extLst>
            <a:ext uri="{FF2B5EF4-FFF2-40B4-BE49-F238E27FC236}">
              <a16:creationId xmlns:a16="http://schemas.microsoft.com/office/drawing/2014/main" id="{555A9DCB-966C-493F-998A-D66C54275128}"/>
            </a:ext>
          </a:extLst>
        </xdr:cNvPr>
        <xdr:cNvCxnSpPr/>
      </xdr:nvCxnSpPr>
      <xdr:spPr>
        <a:xfrm>
          <a:off x="14592300" y="102012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139700</xdr:rowOff>
    </xdr:from>
    <xdr:to>
      <xdr:col>72</xdr:col>
      <xdr:colOff>38100</xdr:colOff>
      <xdr:row>61</xdr:row>
      <xdr:rowOff>69850</xdr:rowOff>
    </xdr:to>
    <xdr:sp macro="" textlink="">
      <xdr:nvSpPr>
        <xdr:cNvPr id="553" name="楕円 552">
          <a:extLst>
            <a:ext uri="{FF2B5EF4-FFF2-40B4-BE49-F238E27FC236}">
              <a16:creationId xmlns:a16="http://schemas.microsoft.com/office/drawing/2014/main" id="{3FCED937-9B93-4C35-9E34-442148646E8F}"/>
            </a:ext>
          </a:extLst>
        </xdr:cNvPr>
        <xdr:cNvSpPr/>
      </xdr:nvSpPr>
      <xdr:spPr>
        <a:xfrm>
          <a:off x="13652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85725</xdr:rowOff>
    </xdr:from>
    <xdr:to>
      <xdr:col>76</xdr:col>
      <xdr:colOff>114300</xdr:colOff>
      <xdr:row>61</xdr:row>
      <xdr:rowOff>19050</xdr:rowOff>
    </xdr:to>
    <xdr:cxnSp macro="">
      <xdr:nvCxnSpPr>
        <xdr:cNvPr id="554" name="直線コネクタ 553">
          <a:extLst>
            <a:ext uri="{FF2B5EF4-FFF2-40B4-BE49-F238E27FC236}">
              <a16:creationId xmlns:a16="http://schemas.microsoft.com/office/drawing/2014/main" id="{C527BBBA-ADF3-41F7-81BD-636B5BA9AE2B}"/>
            </a:ext>
          </a:extLst>
        </xdr:cNvPr>
        <xdr:cNvCxnSpPr/>
      </xdr:nvCxnSpPr>
      <xdr:spPr>
        <a:xfrm flipV="1">
          <a:off x="13703300" y="10201275"/>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101600</xdr:rowOff>
    </xdr:from>
    <xdr:to>
      <xdr:col>67</xdr:col>
      <xdr:colOff>101600</xdr:colOff>
      <xdr:row>61</xdr:row>
      <xdr:rowOff>31750</xdr:rowOff>
    </xdr:to>
    <xdr:sp macro="" textlink="">
      <xdr:nvSpPr>
        <xdr:cNvPr id="555" name="楕円 554">
          <a:extLst>
            <a:ext uri="{FF2B5EF4-FFF2-40B4-BE49-F238E27FC236}">
              <a16:creationId xmlns:a16="http://schemas.microsoft.com/office/drawing/2014/main" id="{B7F157DE-189E-4F33-AF80-9A4719952E4C}"/>
            </a:ext>
          </a:extLst>
        </xdr:cNvPr>
        <xdr:cNvSpPr/>
      </xdr:nvSpPr>
      <xdr:spPr>
        <a:xfrm>
          <a:off x="12763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152400</xdr:rowOff>
    </xdr:from>
    <xdr:to>
      <xdr:col>71</xdr:col>
      <xdr:colOff>177800</xdr:colOff>
      <xdr:row>61</xdr:row>
      <xdr:rowOff>19050</xdr:rowOff>
    </xdr:to>
    <xdr:cxnSp macro="">
      <xdr:nvCxnSpPr>
        <xdr:cNvPr id="556" name="直線コネクタ 555">
          <a:extLst>
            <a:ext uri="{FF2B5EF4-FFF2-40B4-BE49-F238E27FC236}">
              <a16:creationId xmlns:a16="http://schemas.microsoft.com/office/drawing/2014/main" id="{A435D94D-80D8-408E-9630-AD7AD4E766DD}"/>
            </a:ext>
          </a:extLst>
        </xdr:cNvPr>
        <xdr:cNvCxnSpPr/>
      </xdr:nvCxnSpPr>
      <xdr:spPr>
        <a:xfrm>
          <a:off x="12814300" y="10439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154322</xdr:rowOff>
    </xdr:from>
    <xdr:ext cx="405111" cy="259045"/>
    <xdr:sp macro="" textlink="">
      <xdr:nvSpPr>
        <xdr:cNvPr id="557" name="n_1aveValue【保健センター・保健所】&#10;有形固定資産減価償却率">
          <a:extLst>
            <a:ext uri="{FF2B5EF4-FFF2-40B4-BE49-F238E27FC236}">
              <a16:creationId xmlns:a16="http://schemas.microsoft.com/office/drawing/2014/main" id="{609DCE60-BEF7-448B-99A1-B5C7862D63D3}"/>
            </a:ext>
          </a:extLst>
        </xdr:cNvPr>
        <xdr:cNvSpPr txBox="1"/>
      </xdr:nvSpPr>
      <xdr:spPr>
        <a:xfrm>
          <a:off x="15266044" y="1026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558" name="n_2aveValue【保健センター・保健所】&#10;有形固定資産減価償却率">
          <a:extLst>
            <a:ext uri="{FF2B5EF4-FFF2-40B4-BE49-F238E27FC236}">
              <a16:creationId xmlns:a16="http://schemas.microsoft.com/office/drawing/2014/main" id="{221296EA-4648-494F-B3E0-7607E0B0128C}"/>
            </a:ext>
          </a:extLst>
        </xdr:cNvPr>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40657</xdr:rowOff>
    </xdr:from>
    <xdr:ext cx="405111" cy="259045"/>
    <xdr:sp macro="" textlink="">
      <xdr:nvSpPr>
        <xdr:cNvPr id="559" name="n_3aveValue【保健センター・保健所】&#10;有形固定資産減価償却率">
          <a:extLst>
            <a:ext uri="{FF2B5EF4-FFF2-40B4-BE49-F238E27FC236}">
              <a16:creationId xmlns:a16="http://schemas.microsoft.com/office/drawing/2014/main" id="{DA9E5D9B-6374-410E-AF26-B1306BD497D1}"/>
            </a:ext>
          </a:extLst>
        </xdr:cNvPr>
        <xdr:cNvSpPr txBox="1"/>
      </xdr:nvSpPr>
      <xdr:spPr>
        <a:xfrm>
          <a:off x="135007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92092</xdr:rowOff>
    </xdr:from>
    <xdr:ext cx="405111" cy="259045"/>
    <xdr:sp macro="" textlink="">
      <xdr:nvSpPr>
        <xdr:cNvPr id="560" name="n_4aveValue【保健センター・保健所】&#10;有形固定資産減価償却率">
          <a:extLst>
            <a:ext uri="{FF2B5EF4-FFF2-40B4-BE49-F238E27FC236}">
              <a16:creationId xmlns:a16="http://schemas.microsoft.com/office/drawing/2014/main" id="{1DAD42E1-7468-4E1C-A3AE-A44938373E67}"/>
            </a:ext>
          </a:extLst>
        </xdr:cNvPr>
        <xdr:cNvSpPr txBox="1"/>
      </xdr:nvSpPr>
      <xdr:spPr>
        <a:xfrm>
          <a:off x="12611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652</xdr:rowOff>
    </xdr:from>
    <xdr:ext cx="405111" cy="259045"/>
    <xdr:sp macro="" textlink="">
      <xdr:nvSpPr>
        <xdr:cNvPr id="561" name="n_1mainValue【保健センター・保健所】&#10;有形固定資産減価償却率">
          <a:extLst>
            <a:ext uri="{FF2B5EF4-FFF2-40B4-BE49-F238E27FC236}">
              <a16:creationId xmlns:a16="http://schemas.microsoft.com/office/drawing/2014/main" id="{3DCBE7DE-8742-4B70-AB9C-7628BDF5C93B}"/>
            </a:ext>
          </a:extLst>
        </xdr:cNvPr>
        <xdr:cNvSpPr txBox="1"/>
      </xdr:nvSpPr>
      <xdr:spPr>
        <a:xfrm>
          <a:off x="152660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127652</xdr:rowOff>
    </xdr:from>
    <xdr:ext cx="405111" cy="259045"/>
    <xdr:sp macro="" textlink="">
      <xdr:nvSpPr>
        <xdr:cNvPr id="562" name="n_2mainValue【保健センター・保健所】&#10;有形固定資産減価償却率">
          <a:extLst>
            <a:ext uri="{FF2B5EF4-FFF2-40B4-BE49-F238E27FC236}">
              <a16:creationId xmlns:a16="http://schemas.microsoft.com/office/drawing/2014/main" id="{35288A0D-36E2-4553-8443-08EE1BA91F06}"/>
            </a:ext>
          </a:extLst>
        </xdr:cNvPr>
        <xdr:cNvSpPr txBox="1"/>
      </xdr:nvSpPr>
      <xdr:spPr>
        <a:xfrm>
          <a:off x="14389744" y="1024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60977</xdr:rowOff>
    </xdr:from>
    <xdr:ext cx="405111" cy="259045"/>
    <xdr:sp macro="" textlink="">
      <xdr:nvSpPr>
        <xdr:cNvPr id="563" name="n_3mainValue【保健センター・保健所】&#10;有形固定資産減価償却率">
          <a:extLst>
            <a:ext uri="{FF2B5EF4-FFF2-40B4-BE49-F238E27FC236}">
              <a16:creationId xmlns:a16="http://schemas.microsoft.com/office/drawing/2014/main" id="{AE530AAD-1806-420A-A9FC-3BEFCB5E2366}"/>
            </a:ext>
          </a:extLst>
        </xdr:cNvPr>
        <xdr:cNvSpPr txBox="1"/>
      </xdr:nvSpPr>
      <xdr:spPr>
        <a:xfrm>
          <a:off x="135007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22877</xdr:rowOff>
    </xdr:from>
    <xdr:ext cx="405111" cy="259045"/>
    <xdr:sp macro="" textlink="">
      <xdr:nvSpPr>
        <xdr:cNvPr id="564" name="n_4mainValue【保健センター・保健所】&#10;有形固定資産減価償却率">
          <a:extLst>
            <a:ext uri="{FF2B5EF4-FFF2-40B4-BE49-F238E27FC236}">
              <a16:creationId xmlns:a16="http://schemas.microsoft.com/office/drawing/2014/main" id="{A2EAB413-D66D-4DF0-9F72-F9A8BA435E80}"/>
            </a:ext>
          </a:extLst>
        </xdr:cNvPr>
        <xdr:cNvSpPr txBox="1"/>
      </xdr:nvSpPr>
      <xdr:spPr>
        <a:xfrm>
          <a:off x="126117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9E57504A-3193-4D83-94B1-4CF3DD30E7C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ED7B5502-78EA-4BCD-BB06-8C61012563F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1D190FD4-29F8-4A1C-85C5-9A9676C58DC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8D6B7207-BE43-40C8-AE24-B494779F012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70B359BB-20E2-458B-9894-8B8370F3B5A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7253725A-803F-43C6-AE77-DDCCC55F678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8C530DE0-69AD-4CB3-9380-91F9F4AE09F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A73035CF-CEC8-4437-93B6-FB74655FCAC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064317D5-70C6-4913-B55A-DBA4D16D7A6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37A1E898-A497-4E18-9E30-4B874B8FFD9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5" name="直線コネクタ 574">
          <a:extLst>
            <a:ext uri="{FF2B5EF4-FFF2-40B4-BE49-F238E27FC236}">
              <a16:creationId xmlns:a16="http://schemas.microsoft.com/office/drawing/2014/main" id="{037B1D1B-411F-46CF-BC83-21C4BAEB802A}"/>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6" name="テキスト ボックス 575">
          <a:extLst>
            <a:ext uri="{FF2B5EF4-FFF2-40B4-BE49-F238E27FC236}">
              <a16:creationId xmlns:a16="http://schemas.microsoft.com/office/drawing/2014/main" id="{20889426-812B-4C90-A001-DDD58BE15775}"/>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7" name="直線コネクタ 576">
          <a:extLst>
            <a:ext uri="{FF2B5EF4-FFF2-40B4-BE49-F238E27FC236}">
              <a16:creationId xmlns:a16="http://schemas.microsoft.com/office/drawing/2014/main" id="{52FFB992-B44B-4C21-B350-A2AC9BE5B1B8}"/>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8" name="テキスト ボックス 577">
          <a:extLst>
            <a:ext uri="{FF2B5EF4-FFF2-40B4-BE49-F238E27FC236}">
              <a16:creationId xmlns:a16="http://schemas.microsoft.com/office/drawing/2014/main" id="{BF879810-12BB-4FC7-B50B-EB981B51DE0F}"/>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9" name="直線コネクタ 578">
          <a:extLst>
            <a:ext uri="{FF2B5EF4-FFF2-40B4-BE49-F238E27FC236}">
              <a16:creationId xmlns:a16="http://schemas.microsoft.com/office/drawing/2014/main" id="{9CF96E7D-EE3D-4F56-87B7-F8628B53513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0" name="テキスト ボックス 579">
          <a:extLst>
            <a:ext uri="{FF2B5EF4-FFF2-40B4-BE49-F238E27FC236}">
              <a16:creationId xmlns:a16="http://schemas.microsoft.com/office/drawing/2014/main" id="{A2F59B6D-2EF3-463D-AEC5-F745D5F96E57}"/>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1" name="直線コネクタ 580">
          <a:extLst>
            <a:ext uri="{FF2B5EF4-FFF2-40B4-BE49-F238E27FC236}">
              <a16:creationId xmlns:a16="http://schemas.microsoft.com/office/drawing/2014/main" id="{38B32138-D5C2-4FE7-89CB-855A5915550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2" name="テキスト ボックス 581">
          <a:extLst>
            <a:ext uri="{FF2B5EF4-FFF2-40B4-BE49-F238E27FC236}">
              <a16:creationId xmlns:a16="http://schemas.microsoft.com/office/drawing/2014/main" id="{CBFCEADD-4082-4016-8DE8-A2CCF4F32CD5}"/>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3C89D18A-214A-46C3-B23C-C65CF78623D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EFA3D7BA-C918-419B-900A-CB10445DA55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保健センター・保健所】&#10;一人当たり面積グラフ枠">
          <a:extLst>
            <a:ext uri="{FF2B5EF4-FFF2-40B4-BE49-F238E27FC236}">
              <a16:creationId xmlns:a16="http://schemas.microsoft.com/office/drawing/2014/main" id="{487645A7-D193-4770-A135-65896102F3E8}"/>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139446</xdr:rowOff>
    </xdr:from>
    <xdr:to>
      <xdr:col>116</xdr:col>
      <xdr:colOff>62864</xdr:colOff>
      <xdr:row>63</xdr:row>
      <xdr:rowOff>155905</xdr:rowOff>
    </xdr:to>
    <xdr:cxnSp macro="">
      <xdr:nvCxnSpPr>
        <xdr:cNvPr id="586" name="直線コネクタ 585">
          <a:extLst>
            <a:ext uri="{FF2B5EF4-FFF2-40B4-BE49-F238E27FC236}">
              <a16:creationId xmlns:a16="http://schemas.microsoft.com/office/drawing/2014/main" id="{58EE1933-3D1A-45C7-880C-4EAD335928EF}"/>
            </a:ext>
          </a:extLst>
        </xdr:cNvPr>
        <xdr:cNvCxnSpPr/>
      </xdr:nvCxnSpPr>
      <xdr:spPr>
        <a:xfrm flipV="1">
          <a:off x="22160864" y="9740646"/>
          <a:ext cx="0" cy="1216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159732</xdr:rowOff>
    </xdr:from>
    <xdr:ext cx="469744" cy="259045"/>
    <xdr:sp macro="" textlink="">
      <xdr:nvSpPr>
        <xdr:cNvPr id="587" name="【保健センター・保健所】&#10;一人当たり面積最小値テキスト">
          <a:extLst>
            <a:ext uri="{FF2B5EF4-FFF2-40B4-BE49-F238E27FC236}">
              <a16:creationId xmlns:a16="http://schemas.microsoft.com/office/drawing/2014/main" id="{F08FA0EF-5CD2-47F4-9648-5A22385DFDBA}"/>
            </a:ext>
          </a:extLst>
        </xdr:cNvPr>
        <xdr:cNvSpPr txBox="1"/>
      </xdr:nvSpPr>
      <xdr:spPr>
        <a:xfrm>
          <a:off x="22199600" y="1096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155905</xdr:rowOff>
    </xdr:from>
    <xdr:to>
      <xdr:col>116</xdr:col>
      <xdr:colOff>152400</xdr:colOff>
      <xdr:row>63</xdr:row>
      <xdr:rowOff>155905</xdr:rowOff>
    </xdr:to>
    <xdr:cxnSp macro="">
      <xdr:nvCxnSpPr>
        <xdr:cNvPr id="588" name="直線コネクタ 587">
          <a:extLst>
            <a:ext uri="{FF2B5EF4-FFF2-40B4-BE49-F238E27FC236}">
              <a16:creationId xmlns:a16="http://schemas.microsoft.com/office/drawing/2014/main" id="{A9DC2CF4-69DF-4495-BC82-FA738E089F66}"/>
            </a:ext>
          </a:extLst>
        </xdr:cNvPr>
        <xdr:cNvCxnSpPr/>
      </xdr:nvCxnSpPr>
      <xdr:spPr>
        <a:xfrm>
          <a:off x="22072600" y="10957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86123</xdr:rowOff>
    </xdr:from>
    <xdr:ext cx="469744" cy="259045"/>
    <xdr:sp macro="" textlink="">
      <xdr:nvSpPr>
        <xdr:cNvPr id="589" name="【保健センター・保健所】&#10;一人当たり面積最大値テキスト">
          <a:extLst>
            <a:ext uri="{FF2B5EF4-FFF2-40B4-BE49-F238E27FC236}">
              <a16:creationId xmlns:a16="http://schemas.microsoft.com/office/drawing/2014/main" id="{DBC21B79-CB96-425B-B46A-A3303921BEB2}"/>
            </a:ext>
          </a:extLst>
        </xdr:cNvPr>
        <xdr:cNvSpPr txBox="1"/>
      </xdr:nvSpPr>
      <xdr:spPr>
        <a:xfrm>
          <a:off x="22199600" y="951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139446</xdr:rowOff>
    </xdr:from>
    <xdr:to>
      <xdr:col>116</xdr:col>
      <xdr:colOff>152400</xdr:colOff>
      <xdr:row>56</xdr:row>
      <xdr:rowOff>139446</xdr:rowOff>
    </xdr:to>
    <xdr:cxnSp macro="">
      <xdr:nvCxnSpPr>
        <xdr:cNvPr id="590" name="直線コネクタ 589">
          <a:extLst>
            <a:ext uri="{FF2B5EF4-FFF2-40B4-BE49-F238E27FC236}">
              <a16:creationId xmlns:a16="http://schemas.microsoft.com/office/drawing/2014/main" id="{6A2E174B-C2B5-40E3-9CD8-5F3DB2D3E65A}"/>
            </a:ext>
          </a:extLst>
        </xdr:cNvPr>
        <xdr:cNvCxnSpPr/>
      </xdr:nvCxnSpPr>
      <xdr:spPr>
        <a:xfrm>
          <a:off x="22072600" y="974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66718</xdr:rowOff>
    </xdr:from>
    <xdr:ext cx="469744" cy="259045"/>
    <xdr:sp macro="" textlink="">
      <xdr:nvSpPr>
        <xdr:cNvPr id="591" name="【保健センター・保健所】&#10;一人当たり面積平均値テキスト">
          <a:extLst>
            <a:ext uri="{FF2B5EF4-FFF2-40B4-BE49-F238E27FC236}">
              <a16:creationId xmlns:a16="http://schemas.microsoft.com/office/drawing/2014/main" id="{8CBB17D8-9248-494A-AC33-B4915591736F}"/>
            </a:ext>
          </a:extLst>
        </xdr:cNvPr>
        <xdr:cNvSpPr txBox="1"/>
      </xdr:nvSpPr>
      <xdr:spPr>
        <a:xfrm>
          <a:off x="22199600" y="10696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43841</xdr:rowOff>
    </xdr:from>
    <xdr:to>
      <xdr:col>116</xdr:col>
      <xdr:colOff>114300</xdr:colOff>
      <xdr:row>63</xdr:row>
      <xdr:rowOff>145441</xdr:rowOff>
    </xdr:to>
    <xdr:sp macro="" textlink="">
      <xdr:nvSpPr>
        <xdr:cNvPr id="592" name="フローチャート: 判断 591">
          <a:extLst>
            <a:ext uri="{FF2B5EF4-FFF2-40B4-BE49-F238E27FC236}">
              <a16:creationId xmlns:a16="http://schemas.microsoft.com/office/drawing/2014/main" id="{13E0E386-B039-44C0-928F-6F173BD48A52}"/>
            </a:ext>
          </a:extLst>
        </xdr:cNvPr>
        <xdr:cNvSpPr/>
      </xdr:nvSpPr>
      <xdr:spPr>
        <a:xfrm>
          <a:off x="22110700" y="108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42469</xdr:rowOff>
    </xdr:from>
    <xdr:to>
      <xdr:col>112</xdr:col>
      <xdr:colOff>38100</xdr:colOff>
      <xdr:row>63</xdr:row>
      <xdr:rowOff>144069</xdr:rowOff>
    </xdr:to>
    <xdr:sp macro="" textlink="">
      <xdr:nvSpPr>
        <xdr:cNvPr id="593" name="フローチャート: 判断 592">
          <a:extLst>
            <a:ext uri="{FF2B5EF4-FFF2-40B4-BE49-F238E27FC236}">
              <a16:creationId xmlns:a16="http://schemas.microsoft.com/office/drawing/2014/main" id="{222C0A99-37AB-4595-AEE9-B587D1A872DB}"/>
            </a:ext>
          </a:extLst>
        </xdr:cNvPr>
        <xdr:cNvSpPr/>
      </xdr:nvSpPr>
      <xdr:spPr>
        <a:xfrm>
          <a:off x="21272500" y="1084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39268</xdr:rowOff>
    </xdr:from>
    <xdr:to>
      <xdr:col>107</xdr:col>
      <xdr:colOff>101600</xdr:colOff>
      <xdr:row>63</xdr:row>
      <xdr:rowOff>140868</xdr:rowOff>
    </xdr:to>
    <xdr:sp macro="" textlink="">
      <xdr:nvSpPr>
        <xdr:cNvPr id="594" name="フローチャート: 判断 593">
          <a:extLst>
            <a:ext uri="{FF2B5EF4-FFF2-40B4-BE49-F238E27FC236}">
              <a16:creationId xmlns:a16="http://schemas.microsoft.com/office/drawing/2014/main" id="{73650506-1877-4382-A060-E1EF9AF7416C}"/>
            </a:ext>
          </a:extLst>
        </xdr:cNvPr>
        <xdr:cNvSpPr/>
      </xdr:nvSpPr>
      <xdr:spPr>
        <a:xfrm>
          <a:off x="20383500" y="1084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33782</xdr:rowOff>
    </xdr:from>
    <xdr:to>
      <xdr:col>102</xdr:col>
      <xdr:colOff>165100</xdr:colOff>
      <xdr:row>63</xdr:row>
      <xdr:rowOff>135382</xdr:rowOff>
    </xdr:to>
    <xdr:sp macro="" textlink="">
      <xdr:nvSpPr>
        <xdr:cNvPr id="595" name="フローチャート: 判断 594">
          <a:extLst>
            <a:ext uri="{FF2B5EF4-FFF2-40B4-BE49-F238E27FC236}">
              <a16:creationId xmlns:a16="http://schemas.microsoft.com/office/drawing/2014/main" id="{35F8DAC2-0896-4852-9EB3-8D24B883DCC5}"/>
            </a:ext>
          </a:extLst>
        </xdr:cNvPr>
        <xdr:cNvSpPr/>
      </xdr:nvSpPr>
      <xdr:spPr>
        <a:xfrm>
          <a:off x="19494500" y="1083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36982</xdr:rowOff>
    </xdr:from>
    <xdr:to>
      <xdr:col>98</xdr:col>
      <xdr:colOff>38100</xdr:colOff>
      <xdr:row>63</xdr:row>
      <xdr:rowOff>138582</xdr:rowOff>
    </xdr:to>
    <xdr:sp macro="" textlink="">
      <xdr:nvSpPr>
        <xdr:cNvPr id="596" name="フローチャート: 判断 595">
          <a:extLst>
            <a:ext uri="{FF2B5EF4-FFF2-40B4-BE49-F238E27FC236}">
              <a16:creationId xmlns:a16="http://schemas.microsoft.com/office/drawing/2014/main" id="{8C8F933B-64C2-4098-90D5-F5F0F09FACE2}"/>
            </a:ext>
          </a:extLst>
        </xdr:cNvPr>
        <xdr:cNvSpPr/>
      </xdr:nvSpPr>
      <xdr:spPr>
        <a:xfrm>
          <a:off x="18605500" y="1083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9DA91311-4D1C-46F9-91E8-BC754876BE5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C01DEF2C-66AF-42AB-9173-E12DFFED5BE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A3B902DB-3CB1-4E0D-A3C7-6D7A64DA77B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550A48D-38E2-48BF-B7DF-5D4B93F94BD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C66B1DA2-0222-48F2-8871-AED51696E68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79731</xdr:rowOff>
    </xdr:from>
    <xdr:to>
      <xdr:col>116</xdr:col>
      <xdr:colOff>114300</xdr:colOff>
      <xdr:row>64</xdr:row>
      <xdr:rowOff>9881</xdr:rowOff>
    </xdr:to>
    <xdr:sp macro="" textlink="">
      <xdr:nvSpPr>
        <xdr:cNvPr id="602" name="楕円 601">
          <a:extLst>
            <a:ext uri="{FF2B5EF4-FFF2-40B4-BE49-F238E27FC236}">
              <a16:creationId xmlns:a16="http://schemas.microsoft.com/office/drawing/2014/main" id="{907CA5EE-AC22-42A1-A358-5E12425D1940}"/>
            </a:ext>
          </a:extLst>
        </xdr:cNvPr>
        <xdr:cNvSpPr/>
      </xdr:nvSpPr>
      <xdr:spPr>
        <a:xfrm>
          <a:off x="22110700" y="108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22268</xdr:rowOff>
    </xdr:from>
    <xdr:ext cx="469744" cy="259045"/>
    <xdr:sp macro="" textlink="">
      <xdr:nvSpPr>
        <xdr:cNvPr id="603" name="【保健センター・保健所】&#10;一人当たり面積該当値テキスト">
          <a:extLst>
            <a:ext uri="{FF2B5EF4-FFF2-40B4-BE49-F238E27FC236}">
              <a16:creationId xmlns:a16="http://schemas.microsoft.com/office/drawing/2014/main" id="{59BE60BB-CAE3-4265-B704-0996539CBF88}"/>
            </a:ext>
          </a:extLst>
        </xdr:cNvPr>
        <xdr:cNvSpPr txBox="1"/>
      </xdr:nvSpPr>
      <xdr:spPr>
        <a:xfrm>
          <a:off x="22199600" y="1082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81102</xdr:rowOff>
    </xdr:from>
    <xdr:to>
      <xdr:col>112</xdr:col>
      <xdr:colOff>38100</xdr:colOff>
      <xdr:row>64</xdr:row>
      <xdr:rowOff>11252</xdr:rowOff>
    </xdr:to>
    <xdr:sp macro="" textlink="">
      <xdr:nvSpPr>
        <xdr:cNvPr id="604" name="楕円 603">
          <a:extLst>
            <a:ext uri="{FF2B5EF4-FFF2-40B4-BE49-F238E27FC236}">
              <a16:creationId xmlns:a16="http://schemas.microsoft.com/office/drawing/2014/main" id="{A58C461A-7A02-4D33-8E11-4FD208391945}"/>
            </a:ext>
          </a:extLst>
        </xdr:cNvPr>
        <xdr:cNvSpPr/>
      </xdr:nvSpPr>
      <xdr:spPr>
        <a:xfrm>
          <a:off x="21272500" y="1088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130531</xdr:rowOff>
    </xdr:from>
    <xdr:to>
      <xdr:col>116</xdr:col>
      <xdr:colOff>63500</xdr:colOff>
      <xdr:row>63</xdr:row>
      <xdr:rowOff>131902</xdr:rowOff>
    </xdr:to>
    <xdr:cxnSp macro="">
      <xdr:nvCxnSpPr>
        <xdr:cNvPr id="605" name="直線コネクタ 604">
          <a:extLst>
            <a:ext uri="{FF2B5EF4-FFF2-40B4-BE49-F238E27FC236}">
              <a16:creationId xmlns:a16="http://schemas.microsoft.com/office/drawing/2014/main" id="{A70E25A2-0148-4556-AD23-343AB9140394}"/>
            </a:ext>
          </a:extLst>
        </xdr:cNvPr>
        <xdr:cNvCxnSpPr/>
      </xdr:nvCxnSpPr>
      <xdr:spPr>
        <a:xfrm flipV="1">
          <a:off x="21323300" y="10931881"/>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81331</xdr:rowOff>
    </xdr:from>
    <xdr:to>
      <xdr:col>107</xdr:col>
      <xdr:colOff>101600</xdr:colOff>
      <xdr:row>64</xdr:row>
      <xdr:rowOff>11481</xdr:rowOff>
    </xdr:to>
    <xdr:sp macro="" textlink="">
      <xdr:nvSpPr>
        <xdr:cNvPr id="606" name="楕円 605">
          <a:extLst>
            <a:ext uri="{FF2B5EF4-FFF2-40B4-BE49-F238E27FC236}">
              <a16:creationId xmlns:a16="http://schemas.microsoft.com/office/drawing/2014/main" id="{5715FB33-72FC-4380-8725-2210781F25E7}"/>
            </a:ext>
          </a:extLst>
        </xdr:cNvPr>
        <xdr:cNvSpPr/>
      </xdr:nvSpPr>
      <xdr:spPr>
        <a:xfrm>
          <a:off x="20383500" y="108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131902</xdr:rowOff>
    </xdr:from>
    <xdr:to>
      <xdr:col>111</xdr:col>
      <xdr:colOff>177800</xdr:colOff>
      <xdr:row>63</xdr:row>
      <xdr:rowOff>132131</xdr:rowOff>
    </xdr:to>
    <xdr:cxnSp macro="">
      <xdr:nvCxnSpPr>
        <xdr:cNvPr id="607" name="直線コネクタ 606">
          <a:extLst>
            <a:ext uri="{FF2B5EF4-FFF2-40B4-BE49-F238E27FC236}">
              <a16:creationId xmlns:a16="http://schemas.microsoft.com/office/drawing/2014/main" id="{DF4BEFFE-38AE-410C-8965-C3C0E1DE993E}"/>
            </a:ext>
          </a:extLst>
        </xdr:cNvPr>
        <xdr:cNvCxnSpPr/>
      </xdr:nvCxnSpPr>
      <xdr:spPr>
        <a:xfrm flipV="1">
          <a:off x="20434300" y="1093325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82017</xdr:rowOff>
    </xdr:from>
    <xdr:to>
      <xdr:col>102</xdr:col>
      <xdr:colOff>165100</xdr:colOff>
      <xdr:row>64</xdr:row>
      <xdr:rowOff>12167</xdr:rowOff>
    </xdr:to>
    <xdr:sp macro="" textlink="">
      <xdr:nvSpPr>
        <xdr:cNvPr id="608" name="楕円 607">
          <a:extLst>
            <a:ext uri="{FF2B5EF4-FFF2-40B4-BE49-F238E27FC236}">
              <a16:creationId xmlns:a16="http://schemas.microsoft.com/office/drawing/2014/main" id="{830537D5-FA50-415B-8BA5-3998DB6A6D45}"/>
            </a:ext>
          </a:extLst>
        </xdr:cNvPr>
        <xdr:cNvSpPr/>
      </xdr:nvSpPr>
      <xdr:spPr>
        <a:xfrm>
          <a:off x="19494500" y="1088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132131</xdr:rowOff>
    </xdr:from>
    <xdr:to>
      <xdr:col>107</xdr:col>
      <xdr:colOff>50800</xdr:colOff>
      <xdr:row>63</xdr:row>
      <xdr:rowOff>132817</xdr:rowOff>
    </xdr:to>
    <xdr:cxnSp macro="">
      <xdr:nvCxnSpPr>
        <xdr:cNvPr id="609" name="直線コネクタ 608">
          <a:extLst>
            <a:ext uri="{FF2B5EF4-FFF2-40B4-BE49-F238E27FC236}">
              <a16:creationId xmlns:a16="http://schemas.microsoft.com/office/drawing/2014/main" id="{6C0B6682-7F99-468E-90DA-1B93A9D2259A}"/>
            </a:ext>
          </a:extLst>
        </xdr:cNvPr>
        <xdr:cNvCxnSpPr/>
      </xdr:nvCxnSpPr>
      <xdr:spPr>
        <a:xfrm flipV="1">
          <a:off x="19545300" y="10933481"/>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81559</xdr:rowOff>
    </xdr:from>
    <xdr:to>
      <xdr:col>98</xdr:col>
      <xdr:colOff>38100</xdr:colOff>
      <xdr:row>64</xdr:row>
      <xdr:rowOff>11709</xdr:rowOff>
    </xdr:to>
    <xdr:sp macro="" textlink="">
      <xdr:nvSpPr>
        <xdr:cNvPr id="610" name="楕円 609">
          <a:extLst>
            <a:ext uri="{FF2B5EF4-FFF2-40B4-BE49-F238E27FC236}">
              <a16:creationId xmlns:a16="http://schemas.microsoft.com/office/drawing/2014/main" id="{FAB2C362-EA34-40EA-AF58-780399BA6561}"/>
            </a:ext>
          </a:extLst>
        </xdr:cNvPr>
        <xdr:cNvSpPr/>
      </xdr:nvSpPr>
      <xdr:spPr>
        <a:xfrm>
          <a:off x="18605500" y="1088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132359</xdr:rowOff>
    </xdr:from>
    <xdr:to>
      <xdr:col>102</xdr:col>
      <xdr:colOff>114300</xdr:colOff>
      <xdr:row>63</xdr:row>
      <xdr:rowOff>132817</xdr:rowOff>
    </xdr:to>
    <xdr:cxnSp macro="">
      <xdr:nvCxnSpPr>
        <xdr:cNvPr id="611" name="直線コネクタ 610">
          <a:extLst>
            <a:ext uri="{FF2B5EF4-FFF2-40B4-BE49-F238E27FC236}">
              <a16:creationId xmlns:a16="http://schemas.microsoft.com/office/drawing/2014/main" id="{6F40ABE9-73AF-407B-994D-345FDEF5CE98}"/>
            </a:ext>
          </a:extLst>
        </xdr:cNvPr>
        <xdr:cNvCxnSpPr/>
      </xdr:nvCxnSpPr>
      <xdr:spPr>
        <a:xfrm>
          <a:off x="18656300" y="10933709"/>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160596</xdr:rowOff>
    </xdr:from>
    <xdr:ext cx="469744" cy="259045"/>
    <xdr:sp macro="" textlink="">
      <xdr:nvSpPr>
        <xdr:cNvPr id="612" name="n_1aveValue【保健センター・保健所】&#10;一人当たり面積">
          <a:extLst>
            <a:ext uri="{FF2B5EF4-FFF2-40B4-BE49-F238E27FC236}">
              <a16:creationId xmlns:a16="http://schemas.microsoft.com/office/drawing/2014/main" id="{F9E71B78-1C48-46A5-8157-CA85967691E1}"/>
            </a:ext>
          </a:extLst>
        </xdr:cNvPr>
        <xdr:cNvSpPr txBox="1"/>
      </xdr:nvSpPr>
      <xdr:spPr>
        <a:xfrm>
          <a:off x="21075727" y="1061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157395</xdr:rowOff>
    </xdr:from>
    <xdr:ext cx="469744" cy="259045"/>
    <xdr:sp macro="" textlink="">
      <xdr:nvSpPr>
        <xdr:cNvPr id="613" name="n_2aveValue【保健センター・保健所】&#10;一人当たり面積">
          <a:extLst>
            <a:ext uri="{FF2B5EF4-FFF2-40B4-BE49-F238E27FC236}">
              <a16:creationId xmlns:a16="http://schemas.microsoft.com/office/drawing/2014/main" id="{CC519800-DBA1-471C-8B0B-81D387E25F16}"/>
            </a:ext>
          </a:extLst>
        </xdr:cNvPr>
        <xdr:cNvSpPr txBox="1"/>
      </xdr:nvSpPr>
      <xdr:spPr>
        <a:xfrm>
          <a:off x="20199427" y="1061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151909</xdr:rowOff>
    </xdr:from>
    <xdr:ext cx="469744" cy="259045"/>
    <xdr:sp macro="" textlink="">
      <xdr:nvSpPr>
        <xdr:cNvPr id="614" name="n_3aveValue【保健センター・保健所】&#10;一人当たり面積">
          <a:extLst>
            <a:ext uri="{FF2B5EF4-FFF2-40B4-BE49-F238E27FC236}">
              <a16:creationId xmlns:a16="http://schemas.microsoft.com/office/drawing/2014/main" id="{0769686A-5279-41C8-A604-79D862194E9F}"/>
            </a:ext>
          </a:extLst>
        </xdr:cNvPr>
        <xdr:cNvSpPr txBox="1"/>
      </xdr:nvSpPr>
      <xdr:spPr>
        <a:xfrm>
          <a:off x="19310427" y="1061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155109</xdr:rowOff>
    </xdr:from>
    <xdr:ext cx="469744" cy="259045"/>
    <xdr:sp macro="" textlink="">
      <xdr:nvSpPr>
        <xdr:cNvPr id="615" name="n_4aveValue【保健センター・保健所】&#10;一人当たり面積">
          <a:extLst>
            <a:ext uri="{FF2B5EF4-FFF2-40B4-BE49-F238E27FC236}">
              <a16:creationId xmlns:a16="http://schemas.microsoft.com/office/drawing/2014/main" id="{0EECB011-2470-4FE1-88FF-F02A1224EBF6}"/>
            </a:ext>
          </a:extLst>
        </xdr:cNvPr>
        <xdr:cNvSpPr txBox="1"/>
      </xdr:nvSpPr>
      <xdr:spPr>
        <a:xfrm>
          <a:off x="18421427" y="106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2379</xdr:rowOff>
    </xdr:from>
    <xdr:ext cx="469744" cy="259045"/>
    <xdr:sp macro="" textlink="">
      <xdr:nvSpPr>
        <xdr:cNvPr id="616" name="n_1mainValue【保健センター・保健所】&#10;一人当たり面積">
          <a:extLst>
            <a:ext uri="{FF2B5EF4-FFF2-40B4-BE49-F238E27FC236}">
              <a16:creationId xmlns:a16="http://schemas.microsoft.com/office/drawing/2014/main" id="{4F93F30D-FC54-495D-88C6-67E7A118127E}"/>
            </a:ext>
          </a:extLst>
        </xdr:cNvPr>
        <xdr:cNvSpPr txBox="1"/>
      </xdr:nvSpPr>
      <xdr:spPr>
        <a:xfrm>
          <a:off x="21075727" y="1097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2608</xdr:rowOff>
    </xdr:from>
    <xdr:ext cx="469744" cy="259045"/>
    <xdr:sp macro="" textlink="">
      <xdr:nvSpPr>
        <xdr:cNvPr id="617" name="n_2mainValue【保健センター・保健所】&#10;一人当たり面積">
          <a:extLst>
            <a:ext uri="{FF2B5EF4-FFF2-40B4-BE49-F238E27FC236}">
              <a16:creationId xmlns:a16="http://schemas.microsoft.com/office/drawing/2014/main" id="{AC3C00ED-71EA-40CC-A971-302CCAFE9ED7}"/>
            </a:ext>
          </a:extLst>
        </xdr:cNvPr>
        <xdr:cNvSpPr txBox="1"/>
      </xdr:nvSpPr>
      <xdr:spPr>
        <a:xfrm>
          <a:off x="20199427" y="1097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3294</xdr:rowOff>
    </xdr:from>
    <xdr:ext cx="469744" cy="259045"/>
    <xdr:sp macro="" textlink="">
      <xdr:nvSpPr>
        <xdr:cNvPr id="618" name="n_3mainValue【保健センター・保健所】&#10;一人当たり面積">
          <a:extLst>
            <a:ext uri="{FF2B5EF4-FFF2-40B4-BE49-F238E27FC236}">
              <a16:creationId xmlns:a16="http://schemas.microsoft.com/office/drawing/2014/main" id="{A13D260D-7951-4FD0-AB5D-7AD33A1866A2}"/>
            </a:ext>
          </a:extLst>
        </xdr:cNvPr>
        <xdr:cNvSpPr txBox="1"/>
      </xdr:nvSpPr>
      <xdr:spPr>
        <a:xfrm>
          <a:off x="19310427" y="1097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2836</xdr:rowOff>
    </xdr:from>
    <xdr:ext cx="469744" cy="259045"/>
    <xdr:sp macro="" textlink="">
      <xdr:nvSpPr>
        <xdr:cNvPr id="619" name="n_4mainValue【保健センター・保健所】&#10;一人当たり面積">
          <a:extLst>
            <a:ext uri="{FF2B5EF4-FFF2-40B4-BE49-F238E27FC236}">
              <a16:creationId xmlns:a16="http://schemas.microsoft.com/office/drawing/2014/main" id="{2B9B06C9-16E5-4CF2-92EF-04B64A8C050F}"/>
            </a:ext>
          </a:extLst>
        </xdr:cNvPr>
        <xdr:cNvSpPr txBox="1"/>
      </xdr:nvSpPr>
      <xdr:spPr>
        <a:xfrm>
          <a:off x="18421427" y="1097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E51BD627-8B4B-402A-948F-95FEF555776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599F81EC-5518-46E3-8683-BC7ACFC3DA3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6A383898-3BAF-441A-9F27-5A244209AF0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E957926C-EAB4-4C5C-AD59-2C7776C7023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64AC10A4-CB12-43DD-A978-625BC61BC99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BB6A3BA2-FC08-4F26-AAD3-F3C1F02F45E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13947A99-060A-4750-8448-C9AA7CDD745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930FCBD3-7A04-437E-B4EE-0B0EB67AA35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a:extLst>
            <a:ext uri="{FF2B5EF4-FFF2-40B4-BE49-F238E27FC236}">
              <a16:creationId xmlns:a16="http://schemas.microsoft.com/office/drawing/2014/main" id="{28E392B4-BD3B-4FE1-A53F-920605E3A20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a:extLst>
            <a:ext uri="{FF2B5EF4-FFF2-40B4-BE49-F238E27FC236}">
              <a16:creationId xmlns:a16="http://schemas.microsoft.com/office/drawing/2014/main" id="{026DD67E-B221-4D70-A293-641B641E876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a:extLst>
            <a:ext uri="{FF2B5EF4-FFF2-40B4-BE49-F238E27FC236}">
              <a16:creationId xmlns:a16="http://schemas.microsoft.com/office/drawing/2014/main" id="{E6DD08E4-68A6-4C73-8AE9-A290AC6C21F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a:extLst>
            <a:ext uri="{FF2B5EF4-FFF2-40B4-BE49-F238E27FC236}">
              <a16:creationId xmlns:a16="http://schemas.microsoft.com/office/drawing/2014/main" id="{4FEE5582-BE84-4C54-AE28-BF3524D072E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a:extLst>
            <a:ext uri="{FF2B5EF4-FFF2-40B4-BE49-F238E27FC236}">
              <a16:creationId xmlns:a16="http://schemas.microsoft.com/office/drawing/2014/main" id="{EB8D9220-4137-4BF6-82CF-CDDAD44757D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a:extLst>
            <a:ext uri="{FF2B5EF4-FFF2-40B4-BE49-F238E27FC236}">
              <a16:creationId xmlns:a16="http://schemas.microsoft.com/office/drawing/2014/main" id="{8AEB321A-6F70-4992-BF66-CA618099FA0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a:extLst>
            <a:ext uri="{FF2B5EF4-FFF2-40B4-BE49-F238E27FC236}">
              <a16:creationId xmlns:a16="http://schemas.microsoft.com/office/drawing/2014/main" id="{9960E1F0-1B1B-4D8C-AB9F-D442BC58BA5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a:extLst>
            <a:ext uri="{FF2B5EF4-FFF2-40B4-BE49-F238E27FC236}">
              <a16:creationId xmlns:a16="http://schemas.microsoft.com/office/drawing/2014/main" id="{61682E4F-92CC-4E46-9AEC-2DB4806390D6}"/>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a:extLst>
            <a:ext uri="{FF2B5EF4-FFF2-40B4-BE49-F238E27FC236}">
              <a16:creationId xmlns:a16="http://schemas.microsoft.com/office/drawing/2014/main" id="{D13EDFC3-E2E4-46D6-87B2-221CD38E833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a:extLst>
            <a:ext uri="{FF2B5EF4-FFF2-40B4-BE49-F238E27FC236}">
              <a16:creationId xmlns:a16="http://schemas.microsoft.com/office/drawing/2014/main" id="{FA1EC5E1-33BF-48A5-9F98-1C408440799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a:extLst>
            <a:ext uri="{FF2B5EF4-FFF2-40B4-BE49-F238E27FC236}">
              <a16:creationId xmlns:a16="http://schemas.microsoft.com/office/drawing/2014/main" id="{EC85C238-BC35-4D9F-B1BF-A439822E9EF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a:extLst>
            <a:ext uri="{FF2B5EF4-FFF2-40B4-BE49-F238E27FC236}">
              <a16:creationId xmlns:a16="http://schemas.microsoft.com/office/drawing/2014/main" id="{F3171187-13F0-49B5-98AA-894890B4B163}"/>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0" name="テキスト ボックス 639">
          <a:extLst>
            <a:ext uri="{FF2B5EF4-FFF2-40B4-BE49-F238E27FC236}">
              <a16:creationId xmlns:a16="http://schemas.microsoft.com/office/drawing/2014/main" id="{7DD4F915-BEB6-44F2-8BD4-9E75F4AB6F75}"/>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AFE4DA33-BA31-4F1C-85A9-FCA77767698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消防施設】&#10;有形固定資産減価償却率グラフ枠">
          <a:extLst>
            <a:ext uri="{FF2B5EF4-FFF2-40B4-BE49-F238E27FC236}">
              <a16:creationId xmlns:a16="http://schemas.microsoft.com/office/drawing/2014/main" id="{5C088F26-E80A-4D54-AE29-7938C174F15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3" name="直線コネクタ 642">
          <a:extLst>
            <a:ext uri="{FF2B5EF4-FFF2-40B4-BE49-F238E27FC236}">
              <a16:creationId xmlns:a16="http://schemas.microsoft.com/office/drawing/2014/main" id="{CDB76E0B-A55B-4928-8F28-AF3BA698F3FC}"/>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4" name="【消防施設】&#10;有形固定資産減価償却率最小値テキスト">
          <a:extLst>
            <a:ext uri="{FF2B5EF4-FFF2-40B4-BE49-F238E27FC236}">
              <a16:creationId xmlns:a16="http://schemas.microsoft.com/office/drawing/2014/main" id="{B2BA82D9-BCB8-48C7-8AB2-E404A831BF8C}"/>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5" name="直線コネクタ 644">
          <a:extLst>
            <a:ext uri="{FF2B5EF4-FFF2-40B4-BE49-F238E27FC236}">
              <a16:creationId xmlns:a16="http://schemas.microsoft.com/office/drawing/2014/main" id="{7986A436-6298-47B7-895E-4AD5FD3B5EA3}"/>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6" name="【消防施設】&#10;有形固定資産減価償却率最大値テキスト">
          <a:extLst>
            <a:ext uri="{FF2B5EF4-FFF2-40B4-BE49-F238E27FC236}">
              <a16:creationId xmlns:a16="http://schemas.microsoft.com/office/drawing/2014/main" id="{B4BABE71-2374-4872-8B25-1C39B766CD1D}"/>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7" name="直線コネクタ 646">
          <a:extLst>
            <a:ext uri="{FF2B5EF4-FFF2-40B4-BE49-F238E27FC236}">
              <a16:creationId xmlns:a16="http://schemas.microsoft.com/office/drawing/2014/main" id="{89DF4763-E318-4C46-81A6-32565908C0E3}"/>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132097</xdr:rowOff>
    </xdr:from>
    <xdr:ext cx="405111" cy="259045"/>
    <xdr:sp macro="" textlink="">
      <xdr:nvSpPr>
        <xdr:cNvPr id="648" name="【消防施設】&#10;有形固定資産減価償却率平均値テキスト">
          <a:extLst>
            <a:ext uri="{FF2B5EF4-FFF2-40B4-BE49-F238E27FC236}">
              <a16:creationId xmlns:a16="http://schemas.microsoft.com/office/drawing/2014/main" id="{9D6C63D0-9DE5-4C1E-8C5A-84E874CB24BA}"/>
            </a:ext>
          </a:extLst>
        </xdr:cNvPr>
        <xdr:cNvSpPr txBox="1"/>
      </xdr:nvSpPr>
      <xdr:spPr>
        <a:xfrm>
          <a:off x="16357600" y="13848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649" name="フローチャート: 判断 648">
          <a:extLst>
            <a:ext uri="{FF2B5EF4-FFF2-40B4-BE49-F238E27FC236}">
              <a16:creationId xmlns:a16="http://schemas.microsoft.com/office/drawing/2014/main" id="{1CCF5AAB-6023-4BAC-B5CF-DCB4C520F4B3}"/>
            </a:ext>
          </a:extLst>
        </xdr:cNvPr>
        <xdr:cNvSpPr/>
      </xdr:nvSpPr>
      <xdr:spPr>
        <a:xfrm>
          <a:off x="16268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650" name="フローチャート: 判断 649">
          <a:extLst>
            <a:ext uri="{FF2B5EF4-FFF2-40B4-BE49-F238E27FC236}">
              <a16:creationId xmlns:a16="http://schemas.microsoft.com/office/drawing/2014/main" id="{48EB964C-44E9-478A-910E-F2A89ABB6EE1}"/>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651" name="フローチャート: 判断 650">
          <a:extLst>
            <a:ext uri="{FF2B5EF4-FFF2-40B4-BE49-F238E27FC236}">
              <a16:creationId xmlns:a16="http://schemas.microsoft.com/office/drawing/2014/main" id="{0D786D0B-322F-4743-851E-4BD79125B087}"/>
            </a:ext>
          </a:extLst>
        </xdr:cNvPr>
        <xdr:cNvSpPr/>
      </xdr:nvSpPr>
      <xdr:spPr>
        <a:xfrm>
          <a:off x="14541500" y="139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652" name="フローチャート: 判断 651">
          <a:extLst>
            <a:ext uri="{FF2B5EF4-FFF2-40B4-BE49-F238E27FC236}">
              <a16:creationId xmlns:a16="http://schemas.microsoft.com/office/drawing/2014/main" id="{EA81E2DB-E1A7-49D4-94DC-BA802F022773}"/>
            </a:ext>
          </a:extLst>
        </xdr:cNvPr>
        <xdr:cNvSpPr/>
      </xdr:nvSpPr>
      <xdr:spPr>
        <a:xfrm>
          <a:off x="13652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653" name="フローチャート: 判断 652">
          <a:extLst>
            <a:ext uri="{FF2B5EF4-FFF2-40B4-BE49-F238E27FC236}">
              <a16:creationId xmlns:a16="http://schemas.microsoft.com/office/drawing/2014/main" id="{DE1C458B-8E91-4833-A6B0-7F3C234AC872}"/>
            </a:ext>
          </a:extLst>
        </xdr:cNvPr>
        <xdr:cNvSpPr/>
      </xdr:nvSpPr>
      <xdr:spPr>
        <a:xfrm>
          <a:off x="12763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E016E6D2-C297-4BCA-831E-73262F89490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6D3DE0E9-DE2A-4203-B803-CD519954CBC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D65D2C30-3F3E-48C1-9875-6E338467932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E2DA8F52-F0BC-4720-B9BC-2B12C25D68D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D0C84AE3-720F-4146-8D22-510234B2028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659" name="楕円 658">
          <a:extLst>
            <a:ext uri="{FF2B5EF4-FFF2-40B4-BE49-F238E27FC236}">
              <a16:creationId xmlns:a16="http://schemas.microsoft.com/office/drawing/2014/main" id="{E0829C78-FC35-4861-9847-275D200D9976}"/>
            </a:ext>
          </a:extLst>
        </xdr:cNvPr>
        <xdr:cNvSpPr/>
      </xdr:nvSpPr>
      <xdr:spPr>
        <a:xfrm>
          <a:off x="162687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106697</xdr:rowOff>
    </xdr:from>
    <xdr:ext cx="405111" cy="259045"/>
    <xdr:sp macro="" textlink="">
      <xdr:nvSpPr>
        <xdr:cNvPr id="660" name="【消防施設】&#10;有形固定資産減価償却率該当値テキスト">
          <a:extLst>
            <a:ext uri="{FF2B5EF4-FFF2-40B4-BE49-F238E27FC236}">
              <a16:creationId xmlns:a16="http://schemas.microsoft.com/office/drawing/2014/main" id="{577ED0F7-C6F5-4177-AF93-E324725D57FC}"/>
            </a:ext>
          </a:extLst>
        </xdr:cNvPr>
        <xdr:cNvSpPr txBox="1"/>
      </xdr:nvSpPr>
      <xdr:spPr>
        <a:xfrm>
          <a:off x="16357600" y="1399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102870</xdr:rowOff>
    </xdr:from>
    <xdr:to>
      <xdr:col>81</xdr:col>
      <xdr:colOff>101600</xdr:colOff>
      <xdr:row>82</xdr:row>
      <xdr:rowOff>33020</xdr:rowOff>
    </xdr:to>
    <xdr:sp macro="" textlink="">
      <xdr:nvSpPr>
        <xdr:cNvPr id="661" name="楕円 660">
          <a:extLst>
            <a:ext uri="{FF2B5EF4-FFF2-40B4-BE49-F238E27FC236}">
              <a16:creationId xmlns:a16="http://schemas.microsoft.com/office/drawing/2014/main" id="{7A23896A-C26B-49EE-B2BC-84885602D490}"/>
            </a:ext>
          </a:extLst>
        </xdr:cNvPr>
        <xdr:cNvSpPr/>
      </xdr:nvSpPr>
      <xdr:spPr>
        <a:xfrm>
          <a:off x="15430500" y="1399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153670</xdr:rowOff>
    </xdr:from>
    <xdr:to>
      <xdr:col>85</xdr:col>
      <xdr:colOff>127000</xdr:colOff>
      <xdr:row>82</xdr:row>
      <xdr:rowOff>7620</xdr:rowOff>
    </xdr:to>
    <xdr:cxnSp macro="">
      <xdr:nvCxnSpPr>
        <xdr:cNvPr id="662" name="直線コネクタ 661">
          <a:extLst>
            <a:ext uri="{FF2B5EF4-FFF2-40B4-BE49-F238E27FC236}">
              <a16:creationId xmlns:a16="http://schemas.microsoft.com/office/drawing/2014/main" id="{E18BFA0D-7A3A-4FF1-8D30-E67A905EBE7E}"/>
            </a:ext>
          </a:extLst>
        </xdr:cNvPr>
        <xdr:cNvCxnSpPr/>
      </xdr:nvCxnSpPr>
      <xdr:spPr>
        <a:xfrm>
          <a:off x="15481300" y="1404112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77470</xdr:rowOff>
    </xdr:from>
    <xdr:to>
      <xdr:col>76</xdr:col>
      <xdr:colOff>165100</xdr:colOff>
      <xdr:row>82</xdr:row>
      <xdr:rowOff>7620</xdr:rowOff>
    </xdr:to>
    <xdr:sp macro="" textlink="">
      <xdr:nvSpPr>
        <xdr:cNvPr id="663" name="楕円 662">
          <a:extLst>
            <a:ext uri="{FF2B5EF4-FFF2-40B4-BE49-F238E27FC236}">
              <a16:creationId xmlns:a16="http://schemas.microsoft.com/office/drawing/2014/main" id="{A42ED44B-72DF-4251-A76A-7E17D32DA330}"/>
            </a:ext>
          </a:extLst>
        </xdr:cNvPr>
        <xdr:cNvSpPr/>
      </xdr:nvSpPr>
      <xdr:spPr>
        <a:xfrm>
          <a:off x="14541500" y="1396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128270</xdr:rowOff>
    </xdr:from>
    <xdr:to>
      <xdr:col>81</xdr:col>
      <xdr:colOff>50800</xdr:colOff>
      <xdr:row>81</xdr:row>
      <xdr:rowOff>153670</xdr:rowOff>
    </xdr:to>
    <xdr:cxnSp macro="">
      <xdr:nvCxnSpPr>
        <xdr:cNvPr id="664" name="直線コネクタ 663">
          <a:extLst>
            <a:ext uri="{FF2B5EF4-FFF2-40B4-BE49-F238E27FC236}">
              <a16:creationId xmlns:a16="http://schemas.microsoft.com/office/drawing/2014/main" id="{C77DF7A9-BC2C-4689-B94D-98A07FA8F92D}"/>
            </a:ext>
          </a:extLst>
        </xdr:cNvPr>
        <xdr:cNvCxnSpPr/>
      </xdr:nvCxnSpPr>
      <xdr:spPr>
        <a:xfrm>
          <a:off x="14592300" y="140157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52070</xdr:rowOff>
    </xdr:from>
    <xdr:to>
      <xdr:col>72</xdr:col>
      <xdr:colOff>38100</xdr:colOff>
      <xdr:row>81</xdr:row>
      <xdr:rowOff>153670</xdr:rowOff>
    </xdr:to>
    <xdr:sp macro="" textlink="">
      <xdr:nvSpPr>
        <xdr:cNvPr id="665" name="楕円 664">
          <a:extLst>
            <a:ext uri="{FF2B5EF4-FFF2-40B4-BE49-F238E27FC236}">
              <a16:creationId xmlns:a16="http://schemas.microsoft.com/office/drawing/2014/main" id="{15BF512E-EEB4-4199-96C1-0860C97D1AE0}"/>
            </a:ext>
          </a:extLst>
        </xdr:cNvPr>
        <xdr:cNvSpPr/>
      </xdr:nvSpPr>
      <xdr:spPr>
        <a:xfrm>
          <a:off x="13652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102870</xdr:rowOff>
    </xdr:from>
    <xdr:to>
      <xdr:col>76</xdr:col>
      <xdr:colOff>114300</xdr:colOff>
      <xdr:row>81</xdr:row>
      <xdr:rowOff>128270</xdr:rowOff>
    </xdr:to>
    <xdr:cxnSp macro="">
      <xdr:nvCxnSpPr>
        <xdr:cNvPr id="666" name="直線コネクタ 665">
          <a:extLst>
            <a:ext uri="{FF2B5EF4-FFF2-40B4-BE49-F238E27FC236}">
              <a16:creationId xmlns:a16="http://schemas.microsoft.com/office/drawing/2014/main" id="{646A3679-BD39-4D44-AEE9-3772281A34DA}"/>
            </a:ext>
          </a:extLst>
        </xdr:cNvPr>
        <xdr:cNvCxnSpPr/>
      </xdr:nvCxnSpPr>
      <xdr:spPr>
        <a:xfrm>
          <a:off x="13703300" y="139903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26670</xdr:rowOff>
    </xdr:from>
    <xdr:to>
      <xdr:col>67</xdr:col>
      <xdr:colOff>101600</xdr:colOff>
      <xdr:row>81</xdr:row>
      <xdr:rowOff>128270</xdr:rowOff>
    </xdr:to>
    <xdr:sp macro="" textlink="">
      <xdr:nvSpPr>
        <xdr:cNvPr id="667" name="楕円 666">
          <a:extLst>
            <a:ext uri="{FF2B5EF4-FFF2-40B4-BE49-F238E27FC236}">
              <a16:creationId xmlns:a16="http://schemas.microsoft.com/office/drawing/2014/main" id="{5C93D484-8B5B-49B5-A1C5-95B97BBC8B24}"/>
            </a:ext>
          </a:extLst>
        </xdr:cNvPr>
        <xdr:cNvSpPr/>
      </xdr:nvSpPr>
      <xdr:spPr>
        <a:xfrm>
          <a:off x="12763500" y="1391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77470</xdr:rowOff>
    </xdr:from>
    <xdr:to>
      <xdr:col>71</xdr:col>
      <xdr:colOff>177800</xdr:colOff>
      <xdr:row>81</xdr:row>
      <xdr:rowOff>102870</xdr:rowOff>
    </xdr:to>
    <xdr:cxnSp macro="">
      <xdr:nvCxnSpPr>
        <xdr:cNvPr id="668" name="直線コネクタ 667">
          <a:extLst>
            <a:ext uri="{FF2B5EF4-FFF2-40B4-BE49-F238E27FC236}">
              <a16:creationId xmlns:a16="http://schemas.microsoft.com/office/drawing/2014/main" id="{54F172F7-0622-4B49-833F-6DF507078CF3}"/>
            </a:ext>
          </a:extLst>
        </xdr:cNvPr>
        <xdr:cNvCxnSpPr/>
      </xdr:nvCxnSpPr>
      <xdr:spPr>
        <a:xfrm>
          <a:off x="12814300" y="139649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669" name="n_1aveValue【消防施設】&#10;有形固定資産減価償却率">
          <a:extLst>
            <a:ext uri="{FF2B5EF4-FFF2-40B4-BE49-F238E27FC236}">
              <a16:creationId xmlns:a16="http://schemas.microsoft.com/office/drawing/2014/main" id="{727A26C9-82D6-4FCC-8E7D-971B8D40D1FC}"/>
            </a:ext>
          </a:extLst>
        </xdr:cNvPr>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31766</xdr:rowOff>
    </xdr:from>
    <xdr:ext cx="405111" cy="259045"/>
    <xdr:sp macro="" textlink="">
      <xdr:nvSpPr>
        <xdr:cNvPr id="670" name="n_2aveValue【消防施設】&#10;有形固定資産減価償却率">
          <a:extLst>
            <a:ext uri="{FF2B5EF4-FFF2-40B4-BE49-F238E27FC236}">
              <a16:creationId xmlns:a16="http://schemas.microsoft.com/office/drawing/2014/main" id="{A97526ED-352D-4FC0-98B9-5313678B6EBA}"/>
            </a:ext>
          </a:extLst>
        </xdr:cNvPr>
        <xdr:cNvSpPr txBox="1"/>
      </xdr:nvSpPr>
      <xdr:spPr>
        <a:xfrm>
          <a:off x="14389744" y="14090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81297</xdr:rowOff>
    </xdr:from>
    <xdr:ext cx="405111" cy="259045"/>
    <xdr:sp macro="" textlink="">
      <xdr:nvSpPr>
        <xdr:cNvPr id="671" name="n_3aveValue【消防施設】&#10;有形固定資産減価償却率">
          <a:extLst>
            <a:ext uri="{FF2B5EF4-FFF2-40B4-BE49-F238E27FC236}">
              <a16:creationId xmlns:a16="http://schemas.microsoft.com/office/drawing/2014/main" id="{7DAFEE68-A474-496A-B8A5-D75D5AE838B6}"/>
            </a:ext>
          </a:extLst>
        </xdr:cNvPr>
        <xdr:cNvSpPr txBox="1"/>
      </xdr:nvSpPr>
      <xdr:spPr>
        <a:xfrm>
          <a:off x="13500744" y="1414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96538</xdr:rowOff>
    </xdr:from>
    <xdr:ext cx="405111" cy="259045"/>
    <xdr:sp macro="" textlink="">
      <xdr:nvSpPr>
        <xdr:cNvPr id="672" name="n_4aveValue【消防施設】&#10;有形固定資産減価償却率">
          <a:extLst>
            <a:ext uri="{FF2B5EF4-FFF2-40B4-BE49-F238E27FC236}">
              <a16:creationId xmlns:a16="http://schemas.microsoft.com/office/drawing/2014/main" id="{C2FE6B4E-9DFB-4E60-8C89-938DEE83DBE6}"/>
            </a:ext>
          </a:extLst>
        </xdr:cNvPr>
        <xdr:cNvSpPr txBox="1"/>
      </xdr:nvSpPr>
      <xdr:spPr>
        <a:xfrm>
          <a:off x="12611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49547</xdr:rowOff>
    </xdr:from>
    <xdr:ext cx="405111" cy="259045"/>
    <xdr:sp macro="" textlink="">
      <xdr:nvSpPr>
        <xdr:cNvPr id="673" name="n_1mainValue【消防施設】&#10;有形固定資産減価償却率">
          <a:extLst>
            <a:ext uri="{FF2B5EF4-FFF2-40B4-BE49-F238E27FC236}">
              <a16:creationId xmlns:a16="http://schemas.microsoft.com/office/drawing/2014/main" id="{A0BE1F98-0107-47FC-BB69-16620BE3B8E4}"/>
            </a:ext>
          </a:extLst>
        </xdr:cNvPr>
        <xdr:cNvSpPr txBox="1"/>
      </xdr:nvSpPr>
      <xdr:spPr>
        <a:xfrm>
          <a:off x="15266044" y="1376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24147</xdr:rowOff>
    </xdr:from>
    <xdr:ext cx="405111" cy="259045"/>
    <xdr:sp macro="" textlink="">
      <xdr:nvSpPr>
        <xdr:cNvPr id="674" name="n_2mainValue【消防施設】&#10;有形固定資産減価償却率">
          <a:extLst>
            <a:ext uri="{FF2B5EF4-FFF2-40B4-BE49-F238E27FC236}">
              <a16:creationId xmlns:a16="http://schemas.microsoft.com/office/drawing/2014/main" id="{BA99DCFC-3747-42D2-A356-747DC4DF7259}"/>
            </a:ext>
          </a:extLst>
        </xdr:cNvPr>
        <xdr:cNvSpPr txBox="1"/>
      </xdr:nvSpPr>
      <xdr:spPr>
        <a:xfrm>
          <a:off x="14389744" y="1374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675" name="n_3mainValue【消防施設】&#10;有形固定資産減価償却率">
          <a:extLst>
            <a:ext uri="{FF2B5EF4-FFF2-40B4-BE49-F238E27FC236}">
              <a16:creationId xmlns:a16="http://schemas.microsoft.com/office/drawing/2014/main" id="{F346F87D-C90A-4EB2-99A0-EDB36EE4C3FF}"/>
            </a:ext>
          </a:extLst>
        </xdr:cNvPr>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144797</xdr:rowOff>
    </xdr:from>
    <xdr:ext cx="405111" cy="259045"/>
    <xdr:sp macro="" textlink="">
      <xdr:nvSpPr>
        <xdr:cNvPr id="676" name="n_4mainValue【消防施設】&#10;有形固定資産減価償却率">
          <a:extLst>
            <a:ext uri="{FF2B5EF4-FFF2-40B4-BE49-F238E27FC236}">
              <a16:creationId xmlns:a16="http://schemas.microsoft.com/office/drawing/2014/main" id="{99840037-B62D-4EF8-B419-785E253EF317}"/>
            </a:ext>
          </a:extLst>
        </xdr:cNvPr>
        <xdr:cNvSpPr txBox="1"/>
      </xdr:nvSpPr>
      <xdr:spPr>
        <a:xfrm>
          <a:off x="12611744" y="1368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4FDE7DB2-4467-4000-AD71-7B94BFDB6A8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A1F4FBD2-3B97-428C-91B3-0F7B323E345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22B30020-BD1A-4EE4-AAC2-280CF9E2FE7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A36F7DAA-E57E-4F2B-8BA0-84A8A9E6DD9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3500D669-C5BB-425C-A475-10B24304E33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57022B33-9597-4E95-AD1C-618804D93D2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710FBDEF-E190-469B-8EA8-9E775E4B6D6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BC05AFAC-A200-425E-938C-A91902F53F0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D6FC9275-EDF5-4611-9C64-F67C618CF0A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A8AD1E85-3978-4BEB-8566-8AC83E637DE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a:extLst>
            <a:ext uri="{FF2B5EF4-FFF2-40B4-BE49-F238E27FC236}">
              <a16:creationId xmlns:a16="http://schemas.microsoft.com/office/drawing/2014/main" id="{D43168E5-C340-4809-A72E-B0B15BBC8E05}"/>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a:extLst>
            <a:ext uri="{FF2B5EF4-FFF2-40B4-BE49-F238E27FC236}">
              <a16:creationId xmlns:a16="http://schemas.microsoft.com/office/drawing/2014/main" id="{190FAF71-3AB6-42F8-B373-771D4831657D}"/>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a:extLst>
            <a:ext uri="{FF2B5EF4-FFF2-40B4-BE49-F238E27FC236}">
              <a16:creationId xmlns:a16="http://schemas.microsoft.com/office/drawing/2014/main" id="{1B05B41A-A3A0-493F-9E86-15245502CC0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a:extLst>
            <a:ext uri="{FF2B5EF4-FFF2-40B4-BE49-F238E27FC236}">
              <a16:creationId xmlns:a16="http://schemas.microsoft.com/office/drawing/2014/main" id="{C7B07E49-1B43-45ED-AC9A-A48B8782A912}"/>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a:extLst>
            <a:ext uri="{FF2B5EF4-FFF2-40B4-BE49-F238E27FC236}">
              <a16:creationId xmlns:a16="http://schemas.microsoft.com/office/drawing/2014/main" id="{535030DC-6E8D-41A3-8B10-26E2FD2353A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a:extLst>
            <a:ext uri="{FF2B5EF4-FFF2-40B4-BE49-F238E27FC236}">
              <a16:creationId xmlns:a16="http://schemas.microsoft.com/office/drawing/2014/main" id="{68E9C26F-7B88-4726-8375-7DCE56CAFBD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a:extLst>
            <a:ext uri="{FF2B5EF4-FFF2-40B4-BE49-F238E27FC236}">
              <a16:creationId xmlns:a16="http://schemas.microsoft.com/office/drawing/2014/main" id="{04DD1B46-4987-4374-A2B0-27CCC3D1920A}"/>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a:extLst>
            <a:ext uri="{FF2B5EF4-FFF2-40B4-BE49-F238E27FC236}">
              <a16:creationId xmlns:a16="http://schemas.microsoft.com/office/drawing/2014/main" id="{1B8298EE-1FDC-4B3E-A05A-DC5D87D2B016}"/>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a:extLst>
            <a:ext uri="{FF2B5EF4-FFF2-40B4-BE49-F238E27FC236}">
              <a16:creationId xmlns:a16="http://schemas.microsoft.com/office/drawing/2014/main" id="{0415FF7E-68E3-4AFA-835C-DFA1E5A3F82E}"/>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a:extLst>
            <a:ext uri="{FF2B5EF4-FFF2-40B4-BE49-F238E27FC236}">
              <a16:creationId xmlns:a16="http://schemas.microsoft.com/office/drawing/2014/main" id="{1814D6D7-FB62-4254-B921-3EA55A1EDE11}"/>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ECA25E46-A664-4B67-B2AC-17D3AB573F5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3FADE3BB-7A5E-4B89-A973-1F9AD117C46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消防施設】&#10;一人当たり面積グラフ枠">
          <a:extLst>
            <a:ext uri="{FF2B5EF4-FFF2-40B4-BE49-F238E27FC236}">
              <a16:creationId xmlns:a16="http://schemas.microsoft.com/office/drawing/2014/main" id="{BCD30D0A-92D4-4A90-87D4-CA8FF5690049}"/>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700" name="直線コネクタ 699">
          <a:extLst>
            <a:ext uri="{FF2B5EF4-FFF2-40B4-BE49-F238E27FC236}">
              <a16:creationId xmlns:a16="http://schemas.microsoft.com/office/drawing/2014/main" id="{5350C3BE-3B1D-4DFC-91EF-ACF0170A98F5}"/>
            </a:ext>
          </a:extLst>
        </xdr:cNvPr>
        <xdr:cNvCxnSpPr/>
      </xdr:nvCxnSpPr>
      <xdr:spPr>
        <a:xfrm flipV="1">
          <a:off x="22160864" y="13254228"/>
          <a:ext cx="0" cy="1597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701" name="【消防施設】&#10;一人当たり面積最小値テキスト">
          <a:extLst>
            <a:ext uri="{FF2B5EF4-FFF2-40B4-BE49-F238E27FC236}">
              <a16:creationId xmlns:a16="http://schemas.microsoft.com/office/drawing/2014/main" id="{78C55B63-2121-4E1F-8488-75640D70DE2B}"/>
            </a:ext>
          </a:extLst>
        </xdr:cNvPr>
        <xdr:cNvSpPr txBox="1"/>
      </xdr:nvSpPr>
      <xdr:spPr>
        <a:xfrm>
          <a:off x="22199600" y="148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702" name="直線コネクタ 701">
          <a:extLst>
            <a:ext uri="{FF2B5EF4-FFF2-40B4-BE49-F238E27FC236}">
              <a16:creationId xmlns:a16="http://schemas.microsoft.com/office/drawing/2014/main" id="{98641F1A-285D-4AB0-9E9C-AFE0F34109BA}"/>
            </a:ext>
          </a:extLst>
        </xdr:cNvPr>
        <xdr:cNvCxnSpPr/>
      </xdr:nvCxnSpPr>
      <xdr:spPr>
        <a:xfrm>
          <a:off x="22072600" y="1485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703" name="【消防施設】&#10;一人当たり面積最大値テキスト">
          <a:extLst>
            <a:ext uri="{FF2B5EF4-FFF2-40B4-BE49-F238E27FC236}">
              <a16:creationId xmlns:a16="http://schemas.microsoft.com/office/drawing/2014/main" id="{519C9FC3-731F-46E3-9072-68F096C234B2}"/>
            </a:ext>
          </a:extLst>
        </xdr:cNvPr>
        <xdr:cNvSpPr txBox="1"/>
      </xdr:nvSpPr>
      <xdr:spPr>
        <a:xfrm>
          <a:off x="22199600" y="13029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704" name="直線コネクタ 703">
          <a:extLst>
            <a:ext uri="{FF2B5EF4-FFF2-40B4-BE49-F238E27FC236}">
              <a16:creationId xmlns:a16="http://schemas.microsoft.com/office/drawing/2014/main" id="{68A2235B-1181-4D9D-B5AF-4FBADE23CB9D}"/>
            </a:ext>
          </a:extLst>
        </xdr:cNvPr>
        <xdr:cNvCxnSpPr/>
      </xdr:nvCxnSpPr>
      <xdr:spPr>
        <a:xfrm>
          <a:off x="22072600" y="13254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705" name="【消防施設】&#10;一人当たり面積平均値テキスト">
          <a:extLst>
            <a:ext uri="{FF2B5EF4-FFF2-40B4-BE49-F238E27FC236}">
              <a16:creationId xmlns:a16="http://schemas.microsoft.com/office/drawing/2014/main" id="{FA026CB0-ACA6-426F-809D-CB3C651041E7}"/>
            </a:ext>
          </a:extLst>
        </xdr:cNvPr>
        <xdr:cNvSpPr txBox="1"/>
      </xdr:nvSpPr>
      <xdr:spPr>
        <a:xfrm>
          <a:off x="22199600" y="14542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706" name="フローチャート: 判断 705">
          <a:extLst>
            <a:ext uri="{FF2B5EF4-FFF2-40B4-BE49-F238E27FC236}">
              <a16:creationId xmlns:a16="http://schemas.microsoft.com/office/drawing/2014/main" id="{C7CDADEE-7BAD-49C1-8015-BD6251121ABC}"/>
            </a:ext>
          </a:extLst>
        </xdr:cNvPr>
        <xdr:cNvSpPr/>
      </xdr:nvSpPr>
      <xdr:spPr>
        <a:xfrm>
          <a:off x="221107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707" name="フローチャート: 判断 706">
          <a:extLst>
            <a:ext uri="{FF2B5EF4-FFF2-40B4-BE49-F238E27FC236}">
              <a16:creationId xmlns:a16="http://schemas.microsoft.com/office/drawing/2014/main" id="{2C535B5A-615E-4B81-8FC5-1983647BA9EA}"/>
            </a:ext>
          </a:extLst>
        </xdr:cNvPr>
        <xdr:cNvSpPr/>
      </xdr:nvSpPr>
      <xdr:spPr>
        <a:xfrm>
          <a:off x="21272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708" name="フローチャート: 判断 707">
          <a:extLst>
            <a:ext uri="{FF2B5EF4-FFF2-40B4-BE49-F238E27FC236}">
              <a16:creationId xmlns:a16="http://schemas.microsoft.com/office/drawing/2014/main" id="{12E83128-A929-49D3-AB2B-05593B631475}"/>
            </a:ext>
          </a:extLst>
        </xdr:cNvPr>
        <xdr:cNvSpPr/>
      </xdr:nvSpPr>
      <xdr:spPr>
        <a:xfrm>
          <a:off x="20383500" y="1464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709" name="フローチャート: 判断 708">
          <a:extLst>
            <a:ext uri="{FF2B5EF4-FFF2-40B4-BE49-F238E27FC236}">
              <a16:creationId xmlns:a16="http://schemas.microsoft.com/office/drawing/2014/main" id="{6F749A90-7703-49B4-8A18-37B375593522}"/>
            </a:ext>
          </a:extLst>
        </xdr:cNvPr>
        <xdr:cNvSpPr/>
      </xdr:nvSpPr>
      <xdr:spPr>
        <a:xfrm>
          <a:off x="19494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710" name="フローチャート: 判断 709">
          <a:extLst>
            <a:ext uri="{FF2B5EF4-FFF2-40B4-BE49-F238E27FC236}">
              <a16:creationId xmlns:a16="http://schemas.microsoft.com/office/drawing/2014/main" id="{BD34DE70-670B-46DB-AD23-D9ED1C612B14}"/>
            </a:ext>
          </a:extLst>
        </xdr:cNvPr>
        <xdr:cNvSpPr/>
      </xdr:nvSpPr>
      <xdr:spPr>
        <a:xfrm>
          <a:off x="18605500" y="1468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C869C661-00F4-495A-907A-90B8AD19AC8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F58577B8-1356-4B1C-83C7-36161102A6F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329DB9A0-DA80-4C1A-9F21-F735031F8BF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E9EA415D-A010-4C12-B909-2404BF7F304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63AF006B-C428-4A71-9FD8-F6A0D60AB0A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17018</xdr:rowOff>
    </xdr:from>
    <xdr:to>
      <xdr:col>116</xdr:col>
      <xdr:colOff>114300</xdr:colOff>
      <xdr:row>86</xdr:row>
      <xdr:rowOff>118618</xdr:rowOff>
    </xdr:to>
    <xdr:sp macro="" textlink="">
      <xdr:nvSpPr>
        <xdr:cNvPr id="716" name="楕円 715">
          <a:extLst>
            <a:ext uri="{FF2B5EF4-FFF2-40B4-BE49-F238E27FC236}">
              <a16:creationId xmlns:a16="http://schemas.microsoft.com/office/drawing/2014/main" id="{0F744C4C-3C13-4DA3-AE75-513903773F94}"/>
            </a:ext>
          </a:extLst>
        </xdr:cNvPr>
        <xdr:cNvSpPr/>
      </xdr:nvSpPr>
      <xdr:spPr>
        <a:xfrm>
          <a:off x="22110700" y="1476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103395</xdr:rowOff>
    </xdr:from>
    <xdr:ext cx="469744" cy="259045"/>
    <xdr:sp macro="" textlink="">
      <xdr:nvSpPr>
        <xdr:cNvPr id="717" name="【消防施設】&#10;一人当たり面積該当値テキスト">
          <a:extLst>
            <a:ext uri="{FF2B5EF4-FFF2-40B4-BE49-F238E27FC236}">
              <a16:creationId xmlns:a16="http://schemas.microsoft.com/office/drawing/2014/main" id="{A6098C9F-AA1F-4724-A7F7-45A55098DE95}"/>
            </a:ext>
          </a:extLst>
        </xdr:cNvPr>
        <xdr:cNvSpPr txBox="1"/>
      </xdr:nvSpPr>
      <xdr:spPr>
        <a:xfrm>
          <a:off x="22199600" y="14676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18542</xdr:rowOff>
    </xdr:from>
    <xdr:to>
      <xdr:col>112</xdr:col>
      <xdr:colOff>38100</xdr:colOff>
      <xdr:row>86</xdr:row>
      <xdr:rowOff>120142</xdr:rowOff>
    </xdr:to>
    <xdr:sp macro="" textlink="">
      <xdr:nvSpPr>
        <xdr:cNvPr id="718" name="楕円 717">
          <a:extLst>
            <a:ext uri="{FF2B5EF4-FFF2-40B4-BE49-F238E27FC236}">
              <a16:creationId xmlns:a16="http://schemas.microsoft.com/office/drawing/2014/main" id="{AE1DC996-16A4-4905-AB12-09F540909616}"/>
            </a:ext>
          </a:extLst>
        </xdr:cNvPr>
        <xdr:cNvSpPr/>
      </xdr:nvSpPr>
      <xdr:spPr>
        <a:xfrm>
          <a:off x="21272500" y="1476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67818</xdr:rowOff>
    </xdr:from>
    <xdr:to>
      <xdr:col>116</xdr:col>
      <xdr:colOff>63500</xdr:colOff>
      <xdr:row>86</xdr:row>
      <xdr:rowOff>69342</xdr:rowOff>
    </xdr:to>
    <xdr:cxnSp macro="">
      <xdr:nvCxnSpPr>
        <xdr:cNvPr id="719" name="直線コネクタ 718">
          <a:extLst>
            <a:ext uri="{FF2B5EF4-FFF2-40B4-BE49-F238E27FC236}">
              <a16:creationId xmlns:a16="http://schemas.microsoft.com/office/drawing/2014/main" id="{A43D30EF-9737-4A64-9726-163901DE9E5E}"/>
            </a:ext>
          </a:extLst>
        </xdr:cNvPr>
        <xdr:cNvCxnSpPr/>
      </xdr:nvCxnSpPr>
      <xdr:spPr>
        <a:xfrm flipV="1">
          <a:off x="21323300" y="14812518"/>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18542</xdr:rowOff>
    </xdr:from>
    <xdr:to>
      <xdr:col>107</xdr:col>
      <xdr:colOff>101600</xdr:colOff>
      <xdr:row>86</xdr:row>
      <xdr:rowOff>120142</xdr:rowOff>
    </xdr:to>
    <xdr:sp macro="" textlink="">
      <xdr:nvSpPr>
        <xdr:cNvPr id="720" name="楕円 719">
          <a:extLst>
            <a:ext uri="{FF2B5EF4-FFF2-40B4-BE49-F238E27FC236}">
              <a16:creationId xmlns:a16="http://schemas.microsoft.com/office/drawing/2014/main" id="{B6A925E5-58C2-48AC-80DF-C2035F36EBEC}"/>
            </a:ext>
          </a:extLst>
        </xdr:cNvPr>
        <xdr:cNvSpPr/>
      </xdr:nvSpPr>
      <xdr:spPr>
        <a:xfrm>
          <a:off x="20383500" y="1476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69342</xdr:rowOff>
    </xdr:from>
    <xdr:to>
      <xdr:col>111</xdr:col>
      <xdr:colOff>177800</xdr:colOff>
      <xdr:row>86</xdr:row>
      <xdr:rowOff>69342</xdr:rowOff>
    </xdr:to>
    <xdr:cxnSp macro="">
      <xdr:nvCxnSpPr>
        <xdr:cNvPr id="721" name="直線コネクタ 720">
          <a:extLst>
            <a:ext uri="{FF2B5EF4-FFF2-40B4-BE49-F238E27FC236}">
              <a16:creationId xmlns:a16="http://schemas.microsoft.com/office/drawing/2014/main" id="{10746636-B698-4F48-BBE8-2AF1B325906C}"/>
            </a:ext>
          </a:extLst>
        </xdr:cNvPr>
        <xdr:cNvCxnSpPr/>
      </xdr:nvCxnSpPr>
      <xdr:spPr>
        <a:xfrm>
          <a:off x="20434300" y="148140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19304</xdr:rowOff>
    </xdr:from>
    <xdr:to>
      <xdr:col>102</xdr:col>
      <xdr:colOff>165100</xdr:colOff>
      <xdr:row>86</xdr:row>
      <xdr:rowOff>120904</xdr:rowOff>
    </xdr:to>
    <xdr:sp macro="" textlink="">
      <xdr:nvSpPr>
        <xdr:cNvPr id="722" name="楕円 721">
          <a:extLst>
            <a:ext uri="{FF2B5EF4-FFF2-40B4-BE49-F238E27FC236}">
              <a16:creationId xmlns:a16="http://schemas.microsoft.com/office/drawing/2014/main" id="{7A0F1E16-39A7-4876-91E2-1925BCE8AB4D}"/>
            </a:ext>
          </a:extLst>
        </xdr:cNvPr>
        <xdr:cNvSpPr/>
      </xdr:nvSpPr>
      <xdr:spPr>
        <a:xfrm>
          <a:off x="19494500" y="1476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69342</xdr:rowOff>
    </xdr:from>
    <xdr:to>
      <xdr:col>107</xdr:col>
      <xdr:colOff>50800</xdr:colOff>
      <xdr:row>86</xdr:row>
      <xdr:rowOff>70104</xdr:rowOff>
    </xdr:to>
    <xdr:cxnSp macro="">
      <xdr:nvCxnSpPr>
        <xdr:cNvPr id="723" name="直線コネクタ 722">
          <a:extLst>
            <a:ext uri="{FF2B5EF4-FFF2-40B4-BE49-F238E27FC236}">
              <a16:creationId xmlns:a16="http://schemas.microsoft.com/office/drawing/2014/main" id="{3AB44553-7172-4E79-8875-2A507A25AFB1}"/>
            </a:ext>
          </a:extLst>
        </xdr:cNvPr>
        <xdr:cNvCxnSpPr/>
      </xdr:nvCxnSpPr>
      <xdr:spPr>
        <a:xfrm flipV="1">
          <a:off x="19545300" y="1481404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18923</xdr:rowOff>
    </xdr:from>
    <xdr:to>
      <xdr:col>98</xdr:col>
      <xdr:colOff>38100</xdr:colOff>
      <xdr:row>86</xdr:row>
      <xdr:rowOff>120523</xdr:rowOff>
    </xdr:to>
    <xdr:sp macro="" textlink="">
      <xdr:nvSpPr>
        <xdr:cNvPr id="724" name="楕円 723">
          <a:extLst>
            <a:ext uri="{FF2B5EF4-FFF2-40B4-BE49-F238E27FC236}">
              <a16:creationId xmlns:a16="http://schemas.microsoft.com/office/drawing/2014/main" id="{9972DC2C-F9B1-46D1-BE23-9D3E90FF84D9}"/>
            </a:ext>
          </a:extLst>
        </xdr:cNvPr>
        <xdr:cNvSpPr/>
      </xdr:nvSpPr>
      <xdr:spPr>
        <a:xfrm>
          <a:off x="18605500" y="147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69723</xdr:rowOff>
    </xdr:from>
    <xdr:to>
      <xdr:col>102</xdr:col>
      <xdr:colOff>114300</xdr:colOff>
      <xdr:row>86</xdr:row>
      <xdr:rowOff>70104</xdr:rowOff>
    </xdr:to>
    <xdr:cxnSp macro="">
      <xdr:nvCxnSpPr>
        <xdr:cNvPr id="725" name="直線コネクタ 724">
          <a:extLst>
            <a:ext uri="{FF2B5EF4-FFF2-40B4-BE49-F238E27FC236}">
              <a16:creationId xmlns:a16="http://schemas.microsoft.com/office/drawing/2014/main" id="{0D9601E7-D161-4203-98FD-B76F46919323}"/>
            </a:ext>
          </a:extLst>
        </xdr:cNvPr>
        <xdr:cNvCxnSpPr/>
      </xdr:nvCxnSpPr>
      <xdr:spPr>
        <a:xfrm>
          <a:off x="18656300" y="1481442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71138</xdr:rowOff>
    </xdr:from>
    <xdr:ext cx="469744" cy="259045"/>
    <xdr:sp macro="" textlink="">
      <xdr:nvSpPr>
        <xdr:cNvPr id="726" name="n_1aveValue【消防施設】&#10;一人当たり面積">
          <a:extLst>
            <a:ext uri="{FF2B5EF4-FFF2-40B4-BE49-F238E27FC236}">
              <a16:creationId xmlns:a16="http://schemas.microsoft.com/office/drawing/2014/main" id="{05DEF1B0-BF6F-42C0-BC30-2B12E2B25D49}"/>
            </a:ext>
          </a:extLst>
        </xdr:cNvPr>
        <xdr:cNvSpPr txBox="1"/>
      </xdr:nvSpPr>
      <xdr:spPr>
        <a:xfrm>
          <a:off x="210757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727" name="n_2aveValue【消防施設】&#10;一人当たり面積">
          <a:extLst>
            <a:ext uri="{FF2B5EF4-FFF2-40B4-BE49-F238E27FC236}">
              <a16:creationId xmlns:a16="http://schemas.microsoft.com/office/drawing/2014/main" id="{CD3B23D3-BCCF-4983-B505-4FAFFF18EB05}"/>
            </a:ext>
          </a:extLst>
        </xdr:cNvPr>
        <xdr:cNvSpPr txBox="1"/>
      </xdr:nvSpPr>
      <xdr:spPr>
        <a:xfrm>
          <a:off x="20199427" y="144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64279</xdr:rowOff>
    </xdr:from>
    <xdr:ext cx="469744" cy="259045"/>
    <xdr:sp macro="" textlink="">
      <xdr:nvSpPr>
        <xdr:cNvPr id="728" name="n_3aveValue【消防施設】&#10;一人当たり面積">
          <a:extLst>
            <a:ext uri="{FF2B5EF4-FFF2-40B4-BE49-F238E27FC236}">
              <a16:creationId xmlns:a16="http://schemas.microsoft.com/office/drawing/2014/main" id="{19EAF234-90FB-4B92-8767-E1BDF2A81D42}"/>
            </a:ext>
          </a:extLst>
        </xdr:cNvPr>
        <xdr:cNvSpPr txBox="1"/>
      </xdr:nvSpPr>
      <xdr:spPr>
        <a:xfrm>
          <a:off x="19310427" y="144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56659</xdr:rowOff>
    </xdr:from>
    <xdr:ext cx="469744" cy="259045"/>
    <xdr:sp macro="" textlink="">
      <xdr:nvSpPr>
        <xdr:cNvPr id="729" name="n_4aveValue【消防施設】&#10;一人当たり面積">
          <a:extLst>
            <a:ext uri="{FF2B5EF4-FFF2-40B4-BE49-F238E27FC236}">
              <a16:creationId xmlns:a16="http://schemas.microsoft.com/office/drawing/2014/main" id="{B24BC979-E835-47E0-9DA3-8DD69110BD74}"/>
            </a:ext>
          </a:extLst>
        </xdr:cNvPr>
        <xdr:cNvSpPr txBox="1"/>
      </xdr:nvSpPr>
      <xdr:spPr>
        <a:xfrm>
          <a:off x="18421427" y="1445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111269</xdr:rowOff>
    </xdr:from>
    <xdr:ext cx="469744" cy="259045"/>
    <xdr:sp macro="" textlink="">
      <xdr:nvSpPr>
        <xdr:cNvPr id="730" name="n_1mainValue【消防施設】&#10;一人当たり面積">
          <a:extLst>
            <a:ext uri="{FF2B5EF4-FFF2-40B4-BE49-F238E27FC236}">
              <a16:creationId xmlns:a16="http://schemas.microsoft.com/office/drawing/2014/main" id="{ED89AE91-2933-420F-8CD0-C73F1E3FA27C}"/>
            </a:ext>
          </a:extLst>
        </xdr:cNvPr>
        <xdr:cNvSpPr txBox="1"/>
      </xdr:nvSpPr>
      <xdr:spPr>
        <a:xfrm>
          <a:off x="21075727"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111269</xdr:rowOff>
    </xdr:from>
    <xdr:ext cx="469744" cy="259045"/>
    <xdr:sp macro="" textlink="">
      <xdr:nvSpPr>
        <xdr:cNvPr id="731" name="n_2mainValue【消防施設】&#10;一人当たり面積">
          <a:extLst>
            <a:ext uri="{FF2B5EF4-FFF2-40B4-BE49-F238E27FC236}">
              <a16:creationId xmlns:a16="http://schemas.microsoft.com/office/drawing/2014/main" id="{FDEB8DF5-FDDF-4EA2-929B-D58A6308CEA5}"/>
            </a:ext>
          </a:extLst>
        </xdr:cNvPr>
        <xdr:cNvSpPr txBox="1"/>
      </xdr:nvSpPr>
      <xdr:spPr>
        <a:xfrm>
          <a:off x="20199427"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112031</xdr:rowOff>
    </xdr:from>
    <xdr:ext cx="469744" cy="259045"/>
    <xdr:sp macro="" textlink="">
      <xdr:nvSpPr>
        <xdr:cNvPr id="732" name="n_3mainValue【消防施設】&#10;一人当たり面積">
          <a:extLst>
            <a:ext uri="{FF2B5EF4-FFF2-40B4-BE49-F238E27FC236}">
              <a16:creationId xmlns:a16="http://schemas.microsoft.com/office/drawing/2014/main" id="{78C1D9BF-97E0-4D5A-9236-F29C4AF0115D}"/>
            </a:ext>
          </a:extLst>
        </xdr:cNvPr>
        <xdr:cNvSpPr txBox="1"/>
      </xdr:nvSpPr>
      <xdr:spPr>
        <a:xfrm>
          <a:off x="19310427" y="148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111650</xdr:rowOff>
    </xdr:from>
    <xdr:ext cx="469744" cy="259045"/>
    <xdr:sp macro="" textlink="">
      <xdr:nvSpPr>
        <xdr:cNvPr id="733" name="n_4mainValue【消防施設】&#10;一人当たり面積">
          <a:extLst>
            <a:ext uri="{FF2B5EF4-FFF2-40B4-BE49-F238E27FC236}">
              <a16:creationId xmlns:a16="http://schemas.microsoft.com/office/drawing/2014/main" id="{271CEC83-E812-40FF-B406-1E027CADBE2F}"/>
            </a:ext>
          </a:extLst>
        </xdr:cNvPr>
        <xdr:cNvSpPr txBox="1"/>
      </xdr:nvSpPr>
      <xdr:spPr>
        <a:xfrm>
          <a:off x="18421427" y="1485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AD8E4C26-2B91-43C9-AEC2-4C61EFB329A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D1A528C6-9C2D-4D93-917E-AD27252B942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9AA42085-9DB9-47F8-B990-E4BFE35E878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446EC574-AA7F-4009-9A96-F4B0EE00F5E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BE1EB1F2-847D-4050-B8B8-C3F25F336EB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8A6798EC-3243-4B86-A339-B81939449DF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02D9E5A2-7AD2-47AE-8571-4ECEEF0A0BA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680CF3A1-A5E9-48D3-9570-D11DECCCEF8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a:extLst>
            <a:ext uri="{FF2B5EF4-FFF2-40B4-BE49-F238E27FC236}">
              <a16:creationId xmlns:a16="http://schemas.microsoft.com/office/drawing/2014/main" id="{11009A7D-D672-44A0-8CBB-6C4529DD3EA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a:extLst>
            <a:ext uri="{FF2B5EF4-FFF2-40B4-BE49-F238E27FC236}">
              <a16:creationId xmlns:a16="http://schemas.microsoft.com/office/drawing/2014/main" id="{487A8AF4-D051-497A-91A2-AE652D1D367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a:extLst>
            <a:ext uri="{FF2B5EF4-FFF2-40B4-BE49-F238E27FC236}">
              <a16:creationId xmlns:a16="http://schemas.microsoft.com/office/drawing/2014/main" id="{17EBD8B2-750B-4480-9785-00E9C948405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5" name="直線コネクタ 744">
          <a:extLst>
            <a:ext uri="{FF2B5EF4-FFF2-40B4-BE49-F238E27FC236}">
              <a16:creationId xmlns:a16="http://schemas.microsoft.com/office/drawing/2014/main" id="{6A1D2F4B-009E-477C-986F-10345DCD5C4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6" name="テキスト ボックス 745">
          <a:extLst>
            <a:ext uri="{FF2B5EF4-FFF2-40B4-BE49-F238E27FC236}">
              <a16:creationId xmlns:a16="http://schemas.microsoft.com/office/drawing/2014/main" id="{9868ADE7-2D42-4917-8D26-382D802C1F1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7" name="直線コネクタ 746">
          <a:extLst>
            <a:ext uri="{FF2B5EF4-FFF2-40B4-BE49-F238E27FC236}">
              <a16:creationId xmlns:a16="http://schemas.microsoft.com/office/drawing/2014/main" id="{2061D87C-60B8-4C53-8FDA-59945E14101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8" name="テキスト ボックス 747">
          <a:extLst>
            <a:ext uri="{FF2B5EF4-FFF2-40B4-BE49-F238E27FC236}">
              <a16:creationId xmlns:a16="http://schemas.microsoft.com/office/drawing/2014/main" id="{B0AE9E65-A8C3-45C1-9428-5481A38338F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9" name="直線コネクタ 748">
          <a:extLst>
            <a:ext uri="{FF2B5EF4-FFF2-40B4-BE49-F238E27FC236}">
              <a16:creationId xmlns:a16="http://schemas.microsoft.com/office/drawing/2014/main" id="{5250B941-ABEA-488A-88A3-82542B815763}"/>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0" name="テキスト ボックス 749">
          <a:extLst>
            <a:ext uri="{FF2B5EF4-FFF2-40B4-BE49-F238E27FC236}">
              <a16:creationId xmlns:a16="http://schemas.microsoft.com/office/drawing/2014/main" id="{84022881-CA4E-4E88-A2C4-DDC2E6BBEFE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1" name="直線コネクタ 750">
          <a:extLst>
            <a:ext uri="{FF2B5EF4-FFF2-40B4-BE49-F238E27FC236}">
              <a16:creationId xmlns:a16="http://schemas.microsoft.com/office/drawing/2014/main" id="{7E1F5554-007C-4119-BCC9-D1841A4036E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2" name="テキスト ボックス 751">
          <a:extLst>
            <a:ext uri="{FF2B5EF4-FFF2-40B4-BE49-F238E27FC236}">
              <a16:creationId xmlns:a16="http://schemas.microsoft.com/office/drawing/2014/main" id="{7603DB83-21A5-414E-806C-E62EC26FC24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3" name="直線コネクタ 752">
          <a:extLst>
            <a:ext uri="{FF2B5EF4-FFF2-40B4-BE49-F238E27FC236}">
              <a16:creationId xmlns:a16="http://schemas.microsoft.com/office/drawing/2014/main" id="{39BE2EA4-4D36-4381-8A49-14C7BDE18DB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4" name="テキスト ボックス 753">
          <a:extLst>
            <a:ext uri="{FF2B5EF4-FFF2-40B4-BE49-F238E27FC236}">
              <a16:creationId xmlns:a16="http://schemas.microsoft.com/office/drawing/2014/main" id="{14FC4586-0782-4886-A8C9-CE896025C8B7}"/>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5" name="直線コネクタ 754">
          <a:extLst>
            <a:ext uri="{FF2B5EF4-FFF2-40B4-BE49-F238E27FC236}">
              <a16:creationId xmlns:a16="http://schemas.microsoft.com/office/drawing/2014/main" id="{F4588CCD-4725-45D7-95C9-25F5A725DA4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6" name="テキスト ボックス 755">
          <a:extLst>
            <a:ext uri="{FF2B5EF4-FFF2-40B4-BE49-F238E27FC236}">
              <a16:creationId xmlns:a16="http://schemas.microsoft.com/office/drawing/2014/main" id="{C4B5C736-F727-4F35-B793-489B9267DAD6}"/>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a:extLst>
            <a:ext uri="{FF2B5EF4-FFF2-40B4-BE49-F238E27FC236}">
              <a16:creationId xmlns:a16="http://schemas.microsoft.com/office/drawing/2014/main" id="{0C44713A-74A6-4F21-83E0-A88218F46DB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64A06244-AC87-4602-99A6-59009A19D60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759" name="直線コネクタ 758">
          <a:extLst>
            <a:ext uri="{FF2B5EF4-FFF2-40B4-BE49-F238E27FC236}">
              <a16:creationId xmlns:a16="http://schemas.microsoft.com/office/drawing/2014/main" id="{EB5CFC81-BD95-4F7C-885F-516F9458DCA0}"/>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0" name="【庁舎】&#10;有形固定資産減価償却率最小値テキスト">
          <a:extLst>
            <a:ext uri="{FF2B5EF4-FFF2-40B4-BE49-F238E27FC236}">
              <a16:creationId xmlns:a16="http://schemas.microsoft.com/office/drawing/2014/main" id="{7C63BA2D-FD2A-4F51-A639-2DE61B1DC5B7}"/>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1" name="直線コネクタ 760">
          <a:extLst>
            <a:ext uri="{FF2B5EF4-FFF2-40B4-BE49-F238E27FC236}">
              <a16:creationId xmlns:a16="http://schemas.microsoft.com/office/drawing/2014/main" id="{1408E6C6-4204-47C1-8D8A-5A77463689E9}"/>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762" name="【庁舎】&#10;有形固定資産減価償却率最大値テキスト">
          <a:extLst>
            <a:ext uri="{FF2B5EF4-FFF2-40B4-BE49-F238E27FC236}">
              <a16:creationId xmlns:a16="http://schemas.microsoft.com/office/drawing/2014/main" id="{33188C04-5E5B-49B4-8393-5B9831DFEEC9}"/>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763" name="直線コネクタ 762">
          <a:extLst>
            <a:ext uri="{FF2B5EF4-FFF2-40B4-BE49-F238E27FC236}">
              <a16:creationId xmlns:a16="http://schemas.microsoft.com/office/drawing/2014/main" id="{E98D692A-D34D-403B-9AED-09337C9C9C0F}"/>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764" name="【庁舎】&#10;有形固定資産減価償却率平均値テキスト">
          <a:extLst>
            <a:ext uri="{FF2B5EF4-FFF2-40B4-BE49-F238E27FC236}">
              <a16:creationId xmlns:a16="http://schemas.microsoft.com/office/drawing/2014/main" id="{7593784C-1468-40AF-81CE-AC1B0B8D7803}"/>
            </a:ext>
          </a:extLst>
        </xdr:cNvPr>
        <xdr:cNvSpPr txBox="1"/>
      </xdr:nvSpPr>
      <xdr:spPr>
        <a:xfrm>
          <a:off x="16357600" y="17691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765" name="フローチャート: 判断 764">
          <a:extLst>
            <a:ext uri="{FF2B5EF4-FFF2-40B4-BE49-F238E27FC236}">
              <a16:creationId xmlns:a16="http://schemas.microsoft.com/office/drawing/2014/main" id="{F1AC520C-B6B7-4555-9ED8-DBD18E211D80}"/>
            </a:ext>
          </a:extLst>
        </xdr:cNvPr>
        <xdr:cNvSpPr/>
      </xdr:nvSpPr>
      <xdr:spPr>
        <a:xfrm>
          <a:off x="162687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766" name="フローチャート: 判断 765">
          <a:extLst>
            <a:ext uri="{FF2B5EF4-FFF2-40B4-BE49-F238E27FC236}">
              <a16:creationId xmlns:a16="http://schemas.microsoft.com/office/drawing/2014/main" id="{A679BE19-6CA1-4978-A3BC-1D47B5AE8746}"/>
            </a:ext>
          </a:extLst>
        </xdr:cNvPr>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767" name="フローチャート: 判断 766">
          <a:extLst>
            <a:ext uri="{FF2B5EF4-FFF2-40B4-BE49-F238E27FC236}">
              <a16:creationId xmlns:a16="http://schemas.microsoft.com/office/drawing/2014/main" id="{48D95CF8-9AC1-408D-83B8-3DB91283F50A}"/>
            </a:ext>
          </a:extLst>
        </xdr:cNvPr>
        <xdr:cNvSpPr/>
      </xdr:nvSpPr>
      <xdr:spPr>
        <a:xfrm>
          <a:off x="14541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768" name="フローチャート: 判断 767">
          <a:extLst>
            <a:ext uri="{FF2B5EF4-FFF2-40B4-BE49-F238E27FC236}">
              <a16:creationId xmlns:a16="http://schemas.microsoft.com/office/drawing/2014/main" id="{649EF8C9-614A-4D2B-B327-674CC854E339}"/>
            </a:ext>
          </a:extLst>
        </xdr:cNvPr>
        <xdr:cNvSpPr/>
      </xdr:nvSpPr>
      <xdr:spPr>
        <a:xfrm>
          <a:off x="1365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769" name="フローチャート: 判断 768">
          <a:extLst>
            <a:ext uri="{FF2B5EF4-FFF2-40B4-BE49-F238E27FC236}">
              <a16:creationId xmlns:a16="http://schemas.microsoft.com/office/drawing/2014/main" id="{27F49623-AA6C-4ED0-9946-C98044E66889}"/>
            </a:ext>
          </a:extLst>
        </xdr:cNvPr>
        <xdr:cNvSpPr/>
      </xdr:nvSpPr>
      <xdr:spPr>
        <a:xfrm>
          <a:off x="12763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256DC0C9-E2D2-4A27-A44F-641888A4A6F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BDBEF423-89FA-4541-83C0-ECAAD7BF97C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D4EAC2A4-3CA4-4F86-A419-E1DC63F2EDA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E76C024-67F6-4DBC-9E3B-1C411F23DAF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E3C29491-4454-46A7-8738-9AA0415266D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31931</xdr:rowOff>
    </xdr:from>
    <xdr:to>
      <xdr:col>85</xdr:col>
      <xdr:colOff>177800</xdr:colOff>
      <xdr:row>105</xdr:row>
      <xdr:rowOff>133531</xdr:rowOff>
    </xdr:to>
    <xdr:sp macro="" textlink="">
      <xdr:nvSpPr>
        <xdr:cNvPr id="775" name="楕円 774">
          <a:extLst>
            <a:ext uri="{FF2B5EF4-FFF2-40B4-BE49-F238E27FC236}">
              <a16:creationId xmlns:a16="http://schemas.microsoft.com/office/drawing/2014/main" id="{D777BCC9-B510-43DC-B44F-5A8C4C466164}"/>
            </a:ext>
          </a:extLst>
        </xdr:cNvPr>
        <xdr:cNvSpPr/>
      </xdr:nvSpPr>
      <xdr:spPr>
        <a:xfrm>
          <a:off x="162687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10358</xdr:rowOff>
    </xdr:from>
    <xdr:ext cx="405111" cy="259045"/>
    <xdr:sp macro="" textlink="">
      <xdr:nvSpPr>
        <xdr:cNvPr id="776" name="【庁舎】&#10;有形固定資産減価償却率該当値テキスト">
          <a:extLst>
            <a:ext uri="{FF2B5EF4-FFF2-40B4-BE49-F238E27FC236}">
              <a16:creationId xmlns:a16="http://schemas.microsoft.com/office/drawing/2014/main" id="{00E02BFE-58D8-4EA2-86D1-D3FDA2781F63}"/>
            </a:ext>
          </a:extLst>
        </xdr:cNvPr>
        <xdr:cNvSpPr txBox="1"/>
      </xdr:nvSpPr>
      <xdr:spPr>
        <a:xfrm>
          <a:off x="16357600"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10705</xdr:rowOff>
    </xdr:from>
    <xdr:to>
      <xdr:col>81</xdr:col>
      <xdr:colOff>101600</xdr:colOff>
      <xdr:row>105</xdr:row>
      <xdr:rowOff>112305</xdr:rowOff>
    </xdr:to>
    <xdr:sp macro="" textlink="">
      <xdr:nvSpPr>
        <xdr:cNvPr id="777" name="楕円 776">
          <a:extLst>
            <a:ext uri="{FF2B5EF4-FFF2-40B4-BE49-F238E27FC236}">
              <a16:creationId xmlns:a16="http://schemas.microsoft.com/office/drawing/2014/main" id="{15DBD4BB-ED8B-4632-8C9A-24569990291A}"/>
            </a:ext>
          </a:extLst>
        </xdr:cNvPr>
        <xdr:cNvSpPr/>
      </xdr:nvSpPr>
      <xdr:spPr>
        <a:xfrm>
          <a:off x="15430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61505</xdr:rowOff>
    </xdr:from>
    <xdr:to>
      <xdr:col>85</xdr:col>
      <xdr:colOff>127000</xdr:colOff>
      <xdr:row>105</xdr:row>
      <xdr:rowOff>82731</xdr:rowOff>
    </xdr:to>
    <xdr:cxnSp macro="">
      <xdr:nvCxnSpPr>
        <xdr:cNvPr id="778" name="直線コネクタ 777">
          <a:extLst>
            <a:ext uri="{FF2B5EF4-FFF2-40B4-BE49-F238E27FC236}">
              <a16:creationId xmlns:a16="http://schemas.microsoft.com/office/drawing/2014/main" id="{BAD52A4B-E7E8-4A01-A192-C22F81961072}"/>
            </a:ext>
          </a:extLst>
        </xdr:cNvPr>
        <xdr:cNvCxnSpPr/>
      </xdr:nvCxnSpPr>
      <xdr:spPr>
        <a:xfrm>
          <a:off x="15481300" y="18063755"/>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779" name="楕円 778">
          <a:extLst>
            <a:ext uri="{FF2B5EF4-FFF2-40B4-BE49-F238E27FC236}">
              <a16:creationId xmlns:a16="http://schemas.microsoft.com/office/drawing/2014/main" id="{52CEDF77-47B7-4C0B-BD33-2128AD4381B0}"/>
            </a:ext>
          </a:extLst>
        </xdr:cNvPr>
        <xdr:cNvSpPr/>
      </xdr:nvSpPr>
      <xdr:spPr>
        <a:xfrm>
          <a:off x="14541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41911</xdr:rowOff>
    </xdr:from>
    <xdr:to>
      <xdr:col>81</xdr:col>
      <xdr:colOff>50800</xdr:colOff>
      <xdr:row>105</xdr:row>
      <xdr:rowOff>61505</xdr:rowOff>
    </xdr:to>
    <xdr:cxnSp macro="">
      <xdr:nvCxnSpPr>
        <xdr:cNvPr id="780" name="直線コネクタ 779">
          <a:extLst>
            <a:ext uri="{FF2B5EF4-FFF2-40B4-BE49-F238E27FC236}">
              <a16:creationId xmlns:a16="http://schemas.microsoft.com/office/drawing/2014/main" id="{56C5C000-2373-41FB-A6DD-402161E463B2}"/>
            </a:ext>
          </a:extLst>
        </xdr:cNvPr>
        <xdr:cNvCxnSpPr/>
      </xdr:nvCxnSpPr>
      <xdr:spPr>
        <a:xfrm>
          <a:off x="14592300" y="1804416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142966</xdr:rowOff>
    </xdr:from>
    <xdr:to>
      <xdr:col>72</xdr:col>
      <xdr:colOff>38100</xdr:colOff>
      <xdr:row>105</xdr:row>
      <xdr:rowOff>73116</xdr:rowOff>
    </xdr:to>
    <xdr:sp macro="" textlink="">
      <xdr:nvSpPr>
        <xdr:cNvPr id="781" name="楕円 780">
          <a:extLst>
            <a:ext uri="{FF2B5EF4-FFF2-40B4-BE49-F238E27FC236}">
              <a16:creationId xmlns:a16="http://schemas.microsoft.com/office/drawing/2014/main" id="{9C653103-7C27-4E38-A73A-406361CA6ED1}"/>
            </a:ext>
          </a:extLst>
        </xdr:cNvPr>
        <xdr:cNvSpPr/>
      </xdr:nvSpPr>
      <xdr:spPr>
        <a:xfrm>
          <a:off x="13652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22316</xdr:rowOff>
    </xdr:from>
    <xdr:to>
      <xdr:col>76</xdr:col>
      <xdr:colOff>114300</xdr:colOff>
      <xdr:row>105</xdr:row>
      <xdr:rowOff>41911</xdr:rowOff>
    </xdr:to>
    <xdr:cxnSp macro="">
      <xdr:nvCxnSpPr>
        <xdr:cNvPr id="782" name="直線コネクタ 781">
          <a:extLst>
            <a:ext uri="{FF2B5EF4-FFF2-40B4-BE49-F238E27FC236}">
              <a16:creationId xmlns:a16="http://schemas.microsoft.com/office/drawing/2014/main" id="{259E47F7-E6B3-4223-B607-1B94718C0986}"/>
            </a:ext>
          </a:extLst>
        </xdr:cNvPr>
        <xdr:cNvCxnSpPr/>
      </xdr:nvCxnSpPr>
      <xdr:spPr>
        <a:xfrm>
          <a:off x="13703300" y="18024566"/>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123371</xdr:rowOff>
    </xdr:from>
    <xdr:to>
      <xdr:col>67</xdr:col>
      <xdr:colOff>101600</xdr:colOff>
      <xdr:row>105</xdr:row>
      <xdr:rowOff>53521</xdr:rowOff>
    </xdr:to>
    <xdr:sp macro="" textlink="">
      <xdr:nvSpPr>
        <xdr:cNvPr id="783" name="楕円 782">
          <a:extLst>
            <a:ext uri="{FF2B5EF4-FFF2-40B4-BE49-F238E27FC236}">
              <a16:creationId xmlns:a16="http://schemas.microsoft.com/office/drawing/2014/main" id="{37DB4F5C-C2EE-40D7-8B9A-850CE19ED124}"/>
            </a:ext>
          </a:extLst>
        </xdr:cNvPr>
        <xdr:cNvSpPr/>
      </xdr:nvSpPr>
      <xdr:spPr>
        <a:xfrm>
          <a:off x="12763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2721</xdr:rowOff>
    </xdr:from>
    <xdr:to>
      <xdr:col>71</xdr:col>
      <xdr:colOff>177800</xdr:colOff>
      <xdr:row>105</xdr:row>
      <xdr:rowOff>22316</xdr:rowOff>
    </xdr:to>
    <xdr:cxnSp macro="">
      <xdr:nvCxnSpPr>
        <xdr:cNvPr id="784" name="直線コネクタ 783">
          <a:extLst>
            <a:ext uri="{FF2B5EF4-FFF2-40B4-BE49-F238E27FC236}">
              <a16:creationId xmlns:a16="http://schemas.microsoft.com/office/drawing/2014/main" id="{55FD62A9-461B-4C1B-A555-C61A7CE9E07C}"/>
            </a:ext>
          </a:extLst>
        </xdr:cNvPr>
        <xdr:cNvCxnSpPr/>
      </xdr:nvCxnSpPr>
      <xdr:spPr>
        <a:xfrm>
          <a:off x="12814300" y="180049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785" name="n_1aveValue【庁舎】&#10;有形固定資産減価償却率">
          <a:extLst>
            <a:ext uri="{FF2B5EF4-FFF2-40B4-BE49-F238E27FC236}">
              <a16:creationId xmlns:a16="http://schemas.microsoft.com/office/drawing/2014/main" id="{D4398F56-089B-4EE1-BD47-9DA70257AAA6}"/>
            </a:ext>
          </a:extLst>
        </xdr:cNvPr>
        <xdr:cNvSpPr txBox="1"/>
      </xdr:nvSpPr>
      <xdr:spPr>
        <a:xfrm>
          <a:off x="15266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786" name="n_2aveValue【庁舎】&#10;有形固定資産減価償却率">
          <a:extLst>
            <a:ext uri="{FF2B5EF4-FFF2-40B4-BE49-F238E27FC236}">
              <a16:creationId xmlns:a16="http://schemas.microsoft.com/office/drawing/2014/main" id="{EDD3A835-38C3-4211-81E8-CF9B1E1A6328}"/>
            </a:ext>
          </a:extLst>
        </xdr:cNvPr>
        <xdr:cNvSpPr txBox="1"/>
      </xdr:nvSpPr>
      <xdr:spPr>
        <a:xfrm>
          <a:off x="14389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145885</xdr:rowOff>
    </xdr:from>
    <xdr:ext cx="405111" cy="259045"/>
    <xdr:sp macro="" textlink="">
      <xdr:nvSpPr>
        <xdr:cNvPr id="787" name="n_3aveValue【庁舎】&#10;有形固定資産減価償却率">
          <a:extLst>
            <a:ext uri="{FF2B5EF4-FFF2-40B4-BE49-F238E27FC236}">
              <a16:creationId xmlns:a16="http://schemas.microsoft.com/office/drawing/2014/main" id="{A97AC914-4118-482E-BC5E-E3EBB772BB27}"/>
            </a:ext>
          </a:extLst>
        </xdr:cNvPr>
        <xdr:cNvSpPr txBox="1"/>
      </xdr:nvSpPr>
      <xdr:spPr>
        <a:xfrm>
          <a:off x="13500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157315</xdr:rowOff>
    </xdr:from>
    <xdr:ext cx="405111" cy="259045"/>
    <xdr:sp macro="" textlink="">
      <xdr:nvSpPr>
        <xdr:cNvPr id="788" name="n_4aveValue【庁舎】&#10;有形固定資産減価償却率">
          <a:extLst>
            <a:ext uri="{FF2B5EF4-FFF2-40B4-BE49-F238E27FC236}">
              <a16:creationId xmlns:a16="http://schemas.microsoft.com/office/drawing/2014/main" id="{DC588CF9-61E8-4EB1-979F-04CB259C8BAB}"/>
            </a:ext>
          </a:extLst>
        </xdr:cNvPr>
        <xdr:cNvSpPr txBox="1"/>
      </xdr:nvSpPr>
      <xdr:spPr>
        <a:xfrm>
          <a:off x="12611744" y="1815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103432</xdr:rowOff>
    </xdr:from>
    <xdr:ext cx="405111" cy="259045"/>
    <xdr:sp macro="" textlink="">
      <xdr:nvSpPr>
        <xdr:cNvPr id="789" name="n_1mainValue【庁舎】&#10;有形固定資産減価償却率">
          <a:extLst>
            <a:ext uri="{FF2B5EF4-FFF2-40B4-BE49-F238E27FC236}">
              <a16:creationId xmlns:a16="http://schemas.microsoft.com/office/drawing/2014/main" id="{49655480-5623-44D2-A526-07A02BAB2C37}"/>
            </a:ext>
          </a:extLst>
        </xdr:cNvPr>
        <xdr:cNvSpPr txBox="1"/>
      </xdr:nvSpPr>
      <xdr:spPr>
        <a:xfrm>
          <a:off x="152660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83838</xdr:rowOff>
    </xdr:from>
    <xdr:ext cx="405111" cy="259045"/>
    <xdr:sp macro="" textlink="">
      <xdr:nvSpPr>
        <xdr:cNvPr id="790" name="n_2mainValue【庁舎】&#10;有形固定資産減価償却率">
          <a:extLst>
            <a:ext uri="{FF2B5EF4-FFF2-40B4-BE49-F238E27FC236}">
              <a16:creationId xmlns:a16="http://schemas.microsoft.com/office/drawing/2014/main" id="{FD5F502B-9E97-4477-B721-9DAC8B047FF9}"/>
            </a:ext>
          </a:extLst>
        </xdr:cNvPr>
        <xdr:cNvSpPr txBox="1"/>
      </xdr:nvSpPr>
      <xdr:spPr>
        <a:xfrm>
          <a:off x="14389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89643</xdr:rowOff>
    </xdr:from>
    <xdr:ext cx="405111" cy="259045"/>
    <xdr:sp macro="" textlink="">
      <xdr:nvSpPr>
        <xdr:cNvPr id="791" name="n_3mainValue【庁舎】&#10;有形固定資産減価償却率">
          <a:extLst>
            <a:ext uri="{FF2B5EF4-FFF2-40B4-BE49-F238E27FC236}">
              <a16:creationId xmlns:a16="http://schemas.microsoft.com/office/drawing/2014/main" id="{E4D5693C-55C2-4B25-89CA-6F1AA108794A}"/>
            </a:ext>
          </a:extLst>
        </xdr:cNvPr>
        <xdr:cNvSpPr txBox="1"/>
      </xdr:nvSpPr>
      <xdr:spPr>
        <a:xfrm>
          <a:off x="13500744" y="177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70048</xdr:rowOff>
    </xdr:from>
    <xdr:ext cx="405111" cy="259045"/>
    <xdr:sp macro="" textlink="">
      <xdr:nvSpPr>
        <xdr:cNvPr id="792" name="n_4mainValue【庁舎】&#10;有形固定資産減価償却率">
          <a:extLst>
            <a:ext uri="{FF2B5EF4-FFF2-40B4-BE49-F238E27FC236}">
              <a16:creationId xmlns:a16="http://schemas.microsoft.com/office/drawing/2014/main" id="{ED8922B2-3428-40C7-9751-A660564910A7}"/>
            </a:ext>
          </a:extLst>
        </xdr:cNvPr>
        <xdr:cNvSpPr txBox="1"/>
      </xdr:nvSpPr>
      <xdr:spPr>
        <a:xfrm>
          <a:off x="126117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063C6C30-0A2E-40E1-9177-5809FB50415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1EBCA21A-40D5-4DDC-BF98-A35FB6AEE82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23BD0EC0-A8A2-44BC-8E27-4451A941D1B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EBD350ED-F57B-4C0B-9228-43833952C8F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758D3719-CEDE-4261-835F-A4B878A56BF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17C51267-5D3D-40C7-86F3-089FA828DE5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1D077E53-E080-4BBA-8DF0-73A462450DE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8DB9BE6D-8AEC-4626-8644-C31C08417B0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335A4D99-507D-4DD2-B979-C4ADE14F006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7413BB1F-2832-422B-AF22-77465B91EE0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a:extLst>
            <a:ext uri="{FF2B5EF4-FFF2-40B4-BE49-F238E27FC236}">
              <a16:creationId xmlns:a16="http://schemas.microsoft.com/office/drawing/2014/main" id="{8AE56912-5503-486A-BB97-73774DF35362}"/>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a:extLst>
            <a:ext uri="{FF2B5EF4-FFF2-40B4-BE49-F238E27FC236}">
              <a16:creationId xmlns:a16="http://schemas.microsoft.com/office/drawing/2014/main" id="{35F5D566-84C1-4503-9DFB-DF22E973A56E}"/>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a:extLst>
            <a:ext uri="{FF2B5EF4-FFF2-40B4-BE49-F238E27FC236}">
              <a16:creationId xmlns:a16="http://schemas.microsoft.com/office/drawing/2014/main" id="{2179F25E-9810-4D07-B9AE-5E0EA580A7D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a:extLst>
            <a:ext uri="{FF2B5EF4-FFF2-40B4-BE49-F238E27FC236}">
              <a16:creationId xmlns:a16="http://schemas.microsoft.com/office/drawing/2014/main" id="{9027403E-2273-4E67-8377-8DE7252E847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a:extLst>
            <a:ext uri="{FF2B5EF4-FFF2-40B4-BE49-F238E27FC236}">
              <a16:creationId xmlns:a16="http://schemas.microsoft.com/office/drawing/2014/main" id="{CA39DBDF-AD64-45C5-8F46-5165639E392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a:extLst>
            <a:ext uri="{FF2B5EF4-FFF2-40B4-BE49-F238E27FC236}">
              <a16:creationId xmlns:a16="http://schemas.microsoft.com/office/drawing/2014/main" id="{0EC8F5A6-CB17-4A01-8483-8ADEB6B7251B}"/>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a:extLst>
            <a:ext uri="{FF2B5EF4-FFF2-40B4-BE49-F238E27FC236}">
              <a16:creationId xmlns:a16="http://schemas.microsoft.com/office/drawing/2014/main" id="{362D1730-0A96-4BDF-B235-78B0D0EB2578}"/>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a:extLst>
            <a:ext uri="{FF2B5EF4-FFF2-40B4-BE49-F238E27FC236}">
              <a16:creationId xmlns:a16="http://schemas.microsoft.com/office/drawing/2014/main" id="{553C4E34-CA1D-4C4E-BF75-A47156495D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a:extLst>
            <a:ext uri="{FF2B5EF4-FFF2-40B4-BE49-F238E27FC236}">
              <a16:creationId xmlns:a16="http://schemas.microsoft.com/office/drawing/2014/main" id="{87B5ACB8-7B2F-4ED8-A52C-E132A42FBFD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2" name="テキスト ボックス 811">
          <a:extLst>
            <a:ext uri="{FF2B5EF4-FFF2-40B4-BE49-F238E27FC236}">
              <a16:creationId xmlns:a16="http://schemas.microsoft.com/office/drawing/2014/main" id="{386F4B71-2311-4C87-BD09-F0C52980BA52}"/>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AAAD7F93-2BE5-41C0-8F37-EC0B777C62B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4" name="テキスト ボックス 813">
          <a:extLst>
            <a:ext uri="{FF2B5EF4-FFF2-40B4-BE49-F238E27FC236}">
              <a16:creationId xmlns:a16="http://schemas.microsoft.com/office/drawing/2014/main" id="{A7FE8797-A4C6-482C-A017-82A836AB7538}"/>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250A5DF6-A412-45CD-94A5-283E4EA2276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816" name="直線コネクタ 815">
          <a:extLst>
            <a:ext uri="{FF2B5EF4-FFF2-40B4-BE49-F238E27FC236}">
              <a16:creationId xmlns:a16="http://schemas.microsoft.com/office/drawing/2014/main" id="{3C45AA35-B947-43A0-A9E6-F996B6E39FA6}"/>
            </a:ext>
          </a:extLst>
        </xdr:cNvPr>
        <xdr:cNvCxnSpPr/>
      </xdr:nvCxnSpPr>
      <xdr:spPr>
        <a:xfrm flipV="1">
          <a:off x="22160864" y="17304513"/>
          <a:ext cx="0" cy="1357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817" name="【庁舎】&#10;一人当たり面積最小値テキスト">
          <a:extLst>
            <a:ext uri="{FF2B5EF4-FFF2-40B4-BE49-F238E27FC236}">
              <a16:creationId xmlns:a16="http://schemas.microsoft.com/office/drawing/2014/main" id="{BA52161E-79F9-491B-AA96-F2074644EEE7}"/>
            </a:ext>
          </a:extLst>
        </xdr:cNvPr>
        <xdr:cNvSpPr txBox="1"/>
      </xdr:nvSpPr>
      <xdr:spPr>
        <a:xfrm>
          <a:off x="22199600" y="18666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818" name="直線コネクタ 817">
          <a:extLst>
            <a:ext uri="{FF2B5EF4-FFF2-40B4-BE49-F238E27FC236}">
              <a16:creationId xmlns:a16="http://schemas.microsoft.com/office/drawing/2014/main" id="{FA6899FF-D1DD-45AA-B5F9-2B114BC6AAA8}"/>
            </a:ext>
          </a:extLst>
        </xdr:cNvPr>
        <xdr:cNvCxnSpPr/>
      </xdr:nvCxnSpPr>
      <xdr:spPr>
        <a:xfrm>
          <a:off x="22072600" y="18662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819" name="【庁舎】&#10;一人当たり面積最大値テキスト">
          <a:extLst>
            <a:ext uri="{FF2B5EF4-FFF2-40B4-BE49-F238E27FC236}">
              <a16:creationId xmlns:a16="http://schemas.microsoft.com/office/drawing/2014/main" id="{CA3194F6-024F-4EA9-94D0-F1B038EA4A39}"/>
            </a:ext>
          </a:extLst>
        </xdr:cNvPr>
        <xdr:cNvSpPr txBox="1"/>
      </xdr:nvSpPr>
      <xdr:spPr>
        <a:xfrm>
          <a:off x="22199600" y="1707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820" name="直線コネクタ 819">
          <a:extLst>
            <a:ext uri="{FF2B5EF4-FFF2-40B4-BE49-F238E27FC236}">
              <a16:creationId xmlns:a16="http://schemas.microsoft.com/office/drawing/2014/main" id="{BDB49311-4655-48FF-B6EA-452306BE52FE}"/>
            </a:ext>
          </a:extLst>
        </xdr:cNvPr>
        <xdr:cNvCxnSpPr/>
      </xdr:nvCxnSpPr>
      <xdr:spPr>
        <a:xfrm>
          <a:off x="22072600" y="1730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166895</xdr:rowOff>
    </xdr:from>
    <xdr:ext cx="469744" cy="259045"/>
    <xdr:sp macro="" textlink="">
      <xdr:nvSpPr>
        <xdr:cNvPr id="821" name="【庁舎】&#10;一人当たり面積平均値テキスト">
          <a:extLst>
            <a:ext uri="{FF2B5EF4-FFF2-40B4-BE49-F238E27FC236}">
              <a16:creationId xmlns:a16="http://schemas.microsoft.com/office/drawing/2014/main" id="{03D4582D-DCA4-4984-AFD1-18A0747A7565}"/>
            </a:ext>
          </a:extLst>
        </xdr:cNvPr>
        <xdr:cNvSpPr txBox="1"/>
      </xdr:nvSpPr>
      <xdr:spPr>
        <a:xfrm>
          <a:off x="22199600" y="18340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822" name="フローチャート: 判断 821">
          <a:extLst>
            <a:ext uri="{FF2B5EF4-FFF2-40B4-BE49-F238E27FC236}">
              <a16:creationId xmlns:a16="http://schemas.microsoft.com/office/drawing/2014/main" id="{31535ED9-D437-4125-9F15-EB3DD2E59C28}"/>
            </a:ext>
          </a:extLst>
        </xdr:cNvPr>
        <xdr:cNvSpPr/>
      </xdr:nvSpPr>
      <xdr:spPr>
        <a:xfrm>
          <a:off x="22110700" y="1848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823" name="フローチャート: 判断 822">
          <a:extLst>
            <a:ext uri="{FF2B5EF4-FFF2-40B4-BE49-F238E27FC236}">
              <a16:creationId xmlns:a16="http://schemas.microsoft.com/office/drawing/2014/main" id="{B17A7ADB-56BC-4543-8DAB-AB2C6544EF8D}"/>
            </a:ext>
          </a:extLst>
        </xdr:cNvPr>
        <xdr:cNvSpPr/>
      </xdr:nvSpPr>
      <xdr:spPr>
        <a:xfrm>
          <a:off x="21272500" y="1849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824" name="フローチャート: 判断 823">
          <a:extLst>
            <a:ext uri="{FF2B5EF4-FFF2-40B4-BE49-F238E27FC236}">
              <a16:creationId xmlns:a16="http://schemas.microsoft.com/office/drawing/2014/main" id="{9D3C8437-2126-4F36-984A-6377489C6048}"/>
            </a:ext>
          </a:extLst>
        </xdr:cNvPr>
        <xdr:cNvSpPr/>
      </xdr:nvSpPr>
      <xdr:spPr>
        <a:xfrm>
          <a:off x="20383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825" name="フローチャート: 判断 824">
          <a:extLst>
            <a:ext uri="{FF2B5EF4-FFF2-40B4-BE49-F238E27FC236}">
              <a16:creationId xmlns:a16="http://schemas.microsoft.com/office/drawing/2014/main" id="{0D3A082A-C496-4F66-8037-102CA8CBB0EE}"/>
            </a:ext>
          </a:extLst>
        </xdr:cNvPr>
        <xdr:cNvSpPr/>
      </xdr:nvSpPr>
      <xdr:spPr>
        <a:xfrm>
          <a:off x="19494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826" name="フローチャート: 判断 825">
          <a:extLst>
            <a:ext uri="{FF2B5EF4-FFF2-40B4-BE49-F238E27FC236}">
              <a16:creationId xmlns:a16="http://schemas.microsoft.com/office/drawing/2014/main" id="{4ABE1573-DD3D-4CC8-B2CC-6653F83139C0}"/>
            </a:ext>
          </a:extLst>
        </xdr:cNvPr>
        <xdr:cNvSpPr/>
      </xdr:nvSpPr>
      <xdr:spPr>
        <a:xfrm>
          <a:off x="18605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2197F27D-F0D4-481F-B903-52A891E5CCC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E487DE17-5BD5-416F-A6D0-790CB002B4F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E57C506B-BF13-4E29-B601-71D3F86B094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6D557620-9A6E-456E-BF5B-FC25C2347CB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8F02885F-5E6E-404D-9DCD-89EC611F729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10033</xdr:rowOff>
    </xdr:from>
    <xdr:to>
      <xdr:col>116</xdr:col>
      <xdr:colOff>114300</xdr:colOff>
      <xdr:row>108</xdr:row>
      <xdr:rowOff>111633</xdr:rowOff>
    </xdr:to>
    <xdr:sp macro="" textlink="">
      <xdr:nvSpPr>
        <xdr:cNvPr id="832" name="楕円 831">
          <a:extLst>
            <a:ext uri="{FF2B5EF4-FFF2-40B4-BE49-F238E27FC236}">
              <a16:creationId xmlns:a16="http://schemas.microsoft.com/office/drawing/2014/main" id="{EB9698C1-357F-431E-BD1D-819700FC1F59}"/>
            </a:ext>
          </a:extLst>
        </xdr:cNvPr>
        <xdr:cNvSpPr/>
      </xdr:nvSpPr>
      <xdr:spPr>
        <a:xfrm>
          <a:off x="22110700" y="1852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122445</xdr:rowOff>
    </xdr:from>
    <xdr:ext cx="469744" cy="259045"/>
    <xdr:sp macro="" textlink="">
      <xdr:nvSpPr>
        <xdr:cNvPr id="833" name="【庁舎】&#10;一人当たり面積該当値テキスト">
          <a:extLst>
            <a:ext uri="{FF2B5EF4-FFF2-40B4-BE49-F238E27FC236}">
              <a16:creationId xmlns:a16="http://schemas.microsoft.com/office/drawing/2014/main" id="{40546938-3FB4-4553-9552-54196E0D7C53}"/>
            </a:ext>
          </a:extLst>
        </xdr:cNvPr>
        <xdr:cNvSpPr txBox="1"/>
      </xdr:nvSpPr>
      <xdr:spPr>
        <a:xfrm>
          <a:off x="22199600" y="1846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13081</xdr:rowOff>
    </xdr:from>
    <xdr:to>
      <xdr:col>112</xdr:col>
      <xdr:colOff>38100</xdr:colOff>
      <xdr:row>108</xdr:row>
      <xdr:rowOff>114681</xdr:rowOff>
    </xdr:to>
    <xdr:sp macro="" textlink="">
      <xdr:nvSpPr>
        <xdr:cNvPr id="834" name="楕円 833">
          <a:extLst>
            <a:ext uri="{FF2B5EF4-FFF2-40B4-BE49-F238E27FC236}">
              <a16:creationId xmlns:a16="http://schemas.microsoft.com/office/drawing/2014/main" id="{4F0C3B4B-18DA-424B-A27A-0BE08763FDD3}"/>
            </a:ext>
          </a:extLst>
        </xdr:cNvPr>
        <xdr:cNvSpPr/>
      </xdr:nvSpPr>
      <xdr:spPr>
        <a:xfrm>
          <a:off x="21272500" y="185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60833</xdr:rowOff>
    </xdr:from>
    <xdr:to>
      <xdr:col>116</xdr:col>
      <xdr:colOff>63500</xdr:colOff>
      <xdr:row>108</xdr:row>
      <xdr:rowOff>63881</xdr:rowOff>
    </xdr:to>
    <xdr:cxnSp macro="">
      <xdr:nvCxnSpPr>
        <xdr:cNvPr id="835" name="直線コネクタ 834">
          <a:extLst>
            <a:ext uri="{FF2B5EF4-FFF2-40B4-BE49-F238E27FC236}">
              <a16:creationId xmlns:a16="http://schemas.microsoft.com/office/drawing/2014/main" id="{41572993-48E6-4EFD-AFD3-5819C4EB2FE0}"/>
            </a:ext>
          </a:extLst>
        </xdr:cNvPr>
        <xdr:cNvCxnSpPr/>
      </xdr:nvCxnSpPr>
      <xdr:spPr>
        <a:xfrm flipV="1">
          <a:off x="21323300" y="18577433"/>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13588</xdr:rowOff>
    </xdr:from>
    <xdr:to>
      <xdr:col>107</xdr:col>
      <xdr:colOff>101600</xdr:colOff>
      <xdr:row>108</xdr:row>
      <xdr:rowOff>115188</xdr:rowOff>
    </xdr:to>
    <xdr:sp macro="" textlink="">
      <xdr:nvSpPr>
        <xdr:cNvPr id="836" name="楕円 835">
          <a:extLst>
            <a:ext uri="{FF2B5EF4-FFF2-40B4-BE49-F238E27FC236}">
              <a16:creationId xmlns:a16="http://schemas.microsoft.com/office/drawing/2014/main" id="{E16E301C-AE1B-4D8A-8B4E-9FAAD2946C03}"/>
            </a:ext>
          </a:extLst>
        </xdr:cNvPr>
        <xdr:cNvSpPr/>
      </xdr:nvSpPr>
      <xdr:spPr>
        <a:xfrm>
          <a:off x="20383500" y="185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63881</xdr:rowOff>
    </xdr:from>
    <xdr:to>
      <xdr:col>111</xdr:col>
      <xdr:colOff>177800</xdr:colOff>
      <xdr:row>108</xdr:row>
      <xdr:rowOff>64388</xdr:rowOff>
    </xdr:to>
    <xdr:cxnSp macro="">
      <xdr:nvCxnSpPr>
        <xdr:cNvPr id="837" name="直線コネクタ 836">
          <a:extLst>
            <a:ext uri="{FF2B5EF4-FFF2-40B4-BE49-F238E27FC236}">
              <a16:creationId xmlns:a16="http://schemas.microsoft.com/office/drawing/2014/main" id="{6AD7165E-3548-404F-BFFE-C4F2C80BBCB3}"/>
            </a:ext>
          </a:extLst>
        </xdr:cNvPr>
        <xdr:cNvCxnSpPr/>
      </xdr:nvCxnSpPr>
      <xdr:spPr>
        <a:xfrm flipV="1">
          <a:off x="20434300" y="18580481"/>
          <a:ext cx="889000" cy="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14987</xdr:rowOff>
    </xdr:from>
    <xdr:to>
      <xdr:col>102</xdr:col>
      <xdr:colOff>165100</xdr:colOff>
      <xdr:row>108</xdr:row>
      <xdr:rowOff>116587</xdr:rowOff>
    </xdr:to>
    <xdr:sp macro="" textlink="">
      <xdr:nvSpPr>
        <xdr:cNvPr id="838" name="楕円 837">
          <a:extLst>
            <a:ext uri="{FF2B5EF4-FFF2-40B4-BE49-F238E27FC236}">
              <a16:creationId xmlns:a16="http://schemas.microsoft.com/office/drawing/2014/main" id="{F350047F-7E1D-46BF-9A61-51018BE3FABC}"/>
            </a:ext>
          </a:extLst>
        </xdr:cNvPr>
        <xdr:cNvSpPr/>
      </xdr:nvSpPr>
      <xdr:spPr>
        <a:xfrm>
          <a:off x="19494500" y="185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64388</xdr:rowOff>
    </xdr:from>
    <xdr:to>
      <xdr:col>107</xdr:col>
      <xdr:colOff>50800</xdr:colOff>
      <xdr:row>108</xdr:row>
      <xdr:rowOff>65787</xdr:rowOff>
    </xdr:to>
    <xdr:cxnSp macro="">
      <xdr:nvCxnSpPr>
        <xdr:cNvPr id="839" name="直線コネクタ 838">
          <a:extLst>
            <a:ext uri="{FF2B5EF4-FFF2-40B4-BE49-F238E27FC236}">
              <a16:creationId xmlns:a16="http://schemas.microsoft.com/office/drawing/2014/main" id="{25D1997C-F117-477F-9D3E-DF6752B84014}"/>
            </a:ext>
          </a:extLst>
        </xdr:cNvPr>
        <xdr:cNvCxnSpPr/>
      </xdr:nvCxnSpPr>
      <xdr:spPr>
        <a:xfrm flipV="1">
          <a:off x="19545300" y="18580988"/>
          <a:ext cx="889000" cy="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14097</xdr:rowOff>
    </xdr:from>
    <xdr:to>
      <xdr:col>98</xdr:col>
      <xdr:colOff>38100</xdr:colOff>
      <xdr:row>108</xdr:row>
      <xdr:rowOff>115697</xdr:rowOff>
    </xdr:to>
    <xdr:sp macro="" textlink="">
      <xdr:nvSpPr>
        <xdr:cNvPr id="840" name="楕円 839">
          <a:extLst>
            <a:ext uri="{FF2B5EF4-FFF2-40B4-BE49-F238E27FC236}">
              <a16:creationId xmlns:a16="http://schemas.microsoft.com/office/drawing/2014/main" id="{6BF192CA-A93B-4041-899D-CDA0DA26D6A1}"/>
            </a:ext>
          </a:extLst>
        </xdr:cNvPr>
        <xdr:cNvSpPr/>
      </xdr:nvSpPr>
      <xdr:spPr>
        <a:xfrm>
          <a:off x="18605500" y="1853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64897</xdr:rowOff>
    </xdr:from>
    <xdr:to>
      <xdr:col>102</xdr:col>
      <xdr:colOff>114300</xdr:colOff>
      <xdr:row>108</xdr:row>
      <xdr:rowOff>65787</xdr:rowOff>
    </xdr:to>
    <xdr:cxnSp macro="">
      <xdr:nvCxnSpPr>
        <xdr:cNvPr id="841" name="直線コネクタ 840">
          <a:extLst>
            <a:ext uri="{FF2B5EF4-FFF2-40B4-BE49-F238E27FC236}">
              <a16:creationId xmlns:a16="http://schemas.microsoft.com/office/drawing/2014/main" id="{072D3B38-BBA1-4D38-9764-A45111B5C2D4}"/>
            </a:ext>
          </a:extLst>
        </xdr:cNvPr>
        <xdr:cNvCxnSpPr/>
      </xdr:nvCxnSpPr>
      <xdr:spPr>
        <a:xfrm>
          <a:off x="18656300" y="18581497"/>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97807</xdr:rowOff>
    </xdr:from>
    <xdr:ext cx="469744" cy="259045"/>
    <xdr:sp macro="" textlink="">
      <xdr:nvSpPr>
        <xdr:cNvPr id="842" name="n_1aveValue【庁舎】&#10;一人当たり面積">
          <a:extLst>
            <a:ext uri="{FF2B5EF4-FFF2-40B4-BE49-F238E27FC236}">
              <a16:creationId xmlns:a16="http://schemas.microsoft.com/office/drawing/2014/main" id="{A10DDDDE-8D08-413F-885B-7D65184E4DF3}"/>
            </a:ext>
          </a:extLst>
        </xdr:cNvPr>
        <xdr:cNvSpPr txBox="1"/>
      </xdr:nvSpPr>
      <xdr:spPr>
        <a:xfrm>
          <a:off x="21075727" y="1827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99713</xdr:rowOff>
    </xdr:from>
    <xdr:ext cx="469744" cy="259045"/>
    <xdr:sp macro="" textlink="">
      <xdr:nvSpPr>
        <xdr:cNvPr id="843" name="n_2aveValue【庁舎】&#10;一人当たり面積">
          <a:extLst>
            <a:ext uri="{FF2B5EF4-FFF2-40B4-BE49-F238E27FC236}">
              <a16:creationId xmlns:a16="http://schemas.microsoft.com/office/drawing/2014/main" id="{4F091DB1-5659-4484-A81D-625D728B9EA3}"/>
            </a:ext>
          </a:extLst>
        </xdr:cNvPr>
        <xdr:cNvSpPr txBox="1"/>
      </xdr:nvSpPr>
      <xdr:spPr>
        <a:xfrm>
          <a:off x="201994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102379</xdr:rowOff>
    </xdr:from>
    <xdr:ext cx="469744" cy="259045"/>
    <xdr:sp macro="" textlink="">
      <xdr:nvSpPr>
        <xdr:cNvPr id="844" name="n_3aveValue【庁舎】&#10;一人当たり面積">
          <a:extLst>
            <a:ext uri="{FF2B5EF4-FFF2-40B4-BE49-F238E27FC236}">
              <a16:creationId xmlns:a16="http://schemas.microsoft.com/office/drawing/2014/main" id="{CDC52042-BF46-4BF9-B236-23F61FB8A2D6}"/>
            </a:ext>
          </a:extLst>
        </xdr:cNvPr>
        <xdr:cNvSpPr txBox="1"/>
      </xdr:nvSpPr>
      <xdr:spPr>
        <a:xfrm>
          <a:off x="19310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104539</xdr:rowOff>
    </xdr:from>
    <xdr:ext cx="469744" cy="259045"/>
    <xdr:sp macro="" textlink="">
      <xdr:nvSpPr>
        <xdr:cNvPr id="845" name="n_4aveValue【庁舎】&#10;一人当たり面積">
          <a:extLst>
            <a:ext uri="{FF2B5EF4-FFF2-40B4-BE49-F238E27FC236}">
              <a16:creationId xmlns:a16="http://schemas.microsoft.com/office/drawing/2014/main" id="{E6C24B90-93E7-44EA-9014-3C68F27B7BC4}"/>
            </a:ext>
          </a:extLst>
        </xdr:cNvPr>
        <xdr:cNvSpPr txBox="1"/>
      </xdr:nvSpPr>
      <xdr:spPr>
        <a:xfrm>
          <a:off x="18421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105808</xdr:rowOff>
    </xdr:from>
    <xdr:ext cx="469744" cy="259045"/>
    <xdr:sp macro="" textlink="">
      <xdr:nvSpPr>
        <xdr:cNvPr id="846" name="n_1mainValue【庁舎】&#10;一人当たり面積">
          <a:extLst>
            <a:ext uri="{FF2B5EF4-FFF2-40B4-BE49-F238E27FC236}">
              <a16:creationId xmlns:a16="http://schemas.microsoft.com/office/drawing/2014/main" id="{0013985D-EE33-43F4-BBE3-0054015147DD}"/>
            </a:ext>
          </a:extLst>
        </xdr:cNvPr>
        <xdr:cNvSpPr txBox="1"/>
      </xdr:nvSpPr>
      <xdr:spPr>
        <a:xfrm>
          <a:off x="21075727" y="1862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106315</xdr:rowOff>
    </xdr:from>
    <xdr:ext cx="469744" cy="259045"/>
    <xdr:sp macro="" textlink="">
      <xdr:nvSpPr>
        <xdr:cNvPr id="847" name="n_2mainValue【庁舎】&#10;一人当たり面積">
          <a:extLst>
            <a:ext uri="{FF2B5EF4-FFF2-40B4-BE49-F238E27FC236}">
              <a16:creationId xmlns:a16="http://schemas.microsoft.com/office/drawing/2014/main" id="{207632E3-790E-46E6-B3A0-2315C08F1EBC}"/>
            </a:ext>
          </a:extLst>
        </xdr:cNvPr>
        <xdr:cNvSpPr txBox="1"/>
      </xdr:nvSpPr>
      <xdr:spPr>
        <a:xfrm>
          <a:off x="20199427" y="18622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107714</xdr:rowOff>
    </xdr:from>
    <xdr:ext cx="469744" cy="259045"/>
    <xdr:sp macro="" textlink="">
      <xdr:nvSpPr>
        <xdr:cNvPr id="848" name="n_3mainValue【庁舎】&#10;一人当たり面積">
          <a:extLst>
            <a:ext uri="{FF2B5EF4-FFF2-40B4-BE49-F238E27FC236}">
              <a16:creationId xmlns:a16="http://schemas.microsoft.com/office/drawing/2014/main" id="{7EB763F3-4580-4496-A857-9FA6A96A9C31}"/>
            </a:ext>
          </a:extLst>
        </xdr:cNvPr>
        <xdr:cNvSpPr txBox="1"/>
      </xdr:nvSpPr>
      <xdr:spPr>
        <a:xfrm>
          <a:off x="19310427" y="1862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106824</xdr:rowOff>
    </xdr:from>
    <xdr:ext cx="469744" cy="259045"/>
    <xdr:sp macro="" textlink="">
      <xdr:nvSpPr>
        <xdr:cNvPr id="849" name="n_4mainValue【庁舎】&#10;一人当たり面積">
          <a:extLst>
            <a:ext uri="{FF2B5EF4-FFF2-40B4-BE49-F238E27FC236}">
              <a16:creationId xmlns:a16="http://schemas.microsoft.com/office/drawing/2014/main" id="{D5622B49-CD48-4411-9BE3-BBE2B2B92F64}"/>
            </a:ext>
          </a:extLst>
        </xdr:cNvPr>
        <xdr:cNvSpPr txBox="1"/>
      </xdr:nvSpPr>
      <xdr:spPr>
        <a:xfrm>
          <a:off x="18421427" y="1862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48501848-B0E9-4B13-ABC0-77CA3E96581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2B6E34D4-6AB8-4987-AF54-61905A83740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22041DDB-64AB-4D1A-86FE-DA087952A08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類似団体内平均と比較して有形固定資産減価償却率が高くなっている施設は、体育館・プール、保健センター、</a:t>
          </a:r>
          <a:r>
            <a:rPr kumimoji="1" lang="ja-JP" altLang="en-US" sz="1100">
              <a:solidFill>
                <a:sysClr val="windowText" lastClr="000000"/>
              </a:solidFill>
              <a:effectLst/>
              <a:latin typeface="+mn-lt"/>
              <a:ea typeface="+mn-ea"/>
              <a:cs typeface="+mn-cs"/>
            </a:rPr>
            <a:t>消防施設、</a:t>
          </a:r>
          <a:r>
            <a:rPr kumimoji="1" lang="ja-JP" altLang="ja-JP" sz="1100">
              <a:solidFill>
                <a:sysClr val="windowText" lastClr="000000"/>
              </a:solidFill>
              <a:effectLst/>
              <a:latin typeface="+mn-lt"/>
              <a:ea typeface="+mn-ea"/>
              <a:cs typeface="+mn-cs"/>
            </a:rPr>
            <a:t>庁舎施設となっている。</a:t>
          </a:r>
          <a:endParaRPr lang="ja-JP" altLang="ja-JP" sz="14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庁舎について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令和５年度での</a:t>
          </a:r>
          <a:r>
            <a:rPr kumimoji="1" lang="ja-JP" altLang="en-US" sz="1100">
              <a:solidFill>
                <a:sysClr val="windowText" lastClr="000000"/>
              </a:solidFill>
              <a:effectLst/>
              <a:latin typeface="+mn-lt"/>
              <a:ea typeface="+mn-ea"/>
              <a:cs typeface="+mn-cs"/>
            </a:rPr>
            <a:t>大規模</a:t>
          </a:r>
          <a:r>
            <a:rPr kumimoji="1" lang="ja-JP" altLang="ja-JP" sz="1100">
              <a:solidFill>
                <a:sysClr val="windowText" lastClr="000000"/>
              </a:solidFill>
              <a:effectLst/>
              <a:latin typeface="+mn-lt"/>
              <a:ea typeface="+mn-ea"/>
              <a:cs typeface="+mn-cs"/>
            </a:rPr>
            <a:t>改修工事を実施</a:t>
          </a:r>
          <a:r>
            <a:rPr kumimoji="1" lang="ja-JP" altLang="en-US" sz="1100">
              <a:solidFill>
                <a:sysClr val="windowText" lastClr="000000"/>
              </a:solidFill>
              <a:effectLst/>
              <a:latin typeface="+mn-lt"/>
              <a:ea typeface="+mn-ea"/>
              <a:cs typeface="+mn-cs"/>
            </a:rPr>
            <a:t>、プール施設についても令和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年度での一部改修</a:t>
          </a:r>
          <a:r>
            <a:rPr kumimoji="1" lang="ja-JP" altLang="ja-JP" sz="1100">
              <a:solidFill>
                <a:sysClr val="windowText" lastClr="000000"/>
              </a:solidFill>
              <a:effectLst/>
              <a:latin typeface="+mn-lt"/>
              <a:ea typeface="+mn-ea"/>
              <a:cs typeface="+mn-cs"/>
            </a:rPr>
            <a:t>予定であり減価償却率の減少が見込まれる。</a:t>
          </a:r>
          <a:endParaRPr kumimoji="1"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R4</a:t>
          </a:r>
          <a:r>
            <a:rPr kumimoji="1" lang="ja-JP" altLang="en-US" sz="1100">
              <a:solidFill>
                <a:schemeClr val="dk1"/>
              </a:solidFill>
              <a:effectLst/>
              <a:latin typeface="+mn-lt"/>
              <a:ea typeface="+mn-ea"/>
              <a:cs typeface="+mn-cs"/>
            </a:rPr>
            <a:t>より</a:t>
          </a:r>
          <a:r>
            <a:rPr kumimoji="1" lang="ja-JP" altLang="ja-JP" sz="1100">
              <a:solidFill>
                <a:schemeClr val="dk1"/>
              </a:solidFill>
              <a:effectLst/>
              <a:latin typeface="+mn-lt"/>
              <a:ea typeface="+mn-ea"/>
              <a:cs typeface="+mn-cs"/>
            </a:rPr>
            <a:t>類似団体内平均</a:t>
          </a:r>
          <a:r>
            <a:rPr kumimoji="1" lang="ja-JP" altLang="en-US" sz="1100">
              <a:solidFill>
                <a:schemeClr val="dk1"/>
              </a:solidFill>
              <a:effectLst/>
              <a:latin typeface="+mn-lt"/>
              <a:ea typeface="+mn-ea"/>
              <a:cs typeface="+mn-cs"/>
            </a:rPr>
            <a:t>以下となった</a:t>
          </a:r>
          <a:r>
            <a:rPr kumimoji="1" lang="ja-JP" altLang="ja-JP" sz="1100">
              <a:solidFill>
                <a:schemeClr val="dk1"/>
              </a:solidFill>
              <a:effectLst/>
              <a:latin typeface="+mn-lt"/>
              <a:ea typeface="+mn-ea"/>
              <a:cs typeface="+mn-cs"/>
            </a:rPr>
            <a:t>一般廃棄物施設については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現在も</a:t>
          </a:r>
          <a:r>
            <a:rPr kumimoji="1" lang="ja-JP" altLang="en-US" sz="1100">
              <a:solidFill>
                <a:schemeClr val="dk1"/>
              </a:solidFill>
              <a:effectLst/>
              <a:latin typeface="+mn-lt"/>
              <a:ea typeface="+mn-ea"/>
              <a:cs typeface="+mn-cs"/>
            </a:rPr>
            <a:t>計画的</a:t>
          </a:r>
          <a:r>
            <a:rPr kumimoji="1" lang="ja-JP" altLang="ja-JP" sz="1100">
              <a:solidFill>
                <a:schemeClr val="dk1"/>
              </a:solidFill>
              <a:effectLst/>
              <a:latin typeface="+mn-lt"/>
              <a:ea typeface="+mn-ea"/>
              <a:cs typeface="+mn-cs"/>
            </a:rPr>
            <a:t>な改修工事を実施しており、</a:t>
          </a:r>
          <a:r>
            <a:rPr kumimoji="1" lang="ja-JP" altLang="en-US" sz="1100">
              <a:solidFill>
                <a:schemeClr val="dk1"/>
              </a:solidFill>
              <a:effectLst/>
              <a:latin typeface="+mn-lt"/>
              <a:ea typeface="+mn-ea"/>
              <a:cs typeface="+mn-cs"/>
            </a:rPr>
            <a:t>減価償却率は今後も減少が見込まれる。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引き続き、</a:t>
          </a:r>
          <a:r>
            <a:rPr kumimoji="1" lang="ja-JP" altLang="ja-JP" sz="1100">
              <a:solidFill>
                <a:sysClr val="windowText" lastClr="000000"/>
              </a:solidFill>
              <a:effectLst/>
              <a:latin typeface="+mn-lt"/>
              <a:ea typeface="+mn-ea"/>
              <a:cs typeface="+mn-cs"/>
            </a:rPr>
            <a:t>公共施設等総合管理計画に基づく個別施設計画にによる長期的な視点で施設の更新、長寿命化を計画的に行い、適切な施設配置を実現できるよう取り組んでいく。</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たばこ税収入や減価償却による固定資産税（償却資産）収入の減少</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による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基準財政収入額</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の</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減</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人口増減率の減等による人口減少等特別対策事業費や臨時財政対策債償還費等の減少により</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基準財政需要額</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についても減となり、</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財政力指数は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0.1</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減</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となっている。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今後も緊急に必要な事業を峻別し、投資的経費を抑制する等、歳出の見直しを実施するとともに、税収の徴収率向上を中心とする歳入確保に努める。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73176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437845"/>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224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50195</xdr:rowOff>
    </xdr:from>
    <xdr:to>
      <xdr:col>19</xdr:col>
      <xdr:colOff>133350</xdr:colOff>
      <xdr:row>44</xdr:row>
      <xdr:rowOff>61685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426355"/>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4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50195</xdr:rowOff>
    </xdr:from>
    <xdr:to>
      <xdr:col>15</xdr:col>
      <xdr:colOff>82550</xdr:colOff>
      <xdr:row>44</xdr:row>
      <xdr:rowOff>50195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42635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38705</xdr:rowOff>
    </xdr:from>
    <xdr:to>
      <xdr:col>11</xdr:col>
      <xdr:colOff>31750</xdr:colOff>
      <xdr:row>44</xdr:row>
      <xdr:rowOff>50195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414865"/>
          <a:ext cx="79375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39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165903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37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38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47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170845</xdr:rowOff>
    </xdr:from>
    <xdr:to>
      <xdr:col>15</xdr:col>
      <xdr:colOff>133350</xdr:colOff>
      <xdr:row>44</xdr:row>
      <xdr:rowOff>100995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379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85772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46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170845</xdr:rowOff>
    </xdr:from>
    <xdr:to>
      <xdr:col>11</xdr:col>
      <xdr:colOff>82550</xdr:colOff>
      <xdr:row>44</xdr:row>
      <xdr:rowOff>100995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3793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85772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46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159355</xdr:rowOff>
    </xdr:from>
    <xdr:to>
      <xdr:col>7</xdr:col>
      <xdr:colOff>31750</xdr:colOff>
      <xdr:row>44</xdr:row>
      <xdr:rowOff>89505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36787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99682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14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経常収支比率は前年度と比較し</a:t>
          </a:r>
          <a:r>
            <a:rPr kumimoji="1" lang="en-US" altLang="ja-JP" sz="1100" b="0" i="0" u="none" strike="noStrike" kern="0" cap="none" spc="0" normalizeH="0" baseline="0" noProof="0">
              <a:ln>
                <a:noFill/>
              </a:ln>
              <a:solidFill>
                <a:prstClr val="black"/>
              </a:solidFill>
              <a:effectLst/>
              <a:uLnTx/>
              <a:uFillTx/>
              <a:latin typeface="+mn-lt"/>
              <a:ea typeface="+mn-ea"/>
              <a:cs typeface="+mn-cs"/>
            </a:rPr>
            <a:t>8.0</a:t>
          </a:r>
          <a:r>
            <a:rPr kumimoji="1" lang="ja-JP" altLang="ja-JP" sz="1100" b="0" i="0" u="none" strike="noStrike" kern="0" cap="none" spc="0" normalizeH="0" baseline="0" noProof="0">
              <a:ln>
                <a:noFill/>
              </a:ln>
              <a:solidFill>
                <a:prstClr val="black"/>
              </a:solidFill>
              <a:effectLst/>
              <a:uLnTx/>
              <a:uFillTx/>
              <a:latin typeface="+mn-lt"/>
              <a:ea typeface="+mn-ea"/>
              <a:cs typeface="+mn-cs"/>
            </a:rPr>
            <a:t>％増</a:t>
          </a:r>
          <a:r>
            <a:rPr kumimoji="1" lang="ja-JP" altLang="en-US" sz="1100" b="0" i="0" u="none" strike="noStrike" kern="0" cap="none" spc="0" normalizeH="0" baseline="0" noProof="0">
              <a:ln>
                <a:noFill/>
              </a:ln>
              <a:solidFill>
                <a:prstClr val="black"/>
              </a:solidFill>
              <a:effectLst/>
              <a:uLnTx/>
              <a:uFillTx/>
              <a:latin typeface="+mn-lt"/>
              <a:ea typeface="+mn-ea"/>
              <a:cs typeface="+mn-cs"/>
            </a:rPr>
            <a:t>となり</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人件費</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で</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は、前年度と比較し退職金が増加</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物件費については、新型コロナウイルス</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感染症による規制緩和に伴い、近年で中止されていた物産展等のイベントが通常通り実施されたことが要因である</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85471</xdr:rowOff>
    </xdr:from>
    <xdr:to>
      <xdr:col>23</xdr:col>
      <xdr:colOff>133350</xdr:colOff>
      <xdr:row>63</xdr:row>
      <xdr:rowOff>107061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752850" y="10479151"/>
          <a:ext cx="762000" cy="18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783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85471</xdr:rowOff>
    </xdr:from>
    <xdr:to>
      <xdr:col>19</xdr:col>
      <xdr:colOff>133350</xdr:colOff>
      <xdr:row>63</xdr:row>
      <xdr:rowOff>148082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479151"/>
          <a:ext cx="812800" cy="2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148082</xdr:rowOff>
    </xdr:from>
    <xdr:to>
      <xdr:col>15</xdr:col>
      <xdr:colOff>82550</xdr:colOff>
      <xdr:row>63</xdr:row>
      <xdr:rowOff>162560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709402"/>
          <a:ext cx="8128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162560</xdr:rowOff>
    </xdr:from>
    <xdr:to>
      <xdr:col>11</xdr:col>
      <xdr:colOff>31750</xdr:colOff>
      <xdr:row>64</xdr:row>
      <xdr:rowOff>116586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333500" y="10723880"/>
          <a:ext cx="793750" cy="12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98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56261</xdr:rowOff>
    </xdr:from>
    <xdr:to>
      <xdr:col>23</xdr:col>
      <xdr:colOff>184150</xdr:colOff>
      <xdr:row>63</xdr:row>
      <xdr:rowOff>157861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61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72788</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466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34671</xdr:rowOff>
    </xdr:from>
    <xdr:to>
      <xdr:col>19</xdr:col>
      <xdr:colOff>184150</xdr:colOff>
      <xdr:row>62</xdr:row>
      <xdr:rowOff>136271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42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146448</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204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97282</xdr:rowOff>
    </xdr:from>
    <xdr:to>
      <xdr:col>15</xdr:col>
      <xdr:colOff>133350</xdr:colOff>
      <xdr:row>64</xdr:row>
      <xdr:rowOff>27432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658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37609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43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111760</xdr:rowOff>
    </xdr:from>
    <xdr:to>
      <xdr:col>11</xdr:col>
      <xdr:colOff>82550</xdr:colOff>
      <xdr:row>64</xdr:row>
      <xdr:rowOff>41910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67308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52087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44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65786</xdr:rowOff>
    </xdr:from>
    <xdr:to>
      <xdr:col>7</xdr:col>
      <xdr:colOff>31750</xdr:colOff>
      <xdr:row>64</xdr:row>
      <xdr:rowOff>167386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7947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6113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567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[703,467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人件費については、退職金の増により全体では増加となった。物件費については、</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コロナ禍による物価高騰対策事業として実施したプレミアム商品券事業や行政システム機器の更改実施により</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大幅な増額となった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。また住民基本台帳人口も前年比</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64</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名減少している。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125580</xdr:rowOff>
    </xdr:from>
    <xdr:to>
      <xdr:col>23</xdr:col>
      <xdr:colOff>133350</xdr:colOff>
      <xdr:row>82</xdr:row>
      <xdr:rowOff>161692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3872060"/>
          <a:ext cx="762000" cy="3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125580</xdr:rowOff>
    </xdr:from>
    <xdr:to>
      <xdr:col>19</xdr:col>
      <xdr:colOff>133350</xdr:colOff>
      <xdr:row>82</xdr:row>
      <xdr:rowOff>146890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2940050" y="13872060"/>
          <a:ext cx="812800" cy="2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140001</xdr:rowOff>
    </xdr:from>
    <xdr:to>
      <xdr:col>15</xdr:col>
      <xdr:colOff>82550</xdr:colOff>
      <xdr:row>82</xdr:row>
      <xdr:rowOff>146890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3886481"/>
          <a:ext cx="812800" cy="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125067</xdr:rowOff>
    </xdr:from>
    <xdr:to>
      <xdr:col>11</xdr:col>
      <xdr:colOff>31750</xdr:colOff>
      <xdr:row>82</xdr:row>
      <xdr:rowOff>140001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3871547"/>
          <a:ext cx="793750" cy="14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110892</xdr:rowOff>
    </xdr:from>
    <xdr:to>
      <xdr:col>23</xdr:col>
      <xdr:colOff>184150</xdr:colOff>
      <xdr:row>83</xdr:row>
      <xdr:rowOff>41042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38573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82969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382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74780</xdr:rowOff>
    </xdr:from>
    <xdr:to>
      <xdr:col>19</xdr:col>
      <xdr:colOff>184150</xdr:colOff>
      <xdr:row>83</xdr:row>
      <xdr:rowOff>4930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3821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161157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390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96090</xdr:rowOff>
    </xdr:from>
    <xdr:to>
      <xdr:col>15</xdr:col>
      <xdr:colOff>133350</xdr:colOff>
      <xdr:row>83</xdr:row>
      <xdr:rowOff>26240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3842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11017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392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89201</xdr:rowOff>
    </xdr:from>
    <xdr:to>
      <xdr:col>11</xdr:col>
      <xdr:colOff>82550</xdr:colOff>
      <xdr:row>83</xdr:row>
      <xdr:rowOff>19351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383568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4128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391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74267</xdr:rowOff>
    </xdr:from>
    <xdr:to>
      <xdr:col>7</xdr:col>
      <xdr:colOff>31750</xdr:colOff>
      <xdr:row>83</xdr:row>
      <xdr:rowOff>4417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382074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160644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3907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横ばいで推移しており、全国町村平均よりも低い水準にある。引き続き縮減に努める。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157904</xdr:rowOff>
    </xdr:from>
    <xdr:to>
      <xdr:col>81</xdr:col>
      <xdr:colOff>44450</xdr:colOff>
      <xdr:row>87</xdr:row>
      <xdr:rowOff>10584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4712950" y="14574944"/>
          <a:ext cx="762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143527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560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109643</xdr:rowOff>
    </xdr:from>
    <xdr:to>
      <xdr:col>77</xdr:col>
      <xdr:colOff>44450</xdr:colOff>
      <xdr:row>87</xdr:row>
      <xdr:rowOff>10584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3903960" y="14526683"/>
          <a:ext cx="80899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94420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67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109643</xdr:rowOff>
    </xdr:from>
    <xdr:to>
      <xdr:col>72</xdr:col>
      <xdr:colOff>203200</xdr:colOff>
      <xdr:row>86</xdr:row>
      <xdr:rowOff>133773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3106400" y="14526683"/>
          <a:ext cx="79756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52414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22031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133773</xdr:rowOff>
    </xdr:from>
    <xdr:to>
      <xdr:col>68</xdr:col>
      <xdr:colOff>152400</xdr:colOff>
      <xdr:row>88</xdr:row>
      <xdr:rowOff>40216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2293600" y="14550813"/>
          <a:ext cx="812800" cy="24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5241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22031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548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32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107104</xdr:rowOff>
    </xdr:from>
    <xdr:to>
      <xdr:col>81</xdr:col>
      <xdr:colOff>95250</xdr:colOff>
      <xdr:row>87</xdr:row>
      <xdr:rowOff>37254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52414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123631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437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54827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71561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4320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58843</xdr:rowOff>
    </xdr:from>
    <xdr:to>
      <xdr:col>73</xdr:col>
      <xdr:colOff>44450</xdr:colOff>
      <xdr:row>86</xdr:row>
      <xdr:rowOff>160443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4758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170620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4252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82973</xdr:rowOff>
    </xdr:from>
    <xdr:to>
      <xdr:col>68</xdr:col>
      <xdr:colOff>203200</xdr:colOff>
      <xdr:row>87</xdr:row>
      <xdr:rowOff>13123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450001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23300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427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160866</xdr:rowOff>
    </xdr:from>
    <xdr:to>
      <xdr:col>64</xdr:col>
      <xdr:colOff>152400</xdr:colOff>
      <xdr:row>88</xdr:row>
      <xdr:rowOff>91016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7455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75793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482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前年度と比較し、職員数については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人減少となり、</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住民人口</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についても</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64</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人</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減少となっている。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125137</xdr:rowOff>
    </xdr:from>
    <xdr:to>
      <xdr:col>81</xdr:col>
      <xdr:colOff>44450</xdr:colOff>
      <xdr:row>60</xdr:row>
      <xdr:rowOff>139347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712950" y="10183537"/>
          <a:ext cx="762000" cy="1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989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137068</xdr:rowOff>
    </xdr:from>
    <xdr:to>
      <xdr:col>77</xdr:col>
      <xdr:colOff>44450</xdr:colOff>
      <xdr:row>60</xdr:row>
      <xdr:rowOff>139347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903960" y="10195468"/>
          <a:ext cx="808990" cy="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981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129829</xdr:rowOff>
    </xdr:from>
    <xdr:to>
      <xdr:col>72</xdr:col>
      <xdr:colOff>203200</xdr:colOff>
      <xdr:row>60</xdr:row>
      <xdr:rowOff>137068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3106400" y="10188229"/>
          <a:ext cx="79756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93884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981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127416</xdr:rowOff>
    </xdr:from>
    <xdr:to>
      <xdr:col>68</xdr:col>
      <xdr:colOff>152400</xdr:colOff>
      <xdr:row>60</xdr:row>
      <xdr:rowOff>129829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2293600" y="10185816"/>
          <a:ext cx="8128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105949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982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100587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982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74337</xdr:rowOff>
    </xdr:from>
    <xdr:to>
      <xdr:col>81</xdr:col>
      <xdr:colOff>95250</xdr:colOff>
      <xdr:row>61</xdr:row>
      <xdr:rowOff>4487</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1013273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46414</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10104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88547</xdr:rowOff>
    </xdr:from>
    <xdr:to>
      <xdr:col>77</xdr:col>
      <xdr:colOff>95250</xdr:colOff>
      <xdr:row>61</xdr:row>
      <xdr:rowOff>18697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101469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3474</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10229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86268</xdr:rowOff>
    </xdr:from>
    <xdr:to>
      <xdr:col>73</xdr:col>
      <xdr:colOff>44450</xdr:colOff>
      <xdr:row>61</xdr:row>
      <xdr:rowOff>16418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1014466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1195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1022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79029</xdr:rowOff>
    </xdr:from>
    <xdr:to>
      <xdr:col>68</xdr:col>
      <xdr:colOff>203200</xdr:colOff>
      <xdr:row>61</xdr:row>
      <xdr:rowOff>9179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1013742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165406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10223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76616</xdr:rowOff>
    </xdr:from>
    <xdr:to>
      <xdr:col>64</xdr:col>
      <xdr:colOff>152400</xdr:colOff>
      <xdr:row>61</xdr:row>
      <xdr:rowOff>6766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10135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162993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1022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年度の実質公債比率は、</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3</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か年平均では</a:t>
          </a:r>
          <a:r>
            <a:rPr kumimoji="0" lang="en-US" altLang="ja-JP" sz="1100" b="0" i="0" u="none" strike="noStrike" kern="0" cap="none" spc="0" normalizeH="0" baseline="0" noProof="0">
              <a:ln>
                <a:noFill/>
              </a:ln>
              <a:solidFill>
                <a:prstClr val="black"/>
              </a:solidFill>
              <a:effectLst/>
              <a:uLnTx/>
              <a:uFillTx/>
              <a:latin typeface="+mn-lt"/>
              <a:ea typeface="+mn-ea"/>
              <a:cs typeface="+mn-cs"/>
            </a:rPr>
            <a:t>2.5</a:t>
          </a:r>
          <a:r>
            <a:rPr kumimoji="0" lang="ja-JP" altLang="ja-JP" sz="1100" b="0" i="0" u="none" strike="noStrike" kern="0" cap="none" spc="0" normalizeH="0" baseline="0" noProof="0">
              <a:ln>
                <a:noFill/>
              </a:ln>
              <a:solidFill>
                <a:prstClr val="black"/>
              </a:solidFill>
              <a:effectLst/>
              <a:uLnTx/>
              <a:uFillTx/>
              <a:latin typeface="+mn-lt"/>
              <a:ea typeface="+mn-ea"/>
              <a:cs typeface="+mn-cs"/>
            </a:rPr>
            <a:t>％で</a:t>
          </a:r>
          <a:r>
            <a:rPr kumimoji="0" lang="ja-JP" altLang="en-US" sz="1100" b="0" i="0" u="none" strike="noStrike" kern="0" cap="none" spc="0" normalizeH="0" baseline="0" noProof="0">
              <a:ln>
                <a:noFill/>
              </a:ln>
              <a:solidFill>
                <a:prstClr val="black"/>
              </a:solidFill>
              <a:effectLst/>
              <a:uLnTx/>
              <a:uFillTx/>
              <a:latin typeface="+mn-lt"/>
              <a:ea typeface="+mn-ea"/>
              <a:cs typeface="+mn-cs"/>
            </a:rPr>
            <a:t>前年比</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0.4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減</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、単年度</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で</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は</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2.1</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で前年</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比</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0.4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％の減となっている。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将来的には、清掃センター整備補修事業による起債を予定していることから、</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今後の</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実質公債費比率</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上昇することが予想される。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97367</xdr:rowOff>
    </xdr:from>
    <xdr:to>
      <xdr:col>81</xdr:col>
      <xdr:colOff>44450</xdr:colOff>
      <xdr:row>39</xdr:row>
      <xdr:rowOff>129540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4712950" y="6635327"/>
          <a:ext cx="762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894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113454</xdr:rowOff>
    </xdr:from>
    <xdr:to>
      <xdr:col>77</xdr:col>
      <xdr:colOff>44450</xdr:colOff>
      <xdr:row>39</xdr:row>
      <xdr:rowOff>129540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3903960" y="6651414"/>
          <a:ext cx="80899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73237</xdr:rowOff>
    </xdr:from>
    <xdr:to>
      <xdr:col>72</xdr:col>
      <xdr:colOff>203200</xdr:colOff>
      <xdr:row>39</xdr:row>
      <xdr:rowOff>113454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3106400" y="6611197"/>
          <a:ext cx="79756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24977</xdr:rowOff>
    </xdr:from>
    <xdr:to>
      <xdr:col>68</xdr:col>
      <xdr:colOff>152400</xdr:colOff>
      <xdr:row>39</xdr:row>
      <xdr:rowOff>73237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2293600" y="6562937"/>
          <a:ext cx="812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58452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63094</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43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6167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638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62654</xdr:rowOff>
    </xdr:from>
    <xdr:to>
      <xdr:col>73</xdr:col>
      <xdr:colOff>44450</xdr:colOff>
      <xdr:row>39</xdr:row>
      <xdr:rowOff>164254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6006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2981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37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22437</xdr:rowOff>
    </xdr:from>
    <xdr:to>
      <xdr:col>68</xdr:col>
      <xdr:colOff>203200</xdr:colOff>
      <xdr:row>39</xdr:row>
      <xdr:rowOff>124037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56039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134214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145627</xdr:rowOff>
    </xdr:from>
    <xdr:to>
      <xdr:col>64</xdr:col>
      <xdr:colOff>152400</xdr:colOff>
      <xdr:row>39</xdr:row>
      <xdr:rowOff>75777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65159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85954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628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将来負担比率は、△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164.4</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％と早期健全化基準内に収まっている。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また、前年比でも△</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25.5</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％下がっており、各基金への積立額の増加</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により充当可能基金</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が</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増加</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したことが要因となっている。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令和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年度</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の分子要素である将来負担額として、地方債残高が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992,011</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千円、公営企業債等繰入見込額が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91,505</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千円、組合負担等見込額が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41,701</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千円、退職手当負担見込額が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229,518</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千円となっている。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前年と比較して退職金が増加したことで人件費は増加している。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人件費については類似団体と比較しても、高い水準となっていることから、</a:t>
          </a:r>
          <a:r>
            <a:rPr lang="ja-JP" altLang="ja-JP" sz="1100">
              <a:solidFill>
                <a:sysClr val="windowText" lastClr="000000"/>
              </a:solidFill>
              <a:effectLst/>
              <a:latin typeface="+mn-lt"/>
              <a:ea typeface="+mn-ea"/>
              <a:cs typeface="+mn-cs"/>
            </a:rPr>
            <a:t>可能なものについては外部委託を検討するなど引き続き抑制努力を図っていく必要がある。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138430</xdr:rowOff>
    </xdr:from>
    <xdr:to>
      <xdr:col>24</xdr:col>
      <xdr:colOff>25400</xdr:colOff>
      <xdr:row>40</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8249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138430</xdr:rowOff>
    </xdr:from>
    <xdr:to>
      <xdr:col>19</xdr:col>
      <xdr:colOff>187325</xdr:colOff>
      <xdr:row>40</xdr:row>
      <xdr:rowOff>138430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82498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138430</xdr:rowOff>
    </xdr:from>
    <xdr:to>
      <xdr:col>15</xdr:col>
      <xdr:colOff>98425</xdr:colOff>
      <xdr:row>40</xdr:row>
      <xdr:rowOff>153670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9964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153670</xdr:rowOff>
    </xdr:from>
    <xdr:to>
      <xdr:col>11</xdr:col>
      <xdr:colOff>9525</xdr:colOff>
      <xdr:row>41</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701167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160020</xdr:rowOff>
    </xdr:from>
    <xdr:to>
      <xdr:col>24</xdr:col>
      <xdr:colOff>76200</xdr:colOff>
      <xdr:row>40</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4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132097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18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87630</xdr:rowOff>
    </xdr:from>
    <xdr:to>
      <xdr:col>20</xdr:col>
      <xdr:colOff>38100</xdr:colOff>
      <xdr:row>40</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2557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87630</xdr:rowOff>
    </xdr:from>
    <xdr:to>
      <xdr:col>15</xdr:col>
      <xdr:colOff>149225</xdr:colOff>
      <xdr:row>41</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102870</xdr:rowOff>
    </xdr:from>
    <xdr:to>
      <xdr:col>11</xdr:col>
      <xdr:colOff>60325</xdr:colOff>
      <xdr:row>41</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17797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4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57150</xdr:rowOff>
    </xdr:from>
    <xdr:to>
      <xdr:col>6</xdr:col>
      <xdr:colOff>171450</xdr:colOff>
      <xdr:row>41</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708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55,993</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a:t>
          </a:r>
          <a:r>
            <a:rPr kumimoji="1" lang="ja-JP" altLang="en-US" sz="1100">
              <a:solidFill>
                <a:schemeClr val="dk1"/>
              </a:solidFill>
              <a:effectLst/>
              <a:latin typeface="+mn-lt"/>
              <a:ea typeface="+mn-ea"/>
              <a:cs typeface="+mn-cs"/>
            </a:rPr>
            <a:t>コロナ禍により</a:t>
          </a:r>
          <a:r>
            <a:rPr kumimoji="1" lang="ja-JP" altLang="ja-JP" sz="1100">
              <a:solidFill>
                <a:schemeClr val="dk1"/>
              </a:solidFill>
              <a:effectLst/>
              <a:latin typeface="+mn-lt"/>
              <a:ea typeface="+mn-ea"/>
              <a:cs typeface="+mn-cs"/>
            </a:rPr>
            <a:t>中止されていた物産展等のイベントが通常通り実施されたこと</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機器老朽化による</a:t>
          </a:r>
          <a:r>
            <a:rPr kumimoji="1" lang="ja-JP" altLang="ja-JP" sz="1100">
              <a:solidFill>
                <a:sysClr val="windowText" lastClr="000000"/>
              </a:solidFill>
              <a:effectLst/>
              <a:latin typeface="+mn-lt"/>
              <a:ea typeface="+mn-ea"/>
              <a:cs typeface="+mn-cs"/>
            </a:rPr>
            <a:t>システム</a:t>
          </a:r>
          <a:r>
            <a:rPr kumimoji="1" lang="ja-JP" altLang="en-US" sz="1100">
              <a:solidFill>
                <a:sysClr val="windowText" lastClr="000000"/>
              </a:solidFill>
              <a:effectLst/>
              <a:latin typeface="+mn-lt"/>
              <a:ea typeface="+mn-ea"/>
              <a:cs typeface="+mn-cs"/>
            </a:rPr>
            <a:t>機器更改等により</a:t>
          </a:r>
          <a:r>
            <a:rPr kumimoji="1" lang="ja-JP" altLang="ja-JP" sz="1100">
              <a:solidFill>
                <a:sysClr val="windowText" lastClr="000000"/>
              </a:solidFill>
              <a:effectLst/>
              <a:latin typeface="+mn-lt"/>
              <a:ea typeface="+mn-ea"/>
              <a:cs typeface="+mn-cs"/>
            </a:rPr>
            <a:t>経常的な物件費が</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77470</xdr:rowOff>
    </xdr:from>
    <xdr:to>
      <xdr:col>82</xdr:col>
      <xdr:colOff>107950</xdr:colOff>
      <xdr:row>14</xdr:row>
      <xdr:rowOff>77470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30632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77470</xdr:rowOff>
    </xdr:from>
    <xdr:to>
      <xdr:col>78</xdr:col>
      <xdr:colOff>69850</xdr:colOff>
      <xdr:row>13</xdr:row>
      <xdr:rowOff>142240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30632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13987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5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115570</xdr:rowOff>
    </xdr:from>
    <xdr:to>
      <xdr:col>73</xdr:col>
      <xdr:colOff>180975</xdr:colOff>
      <xdr:row>13</xdr:row>
      <xdr:rowOff>142240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893800" y="23444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36847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78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115570</xdr:rowOff>
    </xdr:from>
    <xdr:to>
      <xdr:col>69</xdr:col>
      <xdr:colOff>92075</xdr:colOff>
      <xdr:row>14</xdr:row>
      <xdr:rowOff>16510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234442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97807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84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26670</xdr:rowOff>
    </xdr:from>
    <xdr:to>
      <xdr:col>82</xdr:col>
      <xdr:colOff>158750</xdr:colOff>
      <xdr:row>14</xdr:row>
      <xdr:rowOff>128270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42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106697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33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26670</xdr:rowOff>
    </xdr:from>
    <xdr:to>
      <xdr:col>78</xdr:col>
      <xdr:colOff>120650</xdr:colOff>
      <xdr:row>13</xdr:row>
      <xdr:rowOff>128270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25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138447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02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91440</xdr:rowOff>
    </xdr:from>
    <xdr:to>
      <xdr:col>74</xdr:col>
      <xdr:colOff>31750</xdr:colOff>
      <xdr:row>14</xdr:row>
      <xdr:rowOff>21590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32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31767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08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64770</xdr:rowOff>
    </xdr:from>
    <xdr:to>
      <xdr:col>69</xdr:col>
      <xdr:colOff>142875</xdr:colOff>
      <xdr:row>13</xdr:row>
      <xdr:rowOff>166370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29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5097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06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137160</xdr:rowOff>
    </xdr:from>
    <xdr:to>
      <xdr:col>65</xdr:col>
      <xdr:colOff>53975</xdr:colOff>
      <xdr:row>14</xdr:row>
      <xdr:rowOff>67310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36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77487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13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扶助費については</a:t>
          </a:r>
          <a:r>
            <a:rPr kumimoji="1" lang="en-US" altLang="ja-JP" sz="1100">
              <a:solidFill>
                <a:sysClr val="windowText" lastClr="000000"/>
              </a:solidFill>
              <a:effectLst/>
              <a:latin typeface="+mn-lt"/>
              <a:ea typeface="+mn-ea"/>
              <a:cs typeface="+mn-cs"/>
            </a:rPr>
            <a:t>0.2</a:t>
          </a:r>
          <a:r>
            <a:rPr kumimoji="1" lang="ja-JP" altLang="ja-JP" sz="1100">
              <a:solidFill>
                <a:sysClr val="windowText" lastClr="000000"/>
              </a:solidFill>
              <a:effectLst/>
              <a:latin typeface="+mn-lt"/>
              <a:ea typeface="+mn-ea"/>
              <a:cs typeface="+mn-cs"/>
            </a:rPr>
            <a:t>％増となっている。新型コロナウイルス</a:t>
          </a:r>
          <a:r>
            <a:rPr kumimoji="1" lang="ja-JP" altLang="en-US" sz="1100">
              <a:solidFill>
                <a:sysClr val="windowText" lastClr="000000"/>
              </a:solidFill>
              <a:effectLst/>
              <a:latin typeface="+mn-lt"/>
              <a:ea typeface="+mn-ea"/>
              <a:cs typeface="+mn-cs"/>
            </a:rPr>
            <a:t>の影響</a:t>
          </a:r>
          <a:r>
            <a:rPr kumimoji="1" lang="ja-JP" altLang="ja-JP" sz="1100">
              <a:solidFill>
                <a:sysClr val="windowText" lastClr="000000"/>
              </a:solidFill>
              <a:effectLst/>
              <a:latin typeface="+mn-lt"/>
              <a:ea typeface="+mn-ea"/>
              <a:cs typeface="+mn-cs"/>
            </a:rPr>
            <a:t>による</a:t>
          </a:r>
          <a:r>
            <a:rPr kumimoji="1" lang="ja-JP" altLang="en-US" sz="1100">
              <a:solidFill>
                <a:sysClr val="windowText" lastClr="000000"/>
              </a:solidFill>
              <a:effectLst/>
              <a:latin typeface="+mn-lt"/>
              <a:ea typeface="+mn-ea"/>
              <a:cs typeface="+mn-cs"/>
            </a:rPr>
            <a:t>小・中</a:t>
          </a:r>
          <a:r>
            <a:rPr kumimoji="1" lang="ja-JP" altLang="ja-JP" sz="1100">
              <a:solidFill>
                <a:sysClr val="windowText" lastClr="000000"/>
              </a:solidFill>
              <a:effectLst/>
              <a:latin typeface="+mn-lt"/>
              <a:ea typeface="+mn-ea"/>
              <a:cs typeface="+mn-cs"/>
            </a:rPr>
            <a:t>学校</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休校</a:t>
          </a:r>
          <a:r>
            <a:rPr kumimoji="1" lang="ja-JP" altLang="en-US" sz="1100">
              <a:solidFill>
                <a:sysClr val="windowText" lastClr="000000"/>
              </a:solidFill>
              <a:effectLst/>
              <a:latin typeface="+mn-lt"/>
              <a:ea typeface="+mn-ea"/>
              <a:cs typeface="+mn-cs"/>
            </a:rPr>
            <a:t>が少なかった事で給食扶助費の増や、障害認定者の増加により自立支援障害福祉サービス介護給付費等の増となった</a:t>
          </a:r>
          <a:r>
            <a:rPr kumimoji="1" lang="ja-JP" altLang="ja-JP" sz="1100">
              <a:solidFill>
                <a:sysClr val="windowText" lastClr="000000"/>
              </a:solidFill>
              <a:effectLst/>
              <a:latin typeface="+mn-lt"/>
              <a:ea typeface="+mn-ea"/>
              <a:cs typeface="+mn-cs"/>
            </a:rPr>
            <a:t>ことが主な要因となっている。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69850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461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55</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42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55</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69850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その他</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経常収支比率においては、繰出金</a:t>
          </a:r>
          <a:r>
            <a:rPr kumimoji="1" lang="ja-JP" altLang="en-US" sz="1100">
              <a:solidFill>
                <a:sysClr val="windowText" lastClr="000000"/>
              </a:solidFill>
              <a:effectLst/>
              <a:latin typeface="+mn-lt"/>
              <a:ea typeface="+mn-ea"/>
              <a:cs typeface="+mn-cs"/>
            </a:rPr>
            <a:t>で</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となっている。繰出金の</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要因としては、</a:t>
          </a:r>
          <a:r>
            <a:rPr kumimoji="1" lang="ja-JP" altLang="ja-JP" sz="1100">
              <a:solidFill>
                <a:schemeClr val="dk1"/>
              </a:solidFill>
              <a:effectLst/>
              <a:latin typeface="+mn-lt"/>
              <a:ea typeface="+mn-ea"/>
              <a:cs typeface="+mn-cs"/>
            </a:rPr>
            <a:t>後期高齢会計</a:t>
          </a:r>
          <a:r>
            <a:rPr kumimoji="1" lang="ja-JP" altLang="en-US"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7,683</a:t>
          </a:r>
          <a:r>
            <a:rPr kumimoji="1" lang="ja-JP" altLang="ja-JP" sz="1100">
              <a:solidFill>
                <a:schemeClr val="dk1"/>
              </a:solidFill>
              <a:effectLst/>
              <a:latin typeface="+mn-lt"/>
              <a:ea typeface="+mn-ea"/>
              <a:cs typeface="+mn-cs"/>
            </a:rPr>
            <a:t>千円増、介護</a:t>
          </a:r>
          <a:r>
            <a:rPr kumimoji="1" lang="ja-JP" altLang="en-US" sz="1100">
              <a:solidFill>
                <a:schemeClr val="dk1"/>
              </a:solidFill>
              <a:effectLst/>
              <a:latin typeface="+mn-lt"/>
              <a:ea typeface="+mn-ea"/>
              <a:cs typeface="+mn-cs"/>
            </a:rPr>
            <a:t>保険</a:t>
          </a:r>
          <a:r>
            <a:rPr kumimoji="1" lang="ja-JP" altLang="ja-JP" sz="1100">
              <a:solidFill>
                <a:schemeClr val="dk1"/>
              </a:solidFill>
              <a:effectLst/>
              <a:latin typeface="+mn-lt"/>
              <a:ea typeface="+mn-ea"/>
              <a:cs typeface="+mn-cs"/>
            </a:rPr>
            <a:t>会計</a:t>
          </a:r>
          <a:r>
            <a:rPr kumimoji="1" lang="ja-JP" altLang="en-US"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2,797</a:t>
          </a:r>
          <a:r>
            <a:rPr kumimoji="1" lang="ja-JP" altLang="ja-JP" sz="1100">
              <a:solidFill>
                <a:schemeClr val="dk1"/>
              </a:solidFill>
              <a:effectLst/>
              <a:latin typeface="+mn-lt"/>
              <a:ea typeface="+mn-ea"/>
              <a:cs typeface="+mn-cs"/>
            </a:rPr>
            <a:t>千円増と</a:t>
          </a:r>
          <a:r>
            <a:rPr kumimoji="1" lang="ja-JP" altLang="en-US" sz="1100">
              <a:solidFill>
                <a:schemeClr val="dk1"/>
              </a:solidFill>
              <a:effectLst/>
              <a:latin typeface="+mn-lt"/>
              <a:ea typeface="+mn-ea"/>
              <a:cs typeface="+mn-cs"/>
            </a:rPr>
            <a:t>、ともに療養給付費関係での繰出金増加したことが主な内容となっている</a:t>
          </a:r>
          <a:r>
            <a:rPr kumimoji="1" lang="ja-JP" altLang="ja-JP" sz="1100">
              <a:solidFill>
                <a:sysClr val="windowText" lastClr="000000"/>
              </a:solidFill>
              <a:effectLst/>
              <a:latin typeface="+mn-lt"/>
              <a:ea typeface="+mn-ea"/>
              <a:cs typeface="+mn-cs"/>
            </a:rPr>
            <a:t>。各特別会計については経費を削減するとともに使用料の改定・適正化を図ることなどにより普通会計の負担額を減らしていくよう努める。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43180</xdr:rowOff>
    </xdr:from>
    <xdr:to>
      <xdr:col>82</xdr:col>
      <xdr:colOff>107950</xdr:colOff>
      <xdr:row>56</xdr:row>
      <xdr:rowOff>111760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6443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43180</xdr:rowOff>
    </xdr:from>
    <xdr:to>
      <xdr:col>78</xdr:col>
      <xdr:colOff>69850</xdr:colOff>
      <xdr:row>56</xdr:row>
      <xdr:rowOff>73660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644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111760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6748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111760</xdr:rowOff>
    </xdr:from>
    <xdr:to>
      <xdr:col>69</xdr:col>
      <xdr:colOff>92075</xdr:colOff>
      <xdr:row>57</xdr:row>
      <xdr:rowOff>24130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7129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60960</xdr:rowOff>
    </xdr:from>
    <xdr:to>
      <xdr:col>82</xdr:col>
      <xdr:colOff>158750</xdr:colOff>
      <xdr:row>56</xdr:row>
      <xdr:rowOff>162560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77487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163830</xdr:rowOff>
    </xdr:from>
    <xdr:to>
      <xdr:col>78</xdr:col>
      <xdr:colOff>120650</xdr:colOff>
      <xdr:row>56</xdr:row>
      <xdr:rowOff>93980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104157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22860</xdr:rowOff>
    </xdr:from>
    <xdr:to>
      <xdr:col>74</xdr:col>
      <xdr:colOff>31750</xdr:colOff>
      <xdr:row>56</xdr:row>
      <xdr:rowOff>124460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134637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60960</xdr:rowOff>
    </xdr:from>
    <xdr:to>
      <xdr:col>69</xdr:col>
      <xdr:colOff>142875</xdr:colOff>
      <xdr:row>56</xdr:row>
      <xdr:rowOff>162560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19,872</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となっている。コロナ禍により中止されていたイベント</a:t>
          </a:r>
          <a:r>
            <a:rPr kumimoji="1" lang="ja-JP" altLang="en-US" sz="1100">
              <a:solidFill>
                <a:sysClr val="windowText" lastClr="000000"/>
              </a:solidFill>
              <a:effectLst/>
              <a:latin typeface="+mn-lt"/>
              <a:ea typeface="+mn-ea"/>
              <a:cs typeface="+mn-cs"/>
            </a:rPr>
            <a:t>の実施に</a:t>
          </a:r>
          <a:r>
            <a:rPr kumimoji="1" lang="ja-JP" altLang="ja-JP" sz="1100">
              <a:solidFill>
                <a:sysClr val="windowText" lastClr="000000"/>
              </a:solidFill>
              <a:effectLst/>
              <a:latin typeface="+mn-lt"/>
              <a:ea typeface="+mn-ea"/>
              <a:cs typeface="+mn-cs"/>
            </a:rPr>
            <a:t>伴</a:t>
          </a:r>
          <a:r>
            <a:rPr kumimoji="1" lang="ja-JP" altLang="en-US" sz="1100">
              <a:solidFill>
                <a:sysClr val="windowText" lastClr="000000"/>
              </a:solidFill>
              <a:effectLst/>
              <a:latin typeface="+mn-lt"/>
              <a:ea typeface="+mn-ea"/>
              <a:cs typeface="+mn-cs"/>
            </a:rPr>
            <a:t>い</a:t>
          </a:r>
          <a:r>
            <a:rPr kumimoji="1" lang="ja-JP" altLang="ja-JP" sz="1100">
              <a:solidFill>
                <a:sysClr val="windowText" lastClr="000000"/>
              </a:solidFill>
              <a:effectLst/>
              <a:latin typeface="+mn-lt"/>
              <a:ea typeface="+mn-ea"/>
              <a:cs typeface="+mn-cs"/>
            </a:rPr>
            <a:t>観光関係、農業関係団体への補助</a:t>
          </a:r>
          <a:r>
            <a:rPr kumimoji="1" lang="ja-JP" altLang="en-US" sz="1100">
              <a:solidFill>
                <a:sysClr val="windowText" lastClr="000000"/>
              </a:solidFill>
              <a:effectLst/>
              <a:latin typeface="+mn-lt"/>
              <a:ea typeface="+mn-ea"/>
              <a:cs typeface="+mn-cs"/>
            </a:rPr>
            <a:t>金増</a:t>
          </a:r>
          <a:r>
            <a:rPr kumimoji="1" lang="ja-JP" altLang="ja-JP" sz="1100">
              <a:solidFill>
                <a:sysClr val="windowText" lastClr="000000"/>
              </a:solidFill>
              <a:effectLst/>
              <a:latin typeface="+mn-lt"/>
              <a:ea typeface="+mn-ea"/>
              <a:cs typeface="+mn-cs"/>
            </a:rPr>
            <a:t>により前年比</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58420</xdr:rowOff>
    </xdr:from>
    <xdr:to>
      <xdr:col>82</xdr:col>
      <xdr:colOff>107950</xdr:colOff>
      <xdr:row>34</xdr:row>
      <xdr:rowOff>136144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887720"/>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34</xdr:row>
      <xdr:rowOff>145288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58877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145288</xdr:rowOff>
    </xdr:from>
    <xdr:to>
      <xdr:col>73</xdr:col>
      <xdr:colOff>180975</xdr:colOff>
      <xdr:row>35</xdr:row>
      <xdr:rowOff>19558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9745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19558</xdr:rowOff>
    </xdr:from>
    <xdr:to>
      <xdr:col>69</xdr:col>
      <xdr:colOff>92075</xdr:colOff>
      <xdr:row>35</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0203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85344</xdr:rowOff>
    </xdr:from>
    <xdr:to>
      <xdr:col>82</xdr:col>
      <xdr:colOff>158750</xdr:colOff>
      <xdr:row>35</xdr:row>
      <xdr:rowOff>15494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165371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2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xdr:rowOff>
    </xdr:from>
    <xdr:to>
      <xdr:col>78</xdr:col>
      <xdr:colOff>120650</xdr:colOff>
      <xdr:row>34</xdr:row>
      <xdr:rowOff>109220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119397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0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94488</xdr:rowOff>
    </xdr:from>
    <xdr:to>
      <xdr:col>74</xdr:col>
      <xdr:colOff>31750</xdr:colOff>
      <xdr:row>35</xdr:row>
      <xdr:rowOff>24638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34815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140208</xdr:rowOff>
    </xdr:from>
    <xdr:to>
      <xdr:col>69</xdr:col>
      <xdr:colOff>142875</xdr:colOff>
      <xdr:row>35</xdr:row>
      <xdr:rowOff>70358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80535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ysClr val="windowText" lastClr="000000"/>
              </a:solidFill>
              <a:effectLst/>
              <a:latin typeface="+mn-lt"/>
              <a:ea typeface="+mn-ea"/>
              <a:cs typeface="+mn-cs"/>
            </a:rPr>
            <a:t>H23</a:t>
          </a:r>
          <a:r>
            <a:rPr kumimoji="1" lang="ja-JP" altLang="ja-JP" sz="1100">
              <a:solidFill>
                <a:sysClr val="windowText" lastClr="000000"/>
              </a:solidFill>
              <a:effectLst/>
              <a:latin typeface="+mn-lt"/>
              <a:ea typeface="+mn-ea"/>
              <a:cs typeface="+mn-cs"/>
            </a:rPr>
            <a:t>借入分の辺地対策債（</a:t>
          </a:r>
          <a:r>
            <a:rPr kumimoji="1" lang="ja-JP" altLang="en-US" sz="1100">
              <a:solidFill>
                <a:sysClr val="windowText" lastClr="000000"/>
              </a:solidFill>
              <a:effectLst/>
              <a:latin typeface="+mn-lt"/>
              <a:ea typeface="+mn-ea"/>
              <a:cs typeface="+mn-cs"/>
            </a:rPr>
            <a:t>開発センター大規模改修</a:t>
          </a:r>
          <a:r>
            <a:rPr kumimoji="1" lang="ja-JP" altLang="ja-JP" sz="1100">
              <a:solidFill>
                <a:sysClr val="windowText" lastClr="000000"/>
              </a:solidFill>
              <a:effectLst/>
              <a:latin typeface="+mn-lt"/>
              <a:ea typeface="+mn-ea"/>
              <a:cs typeface="+mn-cs"/>
            </a:rPr>
            <a:t>）等の償還完了により</a:t>
          </a:r>
          <a:r>
            <a:rPr kumimoji="1" lang="en-US" altLang="ja-JP" sz="1100">
              <a:solidFill>
                <a:sysClr val="windowText" lastClr="000000"/>
              </a:solidFill>
              <a:effectLst/>
              <a:latin typeface="+mn-lt"/>
              <a:ea typeface="+mn-ea"/>
              <a:cs typeface="+mn-cs"/>
            </a:rPr>
            <a:t>1.2</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xdr:rowOff>
    </xdr:from>
    <xdr:to>
      <xdr:col>24</xdr:col>
      <xdr:colOff>25400</xdr:colOff>
      <xdr:row>75</xdr:row>
      <xdr:rowOff>62230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8752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62230</xdr:rowOff>
    </xdr:from>
    <xdr:to>
      <xdr:col>19</xdr:col>
      <xdr:colOff>187325</xdr:colOff>
      <xdr:row>75</xdr:row>
      <xdr:rowOff>115570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9209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115570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2936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75</xdr:row>
      <xdr:rowOff>77470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8524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153687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11430</xdr:rowOff>
    </xdr:from>
    <xdr:to>
      <xdr:col>20</xdr:col>
      <xdr:colOff>38100</xdr:colOff>
      <xdr:row>75</xdr:row>
      <xdr:rowOff>113030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123207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3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138447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54627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人件費</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、物件費</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、補助費等</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、繰出金</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となり全体の前年比では</a:t>
          </a:r>
          <a:r>
            <a:rPr kumimoji="1" lang="en-US" altLang="ja-JP" sz="1100">
              <a:solidFill>
                <a:sysClr val="windowText" lastClr="000000"/>
              </a:solidFill>
              <a:effectLst/>
              <a:latin typeface="+mn-lt"/>
              <a:ea typeface="+mn-ea"/>
              <a:cs typeface="+mn-cs"/>
            </a:rPr>
            <a:t>9.2</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65.1</a:t>
          </a:r>
          <a:r>
            <a:rPr kumimoji="1" lang="ja-JP" altLang="ja-JP" sz="1100">
              <a:solidFill>
                <a:sysClr val="windowText" lastClr="000000"/>
              </a:solidFill>
              <a:effectLst/>
              <a:latin typeface="+mn-lt"/>
              <a:ea typeface="+mn-ea"/>
              <a:cs typeface="+mn-cs"/>
            </a:rPr>
            <a:t>％となっている。</a:t>
          </a:r>
          <a:br>
            <a:rPr kumimoji="1" lang="en-US" altLang="ja-JP" sz="1100">
              <a:solidFill>
                <a:sysClr val="windowText" lastClr="000000"/>
              </a:solidFill>
              <a:effectLst/>
              <a:latin typeface="+mn-lt"/>
              <a:ea typeface="+mn-ea"/>
              <a:cs typeface="+mn-cs"/>
            </a:rPr>
          </a:br>
          <a:r>
            <a:rPr kumimoji="1" lang="ja-JP" altLang="ja-JP" sz="1100">
              <a:solidFill>
                <a:sysClr val="windowText" lastClr="000000"/>
              </a:solidFill>
              <a:effectLst/>
              <a:latin typeface="+mn-lt"/>
              <a:ea typeface="+mn-ea"/>
              <a:cs typeface="+mn-cs"/>
            </a:rPr>
            <a:t>類似団体平均と比較し</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0.1</a:t>
          </a:r>
          <a:r>
            <a:rPr kumimoji="1" lang="ja-JP" altLang="ja-JP" sz="1100">
              <a:solidFill>
                <a:sysClr val="windowText" lastClr="000000"/>
              </a:solidFill>
              <a:effectLst/>
              <a:latin typeface="+mn-lt"/>
              <a:ea typeface="+mn-ea"/>
              <a:cs typeface="+mn-cs"/>
            </a:rPr>
            <a:t>％下回っている状況ではあるが引き続き、適正かつ健全な行財政運営に努める。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115570</xdr:rowOff>
    </xdr:from>
    <xdr:to>
      <xdr:col>82</xdr:col>
      <xdr:colOff>107950</xdr:colOff>
      <xdr:row>77</xdr:row>
      <xdr:rowOff>73116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2974320"/>
          <a:ext cx="838200" cy="30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169108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99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115570</xdr:rowOff>
    </xdr:from>
    <xdr:to>
      <xdr:col>78</xdr:col>
      <xdr:colOff>69850</xdr:colOff>
      <xdr:row>77</xdr:row>
      <xdr:rowOff>43724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2974320"/>
          <a:ext cx="889000" cy="27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43378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45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43724</xdr:rowOff>
    </xdr:from>
    <xdr:to>
      <xdr:col>73</xdr:col>
      <xdr:colOff>180975</xdr:colOff>
      <xdr:row>77</xdr:row>
      <xdr:rowOff>95976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24537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154413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95976</xdr:rowOff>
    </xdr:from>
    <xdr:to>
      <xdr:col>69</xdr:col>
      <xdr:colOff>92075</xdr:colOff>
      <xdr:row>78</xdr:row>
      <xdr:rowOff>166188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297626"/>
          <a:ext cx="889000" cy="241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170741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22316</xdr:rowOff>
    </xdr:from>
    <xdr:to>
      <xdr:col>82</xdr:col>
      <xdr:colOff>158750</xdr:colOff>
      <xdr:row>77</xdr:row>
      <xdr:rowOff>123916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2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38843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69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64770</xdr:rowOff>
    </xdr:from>
    <xdr:to>
      <xdr:col>78</xdr:col>
      <xdr:colOff>120650</xdr:colOff>
      <xdr:row>75</xdr:row>
      <xdr:rowOff>166370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5097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164374</xdr:rowOff>
    </xdr:from>
    <xdr:to>
      <xdr:col>74</xdr:col>
      <xdr:colOff>31750</xdr:colOff>
      <xdr:row>77</xdr:row>
      <xdr:rowOff>94524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104701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963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45176</xdr:rowOff>
    </xdr:from>
    <xdr:to>
      <xdr:col>69</xdr:col>
      <xdr:colOff>142875</xdr:colOff>
      <xdr:row>77</xdr:row>
      <xdr:rowOff>146776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156953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01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115388</xdr:rowOff>
    </xdr:from>
    <xdr:to>
      <xdr:col>65</xdr:col>
      <xdr:colOff>53975</xdr:colOff>
      <xdr:row>79</xdr:row>
      <xdr:rowOff>45538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30315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74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87566</xdr:rowOff>
    </xdr:from>
    <xdr:to>
      <xdr:col>29</xdr:col>
      <xdr:colOff>127000</xdr:colOff>
      <xdr:row>17</xdr:row>
      <xdr:rowOff>107278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049841"/>
          <a:ext cx="647700" cy="19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104723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66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107278</xdr:rowOff>
    </xdr:from>
    <xdr:to>
      <xdr:col>26</xdr:col>
      <xdr:colOff>50800</xdr:colOff>
      <xdr:row>17</xdr:row>
      <xdr:rowOff>110044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069553"/>
          <a:ext cx="698500" cy="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76188</xdr:rowOff>
    </xdr:from>
    <xdr:to>
      <xdr:col>22</xdr:col>
      <xdr:colOff>114300</xdr:colOff>
      <xdr:row>17</xdr:row>
      <xdr:rowOff>110044</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3038463"/>
          <a:ext cx="698500" cy="33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75524</xdr:rowOff>
    </xdr:from>
    <xdr:to>
      <xdr:col>18</xdr:col>
      <xdr:colOff>177800</xdr:colOff>
      <xdr:row>17</xdr:row>
      <xdr:rowOff>76188</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908300" y="3037799"/>
          <a:ext cx="698500" cy="6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69458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75811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36766</xdr:rowOff>
    </xdr:from>
    <xdr:to>
      <xdr:col>29</xdr:col>
      <xdr:colOff>177800</xdr:colOff>
      <xdr:row>17</xdr:row>
      <xdr:rowOff>138366</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999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53293</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84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56478</xdr:rowOff>
    </xdr:from>
    <xdr:to>
      <xdr:col>26</xdr:col>
      <xdr:colOff>101600</xdr:colOff>
      <xdr:row>17</xdr:row>
      <xdr:rowOff>158078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018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168255</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787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59244</xdr:rowOff>
    </xdr:from>
    <xdr:to>
      <xdr:col>22</xdr:col>
      <xdr:colOff>165100</xdr:colOff>
      <xdr:row>17</xdr:row>
      <xdr:rowOff>160844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021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171021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790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25388</xdr:rowOff>
    </xdr:from>
    <xdr:to>
      <xdr:col>19</xdr:col>
      <xdr:colOff>38100</xdr:colOff>
      <xdr:row>17</xdr:row>
      <xdr:rowOff>126988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987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137165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756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24724</xdr:rowOff>
    </xdr:from>
    <xdr:to>
      <xdr:col>15</xdr:col>
      <xdr:colOff>101600</xdr:colOff>
      <xdr:row>17</xdr:row>
      <xdr:rowOff>126324</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986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136501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755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162623</xdr:rowOff>
    </xdr:from>
    <xdr:to>
      <xdr:col>29</xdr:col>
      <xdr:colOff>127000</xdr:colOff>
      <xdr:row>36</xdr:row>
      <xdr:rowOff>170141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115873"/>
          <a:ext cx="647700" cy="7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156691</xdr:rowOff>
    </xdr:from>
    <xdr:to>
      <xdr:col>26</xdr:col>
      <xdr:colOff>50800</xdr:colOff>
      <xdr:row>36</xdr:row>
      <xdr:rowOff>162623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109941"/>
          <a:ext cx="698500" cy="5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156691</xdr:rowOff>
    </xdr:from>
    <xdr:to>
      <xdr:col>22</xdr:col>
      <xdr:colOff>114300</xdr:colOff>
      <xdr:row>36</xdr:row>
      <xdr:rowOff>158863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109941"/>
          <a:ext cx="698500" cy="2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158863</xdr:rowOff>
    </xdr:from>
    <xdr:to>
      <xdr:col>18</xdr:col>
      <xdr:colOff>177800</xdr:colOff>
      <xdr:row>37</xdr:row>
      <xdr:rowOff>13443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112113"/>
          <a:ext cx="698500" cy="26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119341</xdr:rowOff>
    </xdr:from>
    <xdr:to>
      <xdr:col>29</xdr:col>
      <xdr:colOff>177800</xdr:colOff>
      <xdr:row>37</xdr:row>
      <xdr:rowOff>49491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72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91418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04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111823</xdr:rowOff>
    </xdr:from>
    <xdr:to>
      <xdr:col>26</xdr:col>
      <xdr:colOff>101600</xdr:colOff>
      <xdr:row>37</xdr:row>
      <xdr:rowOff>41973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65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26750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51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105891</xdr:rowOff>
    </xdr:from>
    <xdr:to>
      <xdr:col>22</xdr:col>
      <xdr:colOff>165100</xdr:colOff>
      <xdr:row>37</xdr:row>
      <xdr:rowOff>36041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59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20818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45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108063</xdr:rowOff>
    </xdr:from>
    <xdr:to>
      <xdr:col>19</xdr:col>
      <xdr:colOff>38100</xdr:colOff>
      <xdr:row>37</xdr:row>
      <xdr:rowOff>38213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61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22990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47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134093</xdr:rowOff>
    </xdr:from>
    <xdr:to>
      <xdr:col>15</xdr:col>
      <xdr:colOff>101600</xdr:colOff>
      <xdr:row>37</xdr:row>
      <xdr:rowOff>64243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87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49020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7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26871</xdr:rowOff>
    </xdr:from>
    <xdr:to>
      <xdr:col>24</xdr:col>
      <xdr:colOff>63500</xdr:colOff>
      <xdr:row>36</xdr:row>
      <xdr:rowOff>54857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199071"/>
          <a:ext cx="838200" cy="2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54857</xdr:rowOff>
    </xdr:from>
    <xdr:to>
      <xdr:col>19</xdr:col>
      <xdr:colOff>177800</xdr:colOff>
      <xdr:row>36</xdr:row>
      <xdr:rowOff>67913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227057"/>
          <a:ext cx="889000" cy="1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67913</xdr:rowOff>
    </xdr:from>
    <xdr:to>
      <xdr:col>15</xdr:col>
      <xdr:colOff>50800</xdr:colOff>
      <xdr:row>36</xdr:row>
      <xdr:rowOff>84589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240113"/>
          <a:ext cx="889000" cy="1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77454</xdr:rowOff>
    </xdr:from>
    <xdr:to>
      <xdr:col>10</xdr:col>
      <xdr:colOff>114300</xdr:colOff>
      <xdr:row>36</xdr:row>
      <xdr:rowOff>84589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1130300" y="6249654"/>
          <a:ext cx="889000" cy="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147521</xdr:rowOff>
    </xdr:from>
    <xdr:to>
      <xdr:col>24</xdr:col>
      <xdr:colOff>114300</xdr:colOff>
      <xdr:row>36</xdr:row>
      <xdr:rowOff>77671</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14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170398</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999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4057</xdr:rowOff>
    </xdr:from>
    <xdr:to>
      <xdr:col>20</xdr:col>
      <xdr:colOff>38100</xdr:colOff>
      <xdr:row>36</xdr:row>
      <xdr:rowOff>105657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1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122184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95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17113</xdr:rowOff>
    </xdr:from>
    <xdr:to>
      <xdr:col>15</xdr:col>
      <xdr:colOff>101600</xdr:colOff>
      <xdr:row>36</xdr:row>
      <xdr:rowOff>118713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18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135240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964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33789</xdr:rowOff>
    </xdr:from>
    <xdr:to>
      <xdr:col>10</xdr:col>
      <xdr:colOff>165100</xdr:colOff>
      <xdr:row>36</xdr:row>
      <xdr:rowOff>135389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2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151916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981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26654</xdr:rowOff>
    </xdr:from>
    <xdr:to>
      <xdr:col>6</xdr:col>
      <xdr:colOff>38100</xdr:colOff>
      <xdr:row>36</xdr:row>
      <xdr:rowOff>128254</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19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144781</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974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118082</xdr:rowOff>
    </xdr:from>
    <xdr:to>
      <xdr:col>24</xdr:col>
      <xdr:colOff>63500</xdr:colOff>
      <xdr:row>57</xdr:row>
      <xdr:rowOff>165836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90732"/>
          <a:ext cx="838200" cy="4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124615</xdr:rowOff>
    </xdr:from>
    <xdr:to>
      <xdr:col>19</xdr:col>
      <xdr:colOff>177800</xdr:colOff>
      <xdr:row>57</xdr:row>
      <xdr:rowOff>165836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97265"/>
          <a:ext cx="889000" cy="4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121858</xdr:rowOff>
    </xdr:from>
    <xdr:to>
      <xdr:col>15</xdr:col>
      <xdr:colOff>50800</xdr:colOff>
      <xdr:row>57</xdr:row>
      <xdr:rowOff>124615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94508"/>
          <a:ext cx="889000" cy="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121858</xdr:rowOff>
    </xdr:from>
    <xdr:to>
      <xdr:col>10</xdr:col>
      <xdr:colOff>114300</xdr:colOff>
      <xdr:row>57</xdr:row>
      <xdr:rowOff>144499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94508"/>
          <a:ext cx="8890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67282</xdr:rowOff>
    </xdr:from>
    <xdr:to>
      <xdr:col>24</xdr:col>
      <xdr:colOff>114300</xdr:colOff>
      <xdr:row>57</xdr:row>
      <xdr:rowOff>168882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3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90159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91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115036</xdr:rowOff>
    </xdr:from>
    <xdr:to>
      <xdr:col>20</xdr:col>
      <xdr:colOff>38100</xdr:colOff>
      <xdr:row>58</xdr:row>
      <xdr:rowOff>45186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8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61713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66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73815</xdr:rowOff>
    </xdr:from>
    <xdr:to>
      <xdr:col>15</xdr:col>
      <xdr:colOff>101600</xdr:colOff>
      <xdr:row>58</xdr:row>
      <xdr:rowOff>3965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4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20492</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621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71058</xdr:rowOff>
    </xdr:from>
    <xdr:to>
      <xdr:col>10</xdr:col>
      <xdr:colOff>165100</xdr:colOff>
      <xdr:row>58</xdr:row>
      <xdr:rowOff>1208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4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17735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618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93699</xdr:rowOff>
    </xdr:from>
    <xdr:to>
      <xdr:col>6</xdr:col>
      <xdr:colOff>38100</xdr:colOff>
      <xdr:row>58</xdr:row>
      <xdr:rowOff>23849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6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40376</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641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96678</xdr:rowOff>
    </xdr:from>
    <xdr:to>
      <xdr:col>24</xdr:col>
      <xdr:colOff>63500</xdr:colOff>
      <xdr:row>77</xdr:row>
      <xdr:rowOff>104753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98328"/>
          <a:ext cx="838200" cy="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37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104753</xdr:rowOff>
    </xdr:from>
    <xdr:to>
      <xdr:col>19</xdr:col>
      <xdr:colOff>177800</xdr:colOff>
      <xdr:row>77</xdr:row>
      <xdr:rowOff>131888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06403"/>
          <a:ext cx="889000" cy="2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110341</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6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131888</xdr:rowOff>
    </xdr:from>
    <xdr:to>
      <xdr:col>15</xdr:col>
      <xdr:colOff>50800</xdr:colOff>
      <xdr:row>77</xdr:row>
      <xdr:rowOff>144010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33538"/>
          <a:ext cx="889000" cy="12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133126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134603</xdr:rowOff>
    </xdr:from>
    <xdr:to>
      <xdr:col>10</xdr:col>
      <xdr:colOff>114300</xdr:colOff>
      <xdr:row>77</xdr:row>
      <xdr:rowOff>144010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36253"/>
          <a:ext cx="889000" cy="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146511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0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126012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8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45878</xdr:rowOff>
    </xdr:from>
    <xdr:to>
      <xdr:col>24</xdr:col>
      <xdr:colOff>114300</xdr:colOff>
      <xdr:row>77</xdr:row>
      <xdr:rowOff>147478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4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133862</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6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53953</xdr:rowOff>
    </xdr:from>
    <xdr:to>
      <xdr:col>20</xdr:col>
      <xdr:colOff>38100</xdr:colOff>
      <xdr:row>77</xdr:row>
      <xdr:rowOff>155553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5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146680</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4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81088</xdr:rowOff>
    </xdr:from>
    <xdr:to>
      <xdr:col>15</xdr:col>
      <xdr:colOff>101600</xdr:colOff>
      <xdr:row>78</xdr:row>
      <xdr:rowOff>11238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2365</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37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93210</xdr:rowOff>
    </xdr:from>
    <xdr:to>
      <xdr:col>10</xdr:col>
      <xdr:colOff>165100</xdr:colOff>
      <xdr:row>78</xdr:row>
      <xdr:rowOff>23360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9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14487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8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83803</xdr:rowOff>
    </xdr:from>
    <xdr:to>
      <xdr:col>6</xdr:col>
      <xdr:colOff>38100</xdr:colOff>
      <xdr:row>78</xdr:row>
      <xdr:rowOff>13953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8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5080</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7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144264</xdr:rowOff>
    </xdr:from>
    <xdr:to>
      <xdr:col>24</xdr:col>
      <xdr:colOff>63500</xdr:colOff>
      <xdr:row>96</xdr:row>
      <xdr:rowOff>95146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432014"/>
          <a:ext cx="838200" cy="12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144264</xdr:rowOff>
    </xdr:from>
    <xdr:to>
      <xdr:col>19</xdr:col>
      <xdr:colOff>177800</xdr:colOff>
      <xdr:row>97</xdr:row>
      <xdr:rowOff>17422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432014"/>
          <a:ext cx="889000" cy="21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17422</xdr:rowOff>
    </xdr:from>
    <xdr:to>
      <xdr:col>15</xdr:col>
      <xdr:colOff>50800</xdr:colOff>
      <xdr:row>97</xdr:row>
      <xdr:rowOff>17856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648072"/>
          <a:ext cx="8890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17856</xdr:rowOff>
    </xdr:from>
    <xdr:to>
      <xdr:col>10</xdr:col>
      <xdr:colOff>114300</xdr:colOff>
      <xdr:row>97</xdr:row>
      <xdr:rowOff>18016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648506"/>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44346</xdr:rowOff>
    </xdr:from>
    <xdr:to>
      <xdr:col>24</xdr:col>
      <xdr:colOff>114300</xdr:colOff>
      <xdr:row>96</xdr:row>
      <xdr:rowOff>145946</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0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22773</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8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93464</xdr:rowOff>
    </xdr:from>
    <xdr:to>
      <xdr:col>20</xdr:col>
      <xdr:colOff>38100</xdr:colOff>
      <xdr:row>96</xdr:row>
      <xdr:rowOff>23614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8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14741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47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138072</xdr:rowOff>
    </xdr:from>
    <xdr:to>
      <xdr:col>15</xdr:col>
      <xdr:colOff>101600</xdr:colOff>
      <xdr:row>97</xdr:row>
      <xdr:rowOff>68222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9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59349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138506</xdr:rowOff>
    </xdr:from>
    <xdr:to>
      <xdr:col>10</xdr:col>
      <xdr:colOff>165100</xdr:colOff>
      <xdr:row>97</xdr:row>
      <xdr:rowOff>68656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9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59783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9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138666</xdr:rowOff>
    </xdr:from>
    <xdr:to>
      <xdr:col>6</xdr:col>
      <xdr:colOff>38100</xdr:colOff>
      <xdr:row>97</xdr:row>
      <xdr:rowOff>68816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9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59943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9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59077</xdr:rowOff>
    </xdr:from>
    <xdr:to>
      <xdr:col>55</xdr:col>
      <xdr:colOff>0</xdr:colOff>
      <xdr:row>37</xdr:row>
      <xdr:rowOff>106856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402727"/>
          <a:ext cx="838200" cy="4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89656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90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70297</xdr:rowOff>
    </xdr:from>
    <xdr:to>
      <xdr:col>50</xdr:col>
      <xdr:colOff>114300</xdr:colOff>
      <xdr:row>37</xdr:row>
      <xdr:rowOff>106856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242497"/>
          <a:ext cx="889000" cy="20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43668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70297</xdr:rowOff>
    </xdr:from>
    <xdr:to>
      <xdr:col>45</xdr:col>
      <xdr:colOff>177800</xdr:colOff>
      <xdr:row>37</xdr:row>
      <xdr:rowOff>125262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242497"/>
          <a:ext cx="889000" cy="22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4177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117000</xdr:rowOff>
    </xdr:from>
    <xdr:to>
      <xdr:col>41</xdr:col>
      <xdr:colOff>50800</xdr:colOff>
      <xdr:row>37</xdr:row>
      <xdr:rowOff>125262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460650"/>
          <a:ext cx="889000" cy="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87450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83208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8277</xdr:rowOff>
    </xdr:from>
    <xdr:to>
      <xdr:col>55</xdr:col>
      <xdr:colOff>50800</xdr:colOff>
      <xdr:row>37</xdr:row>
      <xdr:rowOff>109877</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5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158154</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30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56056</xdr:rowOff>
    </xdr:from>
    <xdr:to>
      <xdr:col>50</xdr:col>
      <xdr:colOff>165100</xdr:colOff>
      <xdr:row>37</xdr:row>
      <xdr:rowOff>157656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9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148783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9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19497</xdr:rowOff>
    </xdr:from>
    <xdr:to>
      <xdr:col>46</xdr:col>
      <xdr:colOff>38100</xdr:colOff>
      <xdr:row>36</xdr:row>
      <xdr:rowOff>121097</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9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112224</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84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74462</xdr:rowOff>
    </xdr:from>
    <xdr:to>
      <xdr:col>41</xdr:col>
      <xdr:colOff>101600</xdr:colOff>
      <xdr:row>38</xdr:row>
      <xdr:rowOff>4612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18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167189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51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66200</xdr:rowOff>
    </xdr:from>
    <xdr:to>
      <xdr:col>36</xdr:col>
      <xdr:colOff>165100</xdr:colOff>
      <xdr:row>37</xdr:row>
      <xdr:rowOff>167800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158927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0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11416</xdr:rowOff>
    </xdr:from>
    <xdr:to>
      <xdr:col>55</xdr:col>
      <xdr:colOff>0</xdr:colOff>
      <xdr:row>58</xdr:row>
      <xdr:rowOff>32246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955516"/>
          <a:ext cx="838200" cy="2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11416</xdr:rowOff>
    </xdr:from>
    <xdr:to>
      <xdr:col>50</xdr:col>
      <xdr:colOff>114300</xdr:colOff>
      <xdr:row>58</xdr:row>
      <xdr:rowOff>53669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955516"/>
          <a:ext cx="889000" cy="4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119642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1006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53669</xdr:rowOff>
    </xdr:from>
    <xdr:to>
      <xdr:col>45</xdr:col>
      <xdr:colOff>177800</xdr:colOff>
      <xdr:row>58</xdr:row>
      <xdr:rowOff>90515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997769"/>
          <a:ext cx="889000" cy="3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90515</xdr:rowOff>
    </xdr:from>
    <xdr:to>
      <xdr:col>41</xdr:col>
      <xdr:colOff>50800</xdr:colOff>
      <xdr:row>58</xdr:row>
      <xdr:rowOff>122229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34615"/>
          <a:ext cx="889000" cy="3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1387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74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152896</xdr:rowOff>
    </xdr:from>
    <xdr:to>
      <xdr:col>55</xdr:col>
      <xdr:colOff>50800</xdr:colOff>
      <xdr:row>58</xdr:row>
      <xdr:rowOff>83046</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2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4323</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7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132066</xdr:rowOff>
    </xdr:from>
    <xdr:to>
      <xdr:col>50</xdr:col>
      <xdr:colOff>165100</xdr:colOff>
      <xdr:row>58</xdr:row>
      <xdr:rowOff>62216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0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78743</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967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2869</xdr:rowOff>
    </xdr:from>
    <xdr:to>
      <xdr:col>46</xdr:col>
      <xdr:colOff>38100</xdr:colOff>
      <xdr:row>58</xdr:row>
      <xdr:rowOff>104469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4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120996</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722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39715</xdr:rowOff>
    </xdr:from>
    <xdr:to>
      <xdr:col>41</xdr:col>
      <xdr:colOff>101600</xdr:colOff>
      <xdr:row>58</xdr:row>
      <xdr:rowOff>141315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8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157842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759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71429</xdr:rowOff>
    </xdr:from>
    <xdr:to>
      <xdr:col>36</xdr:col>
      <xdr:colOff>165100</xdr:colOff>
      <xdr:row>59</xdr:row>
      <xdr:rowOff>1579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15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164156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108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130614</xdr:rowOff>
    </xdr:from>
    <xdr:to>
      <xdr:col>55</xdr:col>
      <xdr:colOff>0</xdr:colOff>
      <xdr:row>78</xdr:row>
      <xdr:rowOff>163629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332264"/>
          <a:ext cx="838200" cy="20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130614</xdr:rowOff>
    </xdr:from>
    <xdr:to>
      <xdr:col>50</xdr:col>
      <xdr:colOff>114300</xdr:colOff>
      <xdr:row>78</xdr:row>
      <xdr:rowOff>157590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332264"/>
          <a:ext cx="889000" cy="198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71633</xdr:rowOff>
    </xdr:from>
    <xdr:to>
      <xdr:col>45</xdr:col>
      <xdr:colOff>177800</xdr:colOff>
      <xdr:row>78</xdr:row>
      <xdr:rowOff>157590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44733"/>
          <a:ext cx="889000" cy="85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134681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71633</xdr:rowOff>
    </xdr:from>
    <xdr:to>
      <xdr:col>41</xdr:col>
      <xdr:colOff>50800</xdr:colOff>
      <xdr:row>78</xdr:row>
      <xdr:rowOff>126281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44733"/>
          <a:ext cx="889000" cy="5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127835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158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139882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17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112829</xdr:rowOff>
    </xdr:from>
    <xdr:to>
      <xdr:col>55</xdr:col>
      <xdr:colOff>50800</xdr:colOff>
      <xdr:row>79</xdr:row>
      <xdr:rowOff>42979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8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27756</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0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79814</xdr:rowOff>
    </xdr:from>
    <xdr:to>
      <xdr:col>50</xdr:col>
      <xdr:colOff>165100</xdr:colOff>
      <xdr:row>78</xdr:row>
      <xdr:rowOff>9964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28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26491</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05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106790</xdr:rowOff>
    </xdr:from>
    <xdr:to>
      <xdr:col>46</xdr:col>
      <xdr:colOff>38100</xdr:colOff>
      <xdr:row>79</xdr:row>
      <xdr:rowOff>36940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7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28067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20833</xdr:rowOff>
    </xdr:from>
    <xdr:to>
      <xdr:col>41</xdr:col>
      <xdr:colOff>101600</xdr:colOff>
      <xdr:row>78</xdr:row>
      <xdr:rowOff>122433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9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113560</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486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75481</xdr:rowOff>
    </xdr:from>
    <xdr:to>
      <xdr:col>36</xdr:col>
      <xdr:colOff>165100</xdr:colOff>
      <xdr:row>79</xdr:row>
      <xdr:rowOff>5631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4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168208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54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111379</xdr:rowOff>
    </xdr:from>
    <xdr:to>
      <xdr:col>55</xdr:col>
      <xdr:colOff>0</xdr:colOff>
      <xdr:row>97</xdr:row>
      <xdr:rowOff>161554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742029"/>
          <a:ext cx="838200" cy="5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161554</xdr:rowOff>
    </xdr:from>
    <xdr:to>
      <xdr:col>50</xdr:col>
      <xdr:colOff>114300</xdr:colOff>
      <xdr:row>98</xdr:row>
      <xdr:rowOff>22467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792204"/>
          <a:ext cx="8890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95840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22467</xdr:rowOff>
    </xdr:from>
    <xdr:to>
      <xdr:col>45</xdr:col>
      <xdr:colOff>177800</xdr:colOff>
      <xdr:row>98</xdr:row>
      <xdr:rowOff>44737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24567"/>
          <a:ext cx="889000" cy="2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44737</xdr:rowOff>
    </xdr:from>
    <xdr:to>
      <xdr:col>41</xdr:col>
      <xdr:colOff>50800</xdr:colOff>
      <xdr:row>98</xdr:row>
      <xdr:rowOff>63199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46837"/>
          <a:ext cx="889000" cy="18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111334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60579</xdr:rowOff>
    </xdr:from>
    <xdr:to>
      <xdr:col>55</xdr:col>
      <xdr:colOff>50800</xdr:colOff>
      <xdr:row>97</xdr:row>
      <xdr:rowOff>162179</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69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83456</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42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110754</xdr:rowOff>
    </xdr:from>
    <xdr:to>
      <xdr:col>50</xdr:col>
      <xdr:colOff>165100</xdr:colOff>
      <xdr:row>98</xdr:row>
      <xdr:rowOff>40904</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57431</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1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143117</xdr:rowOff>
    </xdr:from>
    <xdr:to>
      <xdr:col>46</xdr:col>
      <xdr:colOff>38100</xdr:colOff>
      <xdr:row>98</xdr:row>
      <xdr:rowOff>73267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7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89794</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48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165387</xdr:rowOff>
    </xdr:from>
    <xdr:to>
      <xdr:col>41</xdr:col>
      <xdr:colOff>101600</xdr:colOff>
      <xdr:row>98</xdr:row>
      <xdr:rowOff>95537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79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112064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7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12399</xdr:rowOff>
    </xdr:from>
    <xdr:to>
      <xdr:col>36</xdr:col>
      <xdr:colOff>165100</xdr:colOff>
      <xdr:row>98</xdr:row>
      <xdr:rowOff>113999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1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130526</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89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26360</xdr:rowOff>
    </xdr:from>
    <xdr:to>
      <xdr:col>85</xdr:col>
      <xdr:colOff>127000</xdr:colOff>
      <xdr:row>39</xdr:row>
      <xdr:rowOff>53525</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712910"/>
          <a:ext cx="838200" cy="2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132060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647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53525</xdr:rowOff>
    </xdr:from>
    <xdr:to>
      <xdr:col>81</xdr:col>
      <xdr:colOff>50800</xdr:colOff>
      <xdr:row>39</xdr:row>
      <xdr:rowOff>81378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740075"/>
          <a:ext cx="889000" cy="2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29548</xdr:rowOff>
    </xdr:from>
    <xdr:to>
      <xdr:col>76</xdr:col>
      <xdr:colOff>114300</xdr:colOff>
      <xdr:row>39</xdr:row>
      <xdr:rowOff>81378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16098"/>
          <a:ext cx="889000" cy="5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81800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4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29548</xdr:rowOff>
    </xdr:from>
    <xdr:to>
      <xdr:col>71</xdr:col>
      <xdr:colOff>177800</xdr:colOff>
      <xdr:row>39</xdr:row>
      <xdr:rowOff>52208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716098"/>
          <a:ext cx="889000" cy="2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82845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147010</xdr:rowOff>
    </xdr:from>
    <xdr:to>
      <xdr:col>85</xdr:col>
      <xdr:colOff>177800</xdr:colOff>
      <xdr:row>39</xdr:row>
      <xdr:rowOff>77160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6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106387</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5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2725</xdr:rowOff>
    </xdr:from>
    <xdr:to>
      <xdr:col>81</xdr:col>
      <xdr:colOff>101600</xdr:colOff>
      <xdr:row>39</xdr:row>
      <xdr:rowOff>104325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95452</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78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30578</xdr:rowOff>
    </xdr:from>
    <xdr:to>
      <xdr:col>76</xdr:col>
      <xdr:colOff>165100</xdr:colOff>
      <xdr:row>39</xdr:row>
      <xdr:rowOff>132178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7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123305</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809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150198</xdr:rowOff>
    </xdr:from>
    <xdr:to>
      <xdr:col>72</xdr:col>
      <xdr:colOff>38100</xdr:colOff>
      <xdr:row>39</xdr:row>
      <xdr:rowOff>80348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6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96874</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44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1408</xdr:rowOff>
    </xdr:from>
    <xdr:to>
      <xdr:col>67</xdr:col>
      <xdr:colOff>101600</xdr:colOff>
      <xdr:row>39</xdr:row>
      <xdr:rowOff>103008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8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94135</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47111" y="6780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158541</xdr:rowOff>
    </xdr:from>
    <xdr:to>
      <xdr:col>85</xdr:col>
      <xdr:colOff>127000</xdr:colOff>
      <xdr:row>78</xdr:row>
      <xdr:rowOff>164553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531641"/>
          <a:ext cx="838200" cy="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158254</xdr:rowOff>
    </xdr:from>
    <xdr:to>
      <xdr:col>81</xdr:col>
      <xdr:colOff>50800</xdr:colOff>
      <xdr:row>78</xdr:row>
      <xdr:rowOff>158541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4592300" y="13531354"/>
          <a:ext cx="889000" cy="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158254</xdr:rowOff>
    </xdr:from>
    <xdr:to>
      <xdr:col>76</xdr:col>
      <xdr:colOff>114300</xdr:colOff>
      <xdr:row>78</xdr:row>
      <xdr:rowOff>165446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531354"/>
          <a:ext cx="889000" cy="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165446</xdr:rowOff>
    </xdr:from>
    <xdr:to>
      <xdr:col>71</xdr:col>
      <xdr:colOff>177800</xdr:colOff>
      <xdr:row>79</xdr:row>
      <xdr:rowOff>5655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538546"/>
          <a:ext cx="8890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113753</xdr:rowOff>
    </xdr:from>
    <xdr:to>
      <xdr:col>85</xdr:col>
      <xdr:colOff>177800</xdr:colOff>
      <xdr:row>79</xdr:row>
      <xdr:rowOff>43903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48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28680</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40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107741</xdr:rowOff>
    </xdr:from>
    <xdr:to>
      <xdr:col>81</xdr:col>
      <xdr:colOff>101600</xdr:colOff>
      <xdr:row>79</xdr:row>
      <xdr:rowOff>37891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48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29018</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57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107454</xdr:rowOff>
    </xdr:from>
    <xdr:to>
      <xdr:col>76</xdr:col>
      <xdr:colOff>165100</xdr:colOff>
      <xdr:row>79</xdr:row>
      <xdr:rowOff>37604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48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28731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57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114646</xdr:rowOff>
    </xdr:from>
    <xdr:to>
      <xdr:col>72</xdr:col>
      <xdr:colOff>38100</xdr:colOff>
      <xdr:row>79</xdr:row>
      <xdr:rowOff>44796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8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35923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8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126305</xdr:rowOff>
    </xdr:from>
    <xdr:to>
      <xdr:col>67</xdr:col>
      <xdr:colOff>101600</xdr:colOff>
      <xdr:row>79</xdr:row>
      <xdr:rowOff>56455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9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47582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9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129220</xdr:rowOff>
    </xdr:from>
    <xdr:to>
      <xdr:col>85</xdr:col>
      <xdr:colOff>127000</xdr:colOff>
      <xdr:row>98</xdr:row>
      <xdr:rowOff>10861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759870"/>
          <a:ext cx="838200" cy="5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140777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99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129220</xdr:rowOff>
    </xdr:from>
    <xdr:to>
      <xdr:col>81</xdr:col>
      <xdr:colOff>50800</xdr:colOff>
      <xdr:row>98</xdr:row>
      <xdr:rowOff>20760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759870"/>
          <a:ext cx="889000" cy="62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20760</xdr:rowOff>
    </xdr:from>
    <xdr:to>
      <xdr:col>76</xdr:col>
      <xdr:colOff>114300</xdr:colOff>
      <xdr:row>98</xdr:row>
      <xdr:rowOff>89929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22860"/>
          <a:ext cx="889000" cy="6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82634</xdr:rowOff>
    </xdr:from>
    <xdr:to>
      <xdr:col>71</xdr:col>
      <xdr:colOff>177800</xdr:colOff>
      <xdr:row>98</xdr:row>
      <xdr:rowOff>89929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884734"/>
          <a:ext cx="889000" cy="7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128415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128959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8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131511</xdr:rowOff>
    </xdr:from>
    <xdr:to>
      <xdr:col>85</xdr:col>
      <xdr:colOff>177800</xdr:colOff>
      <xdr:row>98</xdr:row>
      <xdr:rowOff>61661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6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109938</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40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78420</xdr:rowOff>
    </xdr:from>
    <xdr:to>
      <xdr:col>81</xdr:col>
      <xdr:colOff>101600</xdr:colOff>
      <xdr:row>98</xdr:row>
      <xdr:rowOff>8570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0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171147</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801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141410</xdr:rowOff>
    </xdr:from>
    <xdr:to>
      <xdr:col>76</xdr:col>
      <xdr:colOff>165100</xdr:colOff>
      <xdr:row>98</xdr:row>
      <xdr:rowOff>71560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88087</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92795" y="1654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39129</xdr:rowOff>
    </xdr:from>
    <xdr:to>
      <xdr:col>72</xdr:col>
      <xdr:colOff>38100</xdr:colOff>
      <xdr:row>98</xdr:row>
      <xdr:rowOff>140729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4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131856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3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31834</xdr:rowOff>
    </xdr:from>
    <xdr:to>
      <xdr:col>67</xdr:col>
      <xdr:colOff>101600</xdr:colOff>
      <xdr:row>98</xdr:row>
      <xdr:rowOff>133434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3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124561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2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30604</xdr:rowOff>
    </xdr:from>
    <xdr:to>
      <xdr:col>116</xdr:col>
      <xdr:colOff>63500</xdr:colOff>
      <xdr:row>59</xdr:row>
      <xdr:rowOff>44755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46154"/>
          <a:ext cx="8382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150505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094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29656</xdr:rowOff>
    </xdr:from>
    <xdr:to>
      <xdr:col>111</xdr:col>
      <xdr:colOff>177800</xdr:colOff>
      <xdr:row>59</xdr:row>
      <xdr:rowOff>30604</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45206"/>
          <a:ext cx="889000" cy="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100278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21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21351</xdr:rowOff>
    </xdr:from>
    <xdr:to>
      <xdr:col>107</xdr:col>
      <xdr:colOff>50800</xdr:colOff>
      <xdr:row>59</xdr:row>
      <xdr:rowOff>29656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36901"/>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21351</xdr:rowOff>
    </xdr:from>
    <xdr:to>
      <xdr:col>102</xdr:col>
      <xdr:colOff>114300</xdr:colOff>
      <xdr:row>59</xdr:row>
      <xdr:rowOff>34892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136901"/>
          <a:ext cx="889000" cy="1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78147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1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99984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1021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165405</xdr:rowOff>
    </xdr:from>
    <xdr:to>
      <xdr:col>116</xdr:col>
      <xdr:colOff>114300</xdr:colOff>
      <xdr:row>59</xdr:row>
      <xdr:rowOff>95555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124782</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9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151254</xdr:rowOff>
    </xdr:from>
    <xdr:to>
      <xdr:col>112</xdr:col>
      <xdr:colOff>38100</xdr:colOff>
      <xdr:row>59</xdr:row>
      <xdr:rowOff>81404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9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97931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87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150306</xdr:rowOff>
    </xdr:from>
    <xdr:to>
      <xdr:col>107</xdr:col>
      <xdr:colOff>101600</xdr:colOff>
      <xdr:row>59</xdr:row>
      <xdr:rowOff>80456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9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71583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18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142001</xdr:rowOff>
    </xdr:from>
    <xdr:to>
      <xdr:col>102</xdr:col>
      <xdr:colOff>165100</xdr:colOff>
      <xdr:row>59</xdr:row>
      <xdr:rowOff>72151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8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88678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155542</xdr:rowOff>
    </xdr:from>
    <xdr:to>
      <xdr:col>98</xdr:col>
      <xdr:colOff>38100</xdr:colOff>
      <xdr:row>59</xdr:row>
      <xdr:rowOff>85692</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9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102219</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874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10664</xdr:rowOff>
    </xdr:from>
    <xdr:to>
      <xdr:col>116</xdr:col>
      <xdr:colOff>63500</xdr:colOff>
      <xdr:row>77</xdr:row>
      <xdr:rowOff>67289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212314"/>
          <a:ext cx="838200" cy="5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131982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990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28611</xdr:rowOff>
    </xdr:from>
    <xdr:to>
      <xdr:col>111</xdr:col>
      <xdr:colOff>177800</xdr:colOff>
      <xdr:row>77</xdr:row>
      <xdr:rowOff>67289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230261"/>
          <a:ext cx="8890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79148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28611</xdr:rowOff>
    </xdr:from>
    <xdr:to>
      <xdr:col>107</xdr:col>
      <xdr:colOff>50800</xdr:colOff>
      <xdr:row>77</xdr:row>
      <xdr:rowOff>67087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230261"/>
          <a:ext cx="889000" cy="3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67087</xdr:rowOff>
    </xdr:from>
    <xdr:to>
      <xdr:col>102</xdr:col>
      <xdr:colOff>114300</xdr:colOff>
      <xdr:row>77</xdr:row>
      <xdr:rowOff>74380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268737"/>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92234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131314</xdr:rowOff>
    </xdr:from>
    <xdr:to>
      <xdr:col>116</xdr:col>
      <xdr:colOff>114300</xdr:colOff>
      <xdr:row>77</xdr:row>
      <xdr:rowOff>61464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16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109741</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13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16489</xdr:rowOff>
    </xdr:from>
    <xdr:to>
      <xdr:col>112</xdr:col>
      <xdr:colOff>38100</xdr:colOff>
      <xdr:row>77</xdr:row>
      <xdr:rowOff>118089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21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109216</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3310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149261</xdr:rowOff>
    </xdr:from>
    <xdr:to>
      <xdr:col>107</xdr:col>
      <xdr:colOff>101600</xdr:colOff>
      <xdr:row>77</xdr:row>
      <xdr:rowOff>79411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17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95937</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95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16287</xdr:rowOff>
    </xdr:from>
    <xdr:to>
      <xdr:col>102</xdr:col>
      <xdr:colOff>165100</xdr:colOff>
      <xdr:row>77</xdr:row>
      <xdr:rowOff>117887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21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109014</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310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23580</xdr:rowOff>
    </xdr:from>
    <xdr:to>
      <xdr:col>98</xdr:col>
      <xdr:colOff>38100</xdr:colOff>
      <xdr:row>77</xdr:row>
      <xdr:rowOff>125180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22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116307</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331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物件費・・・</a:t>
          </a:r>
          <a:r>
            <a:rPr kumimoji="1" lang="ja-JP" altLang="en-US" sz="1000">
              <a:solidFill>
                <a:sysClr val="windowText" lastClr="000000"/>
              </a:solidFill>
              <a:effectLst/>
              <a:latin typeface="+mn-lt"/>
              <a:ea typeface="+mn-ea"/>
              <a:cs typeface="+mn-cs"/>
            </a:rPr>
            <a:t>プレミアム商品券事業や行政システム機器更改等の実施に伴う増額となっている</a:t>
          </a:r>
          <a:r>
            <a:rPr kumimoji="1" lang="ja-JP" altLang="ja-JP" sz="1000">
              <a:solidFill>
                <a:sysClr val="windowText" lastClr="000000"/>
              </a:solidFill>
              <a:effectLst/>
              <a:latin typeface="+mn-lt"/>
              <a:ea typeface="+mn-ea"/>
              <a:cs typeface="+mn-cs"/>
            </a:rPr>
            <a:t>。</a:t>
          </a:r>
          <a:endParaRPr lang="ja-JP" altLang="ja-JP" sz="10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扶助費・・・</a:t>
          </a:r>
          <a:r>
            <a:rPr kumimoji="1" lang="ja-JP" altLang="en-US" sz="1000">
              <a:solidFill>
                <a:sysClr val="windowText" lastClr="000000"/>
              </a:solidFill>
              <a:effectLst/>
              <a:latin typeface="+mn-lt"/>
              <a:ea typeface="+mn-ea"/>
              <a:cs typeface="+mn-cs"/>
            </a:rPr>
            <a:t>前年度で実施したの</a:t>
          </a:r>
          <a:r>
            <a:rPr kumimoji="1" lang="ja-JP" altLang="ja-JP" sz="1000">
              <a:solidFill>
                <a:sysClr val="windowText" lastClr="000000"/>
              </a:solidFill>
              <a:effectLst/>
              <a:latin typeface="+mn-lt"/>
              <a:ea typeface="+mn-ea"/>
              <a:cs typeface="+mn-cs"/>
            </a:rPr>
            <a:t>子育て世帯への臨時特別給付金、住民税非課税世帯への臨時特別給付金事業</a:t>
          </a:r>
          <a:r>
            <a:rPr kumimoji="1" lang="ja-JP" altLang="en-US" sz="1000">
              <a:solidFill>
                <a:sysClr val="windowText" lastClr="000000"/>
              </a:solidFill>
              <a:effectLst/>
              <a:latin typeface="+mn-lt"/>
              <a:ea typeface="+mn-ea"/>
              <a:cs typeface="+mn-cs"/>
            </a:rPr>
            <a:t>費の皆減による減</a:t>
          </a:r>
          <a:r>
            <a:rPr kumimoji="1" lang="ja-JP" altLang="ja-JP" sz="1000">
              <a:solidFill>
                <a:schemeClr val="dk1"/>
              </a:solidFill>
              <a:effectLst/>
              <a:latin typeface="+mn-lt"/>
              <a:ea typeface="+mn-ea"/>
              <a:cs typeface="+mn-cs"/>
            </a:rPr>
            <a:t>要因となっている。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補助費等・・・</a:t>
          </a:r>
          <a:r>
            <a:rPr kumimoji="1" lang="ja-JP" altLang="en-US" sz="1000">
              <a:solidFill>
                <a:sysClr val="windowText" lastClr="000000"/>
              </a:solidFill>
              <a:effectLst/>
              <a:latin typeface="+mn-lt"/>
              <a:ea typeface="+mn-ea"/>
              <a:cs typeface="+mn-cs"/>
            </a:rPr>
            <a:t>指定居宅サービズ事業（訪問介護・通所介護）事業収入の減少に伴い運営費補助金の増額となっている。</a:t>
          </a:r>
          <a:endParaRPr kumimoji="1" lang="en-US" altLang="ja-JP" sz="1000">
            <a:solidFill>
              <a:sysClr val="windowText" lastClr="000000"/>
            </a:solidFill>
            <a:effectLst/>
            <a:latin typeface="+mn-lt"/>
            <a:ea typeface="+mn-ea"/>
            <a:cs typeface="+mn-cs"/>
          </a:endParaRPr>
        </a:p>
        <a:p>
          <a:r>
            <a:rPr kumimoji="1" lang="ja-JP" altLang="ja-JP" sz="1000">
              <a:solidFill>
                <a:sysClr val="windowText" lastClr="000000"/>
              </a:solidFill>
              <a:effectLst/>
              <a:latin typeface="+mn-lt"/>
              <a:ea typeface="+mn-ea"/>
              <a:cs typeface="+mn-cs"/>
            </a:rPr>
            <a:t>普通建設事業費・・・決算比では</a:t>
          </a:r>
          <a:r>
            <a:rPr kumimoji="1" lang="ja-JP" altLang="en-US" sz="1000">
              <a:solidFill>
                <a:sysClr val="windowText" lastClr="000000"/>
              </a:solidFill>
              <a:effectLst/>
              <a:latin typeface="+mn-lt"/>
              <a:ea typeface="+mn-ea"/>
              <a:cs typeface="+mn-cs"/>
            </a:rPr>
            <a:t>△</a:t>
          </a:r>
          <a:r>
            <a:rPr kumimoji="1" lang="en-US" altLang="ja-JP" sz="1000">
              <a:solidFill>
                <a:sysClr val="windowText" lastClr="000000"/>
              </a:solidFill>
              <a:effectLst/>
              <a:latin typeface="+mn-lt"/>
              <a:ea typeface="+mn-ea"/>
              <a:cs typeface="+mn-cs"/>
            </a:rPr>
            <a:t>133,471</a:t>
          </a:r>
          <a:r>
            <a:rPr kumimoji="1" lang="ja-JP" altLang="ja-JP" sz="1000">
              <a:solidFill>
                <a:sysClr val="windowText" lastClr="000000"/>
              </a:solidFill>
              <a:effectLst/>
              <a:latin typeface="+mn-lt"/>
              <a:ea typeface="+mn-ea"/>
              <a:cs typeface="+mn-cs"/>
            </a:rPr>
            <a:t>千円の</a:t>
          </a:r>
          <a:r>
            <a:rPr kumimoji="1" lang="ja-JP" altLang="en-US" sz="1000">
              <a:solidFill>
                <a:sysClr val="windowText" lastClr="000000"/>
              </a:solidFill>
              <a:effectLst/>
              <a:latin typeface="+mn-lt"/>
              <a:ea typeface="+mn-ea"/>
              <a:cs typeface="+mn-cs"/>
            </a:rPr>
            <a:t>大幅な減</a:t>
          </a:r>
          <a:r>
            <a:rPr kumimoji="1" lang="ja-JP" altLang="ja-JP" sz="1000">
              <a:solidFill>
                <a:sysClr val="windowText" lastClr="000000"/>
              </a:solidFill>
              <a:effectLst/>
              <a:latin typeface="+mn-lt"/>
              <a:ea typeface="+mn-ea"/>
              <a:cs typeface="+mn-cs"/>
            </a:rPr>
            <a:t>となっている。これは、</a:t>
          </a:r>
          <a:r>
            <a:rPr kumimoji="1" lang="ja-JP" altLang="en-US" sz="1000">
              <a:solidFill>
                <a:sysClr val="windowText" lastClr="000000"/>
              </a:solidFill>
              <a:effectLst/>
              <a:latin typeface="+mn-lt"/>
              <a:ea typeface="+mn-ea"/>
              <a:cs typeface="+mn-cs"/>
            </a:rPr>
            <a:t>前年度で実施した</a:t>
          </a:r>
          <a:r>
            <a:rPr kumimoji="1" lang="ja-JP" altLang="ja-JP" sz="1000">
              <a:solidFill>
                <a:sysClr val="windowText" lastClr="000000"/>
              </a:solidFill>
              <a:effectLst/>
              <a:latin typeface="+mn-lt"/>
              <a:ea typeface="+mn-ea"/>
              <a:cs typeface="+mn-cs"/>
            </a:rPr>
            <a:t>第６住宅整備事業などの大規模事業</a:t>
          </a:r>
          <a:r>
            <a:rPr kumimoji="1" lang="ja-JP" altLang="en-US" sz="1000">
              <a:solidFill>
                <a:sysClr val="windowText" lastClr="000000"/>
              </a:solidFill>
              <a:effectLst/>
              <a:latin typeface="+mn-lt"/>
              <a:ea typeface="+mn-ea"/>
              <a:cs typeface="+mn-cs"/>
            </a:rPr>
            <a:t>の皆減による減要因となっている</a:t>
          </a:r>
          <a:r>
            <a:rPr kumimoji="1" lang="ja-JP" altLang="ja-JP" sz="1000">
              <a:solidFill>
                <a:sysClr val="windowText" lastClr="000000"/>
              </a:solidFill>
              <a:effectLst/>
              <a:latin typeface="+mn-lt"/>
              <a:ea typeface="+mn-ea"/>
              <a:cs typeface="+mn-cs"/>
            </a:rPr>
            <a:t>。</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繰出金・・・各会計の前年比は下水道会計</a:t>
          </a:r>
          <a:r>
            <a:rPr kumimoji="1" lang="ja-JP" altLang="en-US" sz="1000">
              <a:solidFill>
                <a:sysClr val="windowText" lastClr="000000"/>
              </a:solidFill>
              <a:effectLst/>
              <a:latin typeface="+mn-lt"/>
              <a:ea typeface="+mn-ea"/>
              <a:cs typeface="+mn-cs"/>
            </a:rPr>
            <a:t>３，７１４</a:t>
          </a:r>
          <a:r>
            <a:rPr kumimoji="1" lang="ja-JP" altLang="ja-JP" sz="1000">
              <a:solidFill>
                <a:sysClr val="windowText" lastClr="000000"/>
              </a:solidFill>
              <a:effectLst/>
              <a:latin typeface="+mn-lt"/>
              <a:ea typeface="+mn-ea"/>
              <a:cs typeface="+mn-cs"/>
            </a:rPr>
            <a:t>千円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、簡易水道会計</a:t>
          </a:r>
          <a:r>
            <a:rPr kumimoji="1" lang="ja-JP" altLang="en-US" sz="1000">
              <a:solidFill>
                <a:sysClr val="windowText" lastClr="000000"/>
              </a:solidFill>
              <a:effectLst/>
              <a:latin typeface="+mn-lt"/>
              <a:ea typeface="+mn-ea"/>
              <a:cs typeface="+mn-cs"/>
            </a:rPr>
            <a:t>５，７６４</a:t>
          </a:r>
          <a:r>
            <a:rPr kumimoji="1" lang="ja-JP" altLang="ja-JP" sz="1000">
              <a:solidFill>
                <a:sysClr val="windowText" lastClr="000000"/>
              </a:solidFill>
              <a:effectLst/>
              <a:latin typeface="+mn-lt"/>
              <a:ea typeface="+mn-ea"/>
              <a:cs typeface="+mn-cs"/>
            </a:rPr>
            <a:t>千円増、国民健康保険会計</a:t>
          </a:r>
          <a:r>
            <a:rPr kumimoji="1" lang="ja-JP" altLang="en-US" sz="1000">
              <a:solidFill>
                <a:sysClr val="windowText" lastClr="000000"/>
              </a:solidFill>
              <a:effectLst/>
              <a:latin typeface="+mn-lt"/>
              <a:ea typeface="+mn-ea"/>
              <a:cs typeface="+mn-cs"/>
            </a:rPr>
            <a:t>４，４２９</a:t>
          </a:r>
          <a:r>
            <a:rPr kumimoji="1" lang="ja-JP" altLang="ja-JP" sz="1000">
              <a:solidFill>
                <a:sysClr val="windowText" lastClr="000000"/>
              </a:solidFill>
              <a:effectLst/>
              <a:latin typeface="+mn-lt"/>
              <a:ea typeface="+mn-ea"/>
              <a:cs typeface="+mn-cs"/>
            </a:rPr>
            <a:t>千円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、後期高齢会計</a:t>
          </a:r>
          <a:r>
            <a:rPr kumimoji="1" lang="ja-JP" altLang="en-US" sz="1000">
              <a:solidFill>
                <a:sysClr val="windowText" lastClr="000000"/>
              </a:solidFill>
              <a:effectLst/>
              <a:latin typeface="+mn-lt"/>
              <a:ea typeface="+mn-ea"/>
              <a:cs typeface="+mn-cs"/>
            </a:rPr>
            <a:t>８，２９７千</a:t>
          </a:r>
          <a:r>
            <a:rPr kumimoji="1" lang="ja-JP" altLang="ja-JP" sz="1000">
              <a:solidFill>
                <a:sysClr val="windowText" lastClr="000000"/>
              </a:solidFill>
              <a:effectLst/>
              <a:latin typeface="+mn-lt"/>
              <a:ea typeface="+mn-ea"/>
              <a:cs typeface="+mn-cs"/>
            </a:rPr>
            <a:t>円</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、介護会計</a:t>
          </a:r>
          <a:r>
            <a:rPr kumimoji="1" lang="ja-JP" altLang="en-US" sz="1000">
              <a:solidFill>
                <a:sysClr val="windowText" lastClr="000000"/>
              </a:solidFill>
              <a:effectLst/>
              <a:latin typeface="+mn-lt"/>
              <a:ea typeface="+mn-ea"/>
              <a:cs typeface="+mn-cs"/>
            </a:rPr>
            <a:t>１，８９２</a:t>
          </a:r>
          <a:r>
            <a:rPr kumimoji="1" lang="ja-JP" altLang="ja-JP" sz="1000">
              <a:solidFill>
                <a:sysClr val="windowText" lastClr="000000"/>
              </a:solidFill>
              <a:effectLst/>
              <a:latin typeface="+mn-lt"/>
              <a:ea typeface="+mn-ea"/>
              <a:cs typeface="+mn-cs"/>
            </a:rPr>
            <a:t>千円増と</a:t>
          </a:r>
          <a:r>
            <a:rPr kumimoji="1" lang="ja-JP" altLang="en-US" sz="1000">
              <a:solidFill>
                <a:sysClr val="windowText" lastClr="000000"/>
              </a:solidFill>
              <a:effectLst/>
              <a:latin typeface="+mn-lt"/>
              <a:ea typeface="+mn-ea"/>
              <a:cs typeface="+mn-cs"/>
            </a:rPr>
            <a:t>、全会計で前年と比較し増額と</a:t>
          </a:r>
          <a:r>
            <a:rPr kumimoji="1" lang="ja-JP" altLang="ja-JP" sz="1000">
              <a:solidFill>
                <a:sysClr val="windowText" lastClr="000000"/>
              </a:solidFill>
              <a:effectLst/>
              <a:latin typeface="+mn-lt"/>
              <a:ea typeface="+mn-ea"/>
              <a:cs typeface="+mn-cs"/>
            </a:rPr>
            <a:t>なっ</a:t>
          </a:r>
          <a:r>
            <a:rPr kumimoji="1" lang="ja-JP" altLang="en-US" sz="1000">
              <a:solidFill>
                <a:sysClr val="windowText" lastClr="000000"/>
              </a:solidFill>
              <a:effectLst/>
              <a:latin typeface="+mn-lt"/>
              <a:ea typeface="+mn-ea"/>
              <a:cs typeface="+mn-cs"/>
            </a:rPr>
            <a:t>た</a:t>
          </a:r>
          <a:r>
            <a:rPr kumimoji="1" lang="ja-JP" altLang="ja-JP" sz="1000">
              <a:solidFill>
                <a:sysClr val="windowText" lastClr="000000"/>
              </a:solidFill>
              <a:effectLst/>
              <a:latin typeface="+mn-lt"/>
              <a:ea typeface="+mn-ea"/>
              <a:cs typeface="+mn-cs"/>
            </a:rPr>
            <a:t>。特別会計における財政の健全化を徹底し、一般会計に頼ることのない運営を図っていく</a:t>
          </a:r>
          <a:r>
            <a:rPr kumimoji="1" lang="ja-JP" altLang="en-US" sz="1000">
              <a:solidFill>
                <a:sysClr val="windowText" lastClr="000000"/>
              </a:solidFill>
              <a:effectLst/>
              <a:latin typeface="+mn-lt"/>
              <a:ea typeface="+mn-ea"/>
              <a:cs typeface="+mn-cs"/>
            </a:rPr>
            <a:t>必要がある</a:t>
          </a:r>
          <a:r>
            <a:rPr kumimoji="1" lang="ja-JP" altLang="ja-JP" sz="1000">
              <a:solidFill>
                <a:sysClr val="windowText" lastClr="000000"/>
              </a:solidFill>
              <a:effectLst/>
              <a:latin typeface="+mn-lt"/>
              <a:ea typeface="+mn-ea"/>
              <a:cs typeface="+mn-cs"/>
            </a:rPr>
            <a:t>。</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その他・・・人件費は退職金の増加。維持補修費は施設老朽化に伴う</a:t>
          </a:r>
          <a:r>
            <a:rPr kumimoji="1" lang="ja-JP" altLang="en-US" sz="1000">
              <a:solidFill>
                <a:sysClr val="windowText" lastClr="000000"/>
              </a:solidFill>
              <a:effectLst/>
              <a:latin typeface="+mn-lt"/>
              <a:ea typeface="+mn-ea"/>
              <a:cs typeface="+mn-cs"/>
            </a:rPr>
            <a:t>庁舎</a:t>
          </a:r>
          <a:r>
            <a:rPr kumimoji="1" lang="ja-JP" altLang="ja-JP" sz="1000">
              <a:solidFill>
                <a:sysClr val="windowText" lastClr="000000"/>
              </a:solidFill>
              <a:effectLst/>
              <a:latin typeface="+mn-lt"/>
              <a:ea typeface="+mn-ea"/>
              <a:cs typeface="+mn-cs"/>
            </a:rPr>
            <a:t>修繕</a:t>
          </a:r>
          <a:r>
            <a:rPr kumimoji="1" lang="ja-JP" altLang="en-US" sz="1000">
              <a:solidFill>
                <a:sysClr val="windowText" lastClr="000000"/>
              </a:solidFill>
              <a:effectLst/>
              <a:latin typeface="+mn-lt"/>
              <a:ea typeface="+mn-ea"/>
              <a:cs typeface="+mn-cs"/>
            </a:rPr>
            <a:t>等</a:t>
          </a:r>
          <a:r>
            <a:rPr kumimoji="1" lang="ja-JP" altLang="ja-JP" sz="1000">
              <a:solidFill>
                <a:sysClr val="windowText" lastClr="000000"/>
              </a:solidFill>
              <a:effectLst/>
              <a:latin typeface="+mn-lt"/>
              <a:ea typeface="+mn-ea"/>
              <a:cs typeface="+mn-cs"/>
            </a:rPr>
            <a:t>の実施による増加である。</a:t>
          </a:r>
          <a:endParaRPr lang="ja-JP" altLang="ja-JP" sz="10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1,813
1,805
18.58
3,381,037
3,286,373
94,664
1,276,376
992,011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9313</xdr:rowOff>
    </xdr:from>
    <xdr:to>
      <xdr:col>24</xdr:col>
      <xdr:colOff>63500</xdr:colOff>
      <xdr:row>38</xdr:row>
      <xdr:rowOff>37387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24413"/>
          <a:ext cx="838200" cy="2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114247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57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34730</xdr:rowOff>
    </xdr:from>
    <xdr:to>
      <xdr:col>19</xdr:col>
      <xdr:colOff>177800</xdr:colOff>
      <xdr:row>38</xdr:row>
      <xdr:rowOff>37387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549830"/>
          <a:ext cx="889000" cy="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104057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19185</xdr:rowOff>
    </xdr:from>
    <xdr:to>
      <xdr:col>15</xdr:col>
      <xdr:colOff>50800</xdr:colOff>
      <xdr:row>38</xdr:row>
      <xdr:rowOff>34730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53428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78385</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18999</xdr:rowOff>
    </xdr:from>
    <xdr:to>
      <xdr:col>10</xdr:col>
      <xdr:colOff>114300</xdr:colOff>
      <xdr:row>38</xdr:row>
      <xdr:rowOff>19185</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534099"/>
          <a:ext cx="889000" cy="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67227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8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129962</xdr:rowOff>
    </xdr:from>
    <xdr:to>
      <xdr:col>24</xdr:col>
      <xdr:colOff>114300</xdr:colOff>
      <xdr:row>38</xdr:row>
      <xdr:rowOff>60113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736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152839</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32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158037</xdr:rowOff>
    </xdr:from>
    <xdr:to>
      <xdr:col>20</xdr:col>
      <xdr:colOff>38100</xdr:colOff>
      <xdr:row>38</xdr:row>
      <xdr:rowOff>88187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0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79314</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59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155380</xdr:rowOff>
    </xdr:from>
    <xdr:to>
      <xdr:col>15</xdr:col>
      <xdr:colOff>101600</xdr:colOff>
      <xdr:row>38</xdr:row>
      <xdr:rowOff>85530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9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102057</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7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139835</xdr:rowOff>
    </xdr:from>
    <xdr:to>
      <xdr:col>10</xdr:col>
      <xdr:colOff>165100</xdr:colOff>
      <xdr:row>38</xdr:row>
      <xdr:rowOff>69985</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86512</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5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139649</xdr:rowOff>
    </xdr:from>
    <xdr:to>
      <xdr:col>6</xdr:col>
      <xdr:colOff>38100</xdr:colOff>
      <xdr:row>38</xdr:row>
      <xdr:rowOff>69799</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8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86326</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5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44476</xdr:rowOff>
    </xdr:from>
    <xdr:to>
      <xdr:col>24</xdr:col>
      <xdr:colOff>63500</xdr:colOff>
      <xdr:row>58</xdr:row>
      <xdr:rowOff>58283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988576"/>
          <a:ext cx="838200" cy="1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85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30651</xdr:rowOff>
    </xdr:from>
    <xdr:to>
      <xdr:col>19</xdr:col>
      <xdr:colOff>177800</xdr:colOff>
      <xdr:row>58</xdr:row>
      <xdr:rowOff>58283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974751"/>
          <a:ext cx="889000" cy="2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30651</xdr:rowOff>
    </xdr:from>
    <xdr:to>
      <xdr:col>15</xdr:col>
      <xdr:colOff>50800</xdr:colOff>
      <xdr:row>58</xdr:row>
      <xdr:rowOff>105853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974751"/>
          <a:ext cx="889000" cy="7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105853</xdr:rowOff>
    </xdr:from>
    <xdr:to>
      <xdr:col>10</xdr:col>
      <xdr:colOff>114300</xdr:colOff>
      <xdr:row>58</xdr:row>
      <xdr:rowOff>109450</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10049953"/>
          <a:ext cx="889000" cy="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156977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153896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165126</xdr:rowOff>
    </xdr:from>
    <xdr:to>
      <xdr:col>24</xdr:col>
      <xdr:colOff>114300</xdr:colOff>
      <xdr:row>58</xdr:row>
      <xdr:rowOff>95276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3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143553</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916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7483</xdr:rowOff>
    </xdr:from>
    <xdr:to>
      <xdr:col>20</xdr:col>
      <xdr:colOff>38100</xdr:colOff>
      <xdr:row>58</xdr:row>
      <xdr:rowOff>109083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5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100210</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44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151301</xdr:rowOff>
    </xdr:from>
    <xdr:to>
      <xdr:col>15</xdr:col>
      <xdr:colOff>101600</xdr:colOff>
      <xdr:row>58</xdr:row>
      <xdr:rowOff>81451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2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97978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969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55053</xdr:rowOff>
    </xdr:from>
    <xdr:to>
      <xdr:col>10</xdr:col>
      <xdr:colOff>165100</xdr:colOff>
      <xdr:row>58</xdr:row>
      <xdr:rowOff>156653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9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147780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10091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58650</xdr:rowOff>
    </xdr:from>
    <xdr:to>
      <xdr:col>6</xdr:col>
      <xdr:colOff>38100</xdr:colOff>
      <xdr:row>58</xdr:row>
      <xdr:rowOff>160250</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00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151377</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10095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41490</xdr:rowOff>
    </xdr:from>
    <xdr:to>
      <xdr:col>24</xdr:col>
      <xdr:colOff>63500</xdr:colOff>
      <xdr:row>78</xdr:row>
      <xdr:rowOff>42909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414590"/>
          <a:ext cx="838200" cy="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150260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8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16811</xdr:rowOff>
    </xdr:from>
    <xdr:to>
      <xdr:col>19</xdr:col>
      <xdr:colOff>177800</xdr:colOff>
      <xdr:row>78</xdr:row>
      <xdr:rowOff>42909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389911"/>
          <a:ext cx="889000" cy="2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75959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16811</xdr:rowOff>
    </xdr:from>
    <xdr:to>
      <xdr:col>15</xdr:col>
      <xdr:colOff>50800</xdr:colOff>
      <xdr:row>78</xdr:row>
      <xdr:rowOff>93095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89911"/>
          <a:ext cx="889000" cy="7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81866</xdr:rowOff>
    </xdr:from>
    <xdr:to>
      <xdr:col>10</xdr:col>
      <xdr:colOff>114300</xdr:colOff>
      <xdr:row>78</xdr:row>
      <xdr:rowOff>93095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3454966"/>
          <a:ext cx="889000" cy="1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126336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156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121862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5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162140</xdr:rowOff>
    </xdr:from>
    <xdr:to>
      <xdr:col>24</xdr:col>
      <xdr:colOff>114300</xdr:colOff>
      <xdr:row>78</xdr:row>
      <xdr:rowOff>92290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6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140567</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342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163559</xdr:rowOff>
    </xdr:from>
    <xdr:to>
      <xdr:col>20</xdr:col>
      <xdr:colOff>38100</xdr:colOff>
      <xdr:row>78</xdr:row>
      <xdr:rowOff>93709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6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84836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45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137461</xdr:rowOff>
    </xdr:from>
    <xdr:to>
      <xdr:col>15</xdr:col>
      <xdr:colOff>101600</xdr:colOff>
      <xdr:row>78</xdr:row>
      <xdr:rowOff>67611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3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84138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114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42295</xdr:rowOff>
    </xdr:from>
    <xdr:to>
      <xdr:col>10</xdr:col>
      <xdr:colOff>165100</xdr:colOff>
      <xdr:row>78</xdr:row>
      <xdr:rowOff>143895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41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135022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50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31066</xdr:rowOff>
    </xdr:from>
    <xdr:to>
      <xdr:col>6</xdr:col>
      <xdr:colOff>38100</xdr:colOff>
      <xdr:row>78</xdr:row>
      <xdr:rowOff>132666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0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123793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96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64123</xdr:rowOff>
    </xdr:from>
    <xdr:to>
      <xdr:col>24</xdr:col>
      <xdr:colOff>63500</xdr:colOff>
      <xdr:row>96</xdr:row>
      <xdr:rowOff>147272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523323"/>
          <a:ext cx="838200" cy="8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64123</xdr:rowOff>
    </xdr:from>
    <xdr:to>
      <xdr:col>19</xdr:col>
      <xdr:colOff>177800</xdr:colOff>
      <xdr:row>97</xdr:row>
      <xdr:rowOff>133948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23323"/>
          <a:ext cx="889000" cy="2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120689</xdr:rowOff>
    </xdr:from>
    <xdr:to>
      <xdr:col>15</xdr:col>
      <xdr:colOff>50800</xdr:colOff>
      <xdr:row>97</xdr:row>
      <xdr:rowOff>133948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751339"/>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25826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120689</xdr:rowOff>
    </xdr:from>
    <xdr:to>
      <xdr:col>10</xdr:col>
      <xdr:colOff>114300</xdr:colOff>
      <xdr:row>97</xdr:row>
      <xdr:rowOff>134606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51339"/>
          <a:ext cx="889000" cy="1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170237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170718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96472</xdr:rowOff>
    </xdr:from>
    <xdr:to>
      <xdr:col>24</xdr:col>
      <xdr:colOff>114300</xdr:colOff>
      <xdr:row>97</xdr:row>
      <xdr:rowOff>26622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119349</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07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13323</xdr:rowOff>
    </xdr:from>
    <xdr:to>
      <xdr:col>20</xdr:col>
      <xdr:colOff>38100</xdr:colOff>
      <xdr:row>96</xdr:row>
      <xdr:rowOff>114923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7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131450</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247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83148</xdr:rowOff>
    </xdr:from>
    <xdr:to>
      <xdr:col>15</xdr:col>
      <xdr:colOff>101600</xdr:colOff>
      <xdr:row>98</xdr:row>
      <xdr:rowOff>13298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1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4425</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80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69889</xdr:rowOff>
    </xdr:from>
    <xdr:to>
      <xdr:col>10</xdr:col>
      <xdr:colOff>165100</xdr:colOff>
      <xdr:row>98</xdr:row>
      <xdr:rowOff>39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0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16566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47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83806</xdr:rowOff>
    </xdr:from>
    <xdr:to>
      <xdr:col>6</xdr:col>
      <xdr:colOff>38100</xdr:colOff>
      <xdr:row>98</xdr:row>
      <xdr:rowOff>13956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5083</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680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91161</xdr:rowOff>
    </xdr:from>
    <xdr:to>
      <xdr:col>55</xdr:col>
      <xdr:colOff>0</xdr:colOff>
      <xdr:row>35</xdr:row>
      <xdr:rowOff>128137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091911"/>
          <a:ext cx="8382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98341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3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139452</xdr:rowOff>
    </xdr:from>
    <xdr:to>
      <xdr:col>50</xdr:col>
      <xdr:colOff>114300</xdr:colOff>
      <xdr:row>35</xdr:row>
      <xdr:rowOff>91161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5797302"/>
          <a:ext cx="889000" cy="29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38505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139452</xdr:rowOff>
    </xdr:from>
    <xdr:to>
      <xdr:col>45</xdr:col>
      <xdr:colOff>177800</xdr:colOff>
      <xdr:row>35</xdr:row>
      <xdr:rowOff>137852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797302"/>
          <a:ext cx="889000" cy="3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25702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94380</xdr:rowOff>
    </xdr:from>
    <xdr:to>
      <xdr:col>41</xdr:col>
      <xdr:colOff>50800</xdr:colOff>
      <xdr:row>35</xdr:row>
      <xdr:rowOff>137852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095130"/>
          <a:ext cx="889000" cy="4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20255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33628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2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77337</xdr:rowOff>
    </xdr:from>
    <xdr:to>
      <xdr:col>55</xdr:col>
      <xdr:colOff>50800</xdr:colOff>
      <xdr:row>36</xdr:row>
      <xdr:rowOff>7487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07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100214</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2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40361</xdr:rowOff>
    </xdr:from>
    <xdr:to>
      <xdr:col>50</xdr:col>
      <xdr:colOff>165100</xdr:colOff>
      <xdr:row>35</xdr:row>
      <xdr:rowOff>141961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04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158488</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816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88652</xdr:rowOff>
    </xdr:from>
    <xdr:to>
      <xdr:col>46</xdr:col>
      <xdr:colOff>38100</xdr:colOff>
      <xdr:row>34</xdr:row>
      <xdr:rowOff>18802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7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35329</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52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87052</xdr:rowOff>
    </xdr:from>
    <xdr:to>
      <xdr:col>41</xdr:col>
      <xdr:colOff>101600</xdr:colOff>
      <xdr:row>36</xdr:row>
      <xdr:rowOff>17202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8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33729</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8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43580</xdr:rowOff>
    </xdr:from>
    <xdr:to>
      <xdr:col>36</xdr:col>
      <xdr:colOff>165100</xdr:colOff>
      <xdr:row>35</xdr:row>
      <xdr:rowOff>145180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04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161707</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581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11202</xdr:rowOff>
    </xdr:from>
    <xdr:to>
      <xdr:col>55</xdr:col>
      <xdr:colOff>0</xdr:colOff>
      <xdr:row>57</xdr:row>
      <xdr:rowOff>31321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783852"/>
          <a:ext cx="838200" cy="2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132296</xdr:rowOff>
    </xdr:from>
    <xdr:to>
      <xdr:col>50</xdr:col>
      <xdr:colOff>114300</xdr:colOff>
      <xdr:row>57</xdr:row>
      <xdr:rowOff>31321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562046"/>
          <a:ext cx="889000" cy="24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132296</xdr:rowOff>
    </xdr:from>
    <xdr:to>
      <xdr:col>45</xdr:col>
      <xdr:colOff>177800</xdr:colOff>
      <xdr:row>57</xdr:row>
      <xdr:rowOff>78015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562046"/>
          <a:ext cx="889000" cy="28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78015</xdr:rowOff>
    </xdr:from>
    <xdr:to>
      <xdr:col>41</xdr:col>
      <xdr:colOff>50800</xdr:colOff>
      <xdr:row>57</xdr:row>
      <xdr:rowOff>104477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850665"/>
          <a:ext cx="889000" cy="2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113900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5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127001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55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131852</xdr:rowOff>
    </xdr:from>
    <xdr:to>
      <xdr:col>55</xdr:col>
      <xdr:colOff>50800</xdr:colOff>
      <xdr:row>57</xdr:row>
      <xdr:rowOff>62002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3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154729</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58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151971</xdr:rowOff>
    </xdr:from>
    <xdr:to>
      <xdr:col>50</xdr:col>
      <xdr:colOff>165100</xdr:colOff>
      <xdr:row>57</xdr:row>
      <xdr:rowOff>82121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5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98648</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52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81496</xdr:rowOff>
    </xdr:from>
    <xdr:to>
      <xdr:col>46</xdr:col>
      <xdr:colOff>38100</xdr:colOff>
      <xdr:row>56</xdr:row>
      <xdr:rowOff>11646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51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28173</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286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27215</xdr:rowOff>
    </xdr:from>
    <xdr:to>
      <xdr:col>41</xdr:col>
      <xdr:colOff>101600</xdr:colOff>
      <xdr:row>57</xdr:row>
      <xdr:rowOff>128815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9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119942</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892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53677</xdr:rowOff>
    </xdr:from>
    <xdr:to>
      <xdr:col>36</xdr:col>
      <xdr:colOff>165100</xdr:colOff>
      <xdr:row>57</xdr:row>
      <xdr:rowOff>155277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2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146404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91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80611</xdr:rowOff>
    </xdr:from>
    <xdr:to>
      <xdr:col>55</xdr:col>
      <xdr:colOff>0</xdr:colOff>
      <xdr:row>77</xdr:row>
      <xdr:rowOff>140667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282261"/>
          <a:ext cx="838200" cy="6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119583</xdr:rowOff>
    </xdr:from>
    <xdr:to>
      <xdr:col>50</xdr:col>
      <xdr:colOff>114300</xdr:colOff>
      <xdr:row>77</xdr:row>
      <xdr:rowOff>140667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21233"/>
          <a:ext cx="889000" cy="2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105823</xdr:rowOff>
    </xdr:from>
    <xdr:to>
      <xdr:col>45</xdr:col>
      <xdr:colOff>177800</xdr:colOff>
      <xdr:row>77</xdr:row>
      <xdr:rowOff>119583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307473"/>
          <a:ext cx="889000" cy="1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92543</xdr:rowOff>
    </xdr:from>
    <xdr:to>
      <xdr:col>41</xdr:col>
      <xdr:colOff>50800</xdr:colOff>
      <xdr:row>77</xdr:row>
      <xdr:rowOff>105823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294193"/>
          <a:ext cx="889000" cy="1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103946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4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29811</xdr:rowOff>
    </xdr:from>
    <xdr:to>
      <xdr:col>55</xdr:col>
      <xdr:colOff>50800</xdr:colOff>
      <xdr:row>77</xdr:row>
      <xdr:rowOff>131411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3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52688</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82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89867</xdr:rowOff>
    </xdr:from>
    <xdr:to>
      <xdr:col>50</xdr:col>
      <xdr:colOff>165100</xdr:colOff>
      <xdr:row>78</xdr:row>
      <xdr:rowOff>20017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29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36544</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3066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68783</xdr:rowOff>
    </xdr:from>
    <xdr:to>
      <xdr:col>46</xdr:col>
      <xdr:colOff>38100</xdr:colOff>
      <xdr:row>77</xdr:row>
      <xdr:rowOff>170383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7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15460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04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55023</xdr:rowOff>
    </xdr:from>
    <xdr:to>
      <xdr:col>41</xdr:col>
      <xdr:colOff>101600</xdr:colOff>
      <xdr:row>77</xdr:row>
      <xdr:rowOff>156623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5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1700</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61795" y="1303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41743</xdr:rowOff>
    </xdr:from>
    <xdr:to>
      <xdr:col>36</xdr:col>
      <xdr:colOff>165100</xdr:colOff>
      <xdr:row>77</xdr:row>
      <xdr:rowOff>143343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24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159870</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672795" y="13018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15980</xdr:rowOff>
    </xdr:from>
    <xdr:to>
      <xdr:col>55</xdr:col>
      <xdr:colOff>0</xdr:colOff>
      <xdr:row>97</xdr:row>
      <xdr:rowOff>51636</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646630"/>
          <a:ext cx="838200" cy="3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26956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57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15980</xdr:rowOff>
    </xdr:from>
    <xdr:to>
      <xdr:col>50</xdr:col>
      <xdr:colOff>114300</xdr:colOff>
      <xdr:row>97</xdr:row>
      <xdr:rowOff>116675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646630"/>
          <a:ext cx="889000" cy="10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130551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102730</xdr:rowOff>
    </xdr:from>
    <xdr:to>
      <xdr:col>45</xdr:col>
      <xdr:colOff>177800</xdr:colOff>
      <xdr:row>97</xdr:row>
      <xdr:rowOff>116675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733380"/>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171097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102730</xdr:rowOff>
    </xdr:from>
    <xdr:to>
      <xdr:col>41</xdr:col>
      <xdr:colOff>50800</xdr:colOff>
      <xdr:row>97</xdr:row>
      <xdr:rowOff>119187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733380"/>
          <a:ext cx="889000" cy="1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168766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613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836</xdr:rowOff>
    </xdr:from>
    <xdr:to>
      <xdr:col>55</xdr:col>
      <xdr:colOff>50800</xdr:colOff>
      <xdr:row>97</xdr:row>
      <xdr:rowOff>102436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131663</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419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136630</xdr:rowOff>
    </xdr:from>
    <xdr:to>
      <xdr:col>50</xdr:col>
      <xdr:colOff>165100</xdr:colOff>
      <xdr:row>97</xdr:row>
      <xdr:rowOff>66780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59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83307</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37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65875</xdr:rowOff>
    </xdr:from>
    <xdr:to>
      <xdr:col>46</xdr:col>
      <xdr:colOff>38100</xdr:colOff>
      <xdr:row>97</xdr:row>
      <xdr:rowOff>167475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9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158602</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789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51930</xdr:rowOff>
    </xdr:from>
    <xdr:to>
      <xdr:col>41</xdr:col>
      <xdr:colOff>101600</xdr:colOff>
      <xdr:row>97</xdr:row>
      <xdr:rowOff>153530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8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144657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775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68387</xdr:rowOff>
    </xdr:from>
    <xdr:to>
      <xdr:col>36</xdr:col>
      <xdr:colOff>165100</xdr:colOff>
      <xdr:row>97</xdr:row>
      <xdr:rowOff>169987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9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161114</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79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9966</xdr:rowOff>
    </xdr:from>
    <xdr:to>
      <xdr:col>85</xdr:col>
      <xdr:colOff>127000</xdr:colOff>
      <xdr:row>39</xdr:row>
      <xdr:rowOff>13853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696516"/>
          <a:ext cx="8382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44095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87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9966</xdr:rowOff>
    </xdr:from>
    <xdr:to>
      <xdr:col>81</xdr:col>
      <xdr:colOff>50800</xdr:colOff>
      <xdr:row>39</xdr:row>
      <xdr:rowOff>16713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696516"/>
          <a:ext cx="889000" cy="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3510</xdr:rowOff>
    </xdr:from>
    <xdr:to>
      <xdr:col>76</xdr:col>
      <xdr:colOff>114300</xdr:colOff>
      <xdr:row>39</xdr:row>
      <xdr:rowOff>16713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690060"/>
          <a:ext cx="889000" cy="1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90888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155425</xdr:rowOff>
    </xdr:from>
    <xdr:to>
      <xdr:col>71</xdr:col>
      <xdr:colOff>177800</xdr:colOff>
      <xdr:row>39</xdr:row>
      <xdr:rowOff>3510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670525"/>
          <a:ext cx="889000" cy="1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88596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6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122749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9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134503</xdr:rowOff>
    </xdr:from>
    <xdr:to>
      <xdr:col>85</xdr:col>
      <xdr:colOff>177800</xdr:colOff>
      <xdr:row>39</xdr:row>
      <xdr:rowOff>64653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64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49430</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56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130616</xdr:rowOff>
    </xdr:from>
    <xdr:to>
      <xdr:col>81</xdr:col>
      <xdr:colOff>101600</xdr:colOff>
      <xdr:row>39</xdr:row>
      <xdr:rowOff>60766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64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51893</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73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137363</xdr:rowOff>
    </xdr:from>
    <xdr:to>
      <xdr:col>76</xdr:col>
      <xdr:colOff>165100</xdr:colOff>
      <xdr:row>39</xdr:row>
      <xdr:rowOff>67513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65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58640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74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124160</xdr:rowOff>
    </xdr:from>
    <xdr:to>
      <xdr:col>72</xdr:col>
      <xdr:colOff>38100</xdr:colOff>
      <xdr:row>39</xdr:row>
      <xdr:rowOff>54310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63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45437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73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104625</xdr:rowOff>
    </xdr:from>
    <xdr:to>
      <xdr:col>67</xdr:col>
      <xdr:colOff>101600</xdr:colOff>
      <xdr:row>39</xdr:row>
      <xdr:rowOff>34775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61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25902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71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133051</xdr:rowOff>
    </xdr:from>
    <xdr:to>
      <xdr:col>85</xdr:col>
      <xdr:colOff>127000</xdr:colOff>
      <xdr:row>58</xdr:row>
      <xdr:rowOff>88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05701"/>
          <a:ext cx="838200" cy="3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111389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84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101722</xdr:rowOff>
    </xdr:from>
    <xdr:to>
      <xdr:col>81</xdr:col>
      <xdr:colOff>50800</xdr:colOff>
      <xdr:row>58</xdr:row>
      <xdr:rowOff>88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74372"/>
          <a:ext cx="889000" cy="6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68724</xdr:rowOff>
    </xdr:from>
    <xdr:to>
      <xdr:col>76</xdr:col>
      <xdr:colOff>114300</xdr:colOff>
      <xdr:row>57</xdr:row>
      <xdr:rowOff>101722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41374"/>
          <a:ext cx="889000" cy="3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97413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1004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68724</xdr:rowOff>
    </xdr:from>
    <xdr:to>
      <xdr:col>71</xdr:col>
      <xdr:colOff>177800</xdr:colOff>
      <xdr:row>57</xdr:row>
      <xdr:rowOff>168592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41374"/>
          <a:ext cx="889000" cy="9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74673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1001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118970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1006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82251</xdr:rowOff>
    </xdr:from>
    <xdr:to>
      <xdr:col>85</xdr:col>
      <xdr:colOff>177800</xdr:colOff>
      <xdr:row>58</xdr:row>
      <xdr:rowOff>12401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5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105128</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120738</xdr:rowOff>
    </xdr:from>
    <xdr:to>
      <xdr:col>81</xdr:col>
      <xdr:colOff>101600</xdr:colOff>
      <xdr:row>58</xdr:row>
      <xdr:rowOff>50888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67415</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668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50922</xdr:rowOff>
    </xdr:from>
    <xdr:to>
      <xdr:col>76</xdr:col>
      <xdr:colOff>165100</xdr:colOff>
      <xdr:row>57</xdr:row>
      <xdr:rowOff>152522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2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169049</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598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17924</xdr:rowOff>
    </xdr:from>
    <xdr:to>
      <xdr:col>72</xdr:col>
      <xdr:colOff>38100</xdr:colOff>
      <xdr:row>57</xdr:row>
      <xdr:rowOff>119524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9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136051</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65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117792</xdr:rowOff>
    </xdr:from>
    <xdr:to>
      <xdr:col>67</xdr:col>
      <xdr:colOff>101600</xdr:colOff>
      <xdr:row>58</xdr:row>
      <xdr:rowOff>47942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9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64469</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665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26360</xdr:rowOff>
    </xdr:from>
    <xdr:to>
      <xdr:col>85</xdr:col>
      <xdr:colOff>127000</xdr:colOff>
      <xdr:row>79</xdr:row>
      <xdr:rowOff>53524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570910"/>
          <a:ext cx="838200" cy="2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505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53524</xdr:rowOff>
    </xdr:from>
    <xdr:to>
      <xdr:col>81</xdr:col>
      <xdr:colOff>50800</xdr:colOff>
      <xdr:row>79</xdr:row>
      <xdr:rowOff>81378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598074"/>
          <a:ext cx="889000" cy="2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29547</xdr:rowOff>
    </xdr:from>
    <xdr:to>
      <xdr:col>76</xdr:col>
      <xdr:colOff>114300</xdr:colOff>
      <xdr:row>79</xdr:row>
      <xdr:rowOff>81378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74097"/>
          <a:ext cx="889000" cy="5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81725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8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29547</xdr:rowOff>
    </xdr:from>
    <xdr:to>
      <xdr:col>71</xdr:col>
      <xdr:colOff>177800</xdr:colOff>
      <xdr:row>79</xdr:row>
      <xdr:rowOff>52208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74097"/>
          <a:ext cx="889000" cy="2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82845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147010</xdr:rowOff>
    </xdr:from>
    <xdr:to>
      <xdr:col>85</xdr:col>
      <xdr:colOff>177800</xdr:colOff>
      <xdr:row>79</xdr:row>
      <xdr:rowOff>77160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2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106387</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0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2724</xdr:rowOff>
    </xdr:from>
    <xdr:to>
      <xdr:col>81</xdr:col>
      <xdr:colOff>101600</xdr:colOff>
      <xdr:row>79</xdr:row>
      <xdr:rowOff>104324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4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95451</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364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30578</xdr:rowOff>
    </xdr:from>
    <xdr:to>
      <xdr:col>76</xdr:col>
      <xdr:colOff>165100</xdr:colOff>
      <xdr:row>79</xdr:row>
      <xdr:rowOff>132178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7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123305</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66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150197</xdr:rowOff>
    </xdr:from>
    <xdr:to>
      <xdr:col>72</xdr:col>
      <xdr:colOff>38100</xdr:colOff>
      <xdr:row>79</xdr:row>
      <xdr:rowOff>80347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2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96874</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29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1408</xdr:rowOff>
    </xdr:from>
    <xdr:to>
      <xdr:col>67</xdr:col>
      <xdr:colOff>101600</xdr:colOff>
      <xdr:row>79</xdr:row>
      <xdr:rowOff>103008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4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94135</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47111" y="1363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158541</xdr:rowOff>
    </xdr:from>
    <xdr:to>
      <xdr:col>85</xdr:col>
      <xdr:colOff>127000</xdr:colOff>
      <xdr:row>98</xdr:row>
      <xdr:rowOff>164553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960641"/>
          <a:ext cx="838200" cy="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158254</xdr:rowOff>
    </xdr:from>
    <xdr:to>
      <xdr:col>81</xdr:col>
      <xdr:colOff>50800</xdr:colOff>
      <xdr:row>98</xdr:row>
      <xdr:rowOff>158541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960354"/>
          <a:ext cx="889000" cy="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158254</xdr:rowOff>
    </xdr:from>
    <xdr:to>
      <xdr:col>76</xdr:col>
      <xdr:colOff>114300</xdr:colOff>
      <xdr:row>98</xdr:row>
      <xdr:rowOff>165446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960354"/>
          <a:ext cx="889000" cy="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165446</xdr:rowOff>
    </xdr:from>
    <xdr:to>
      <xdr:col>71</xdr:col>
      <xdr:colOff>177800</xdr:colOff>
      <xdr:row>99</xdr:row>
      <xdr:rowOff>5655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967546"/>
          <a:ext cx="8890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113753</xdr:rowOff>
    </xdr:from>
    <xdr:to>
      <xdr:col>85</xdr:col>
      <xdr:colOff>177800</xdr:colOff>
      <xdr:row>99</xdr:row>
      <xdr:rowOff>43903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91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28680</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3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107741</xdr:rowOff>
    </xdr:from>
    <xdr:to>
      <xdr:col>81</xdr:col>
      <xdr:colOff>101600</xdr:colOff>
      <xdr:row>99</xdr:row>
      <xdr:rowOff>37891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90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29018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7002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107454</xdr:rowOff>
    </xdr:from>
    <xdr:to>
      <xdr:col>76</xdr:col>
      <xdr:colOff>165100</xdr:colOff>
      <xdr:row>99</xdr:row>
      <xdr:rowOff>37604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90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28731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700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114646</xdr:rowOff>
    </xdr:from>
    <xdr:to>
      <xdr:col>72</xdr:col>
      <xdr:colOff>38100</xdr:colOff>
      <xdr:row>99</xdr:row>
      <xdr:rowOff>44796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91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35923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7009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126305</xdr:rowOff>
    </xdr:from>
    <xdr:to>
      <xdr:col>67</xdr:col>
      <xdr:colOff>101600</xdr:colOff>
      <xdr:row>99</xdr:row>
      <xdr:rowOff>56455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92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47582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702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総務費・・・前年比で</a:t>
          </a:r>
          <a:r>
            <a:rPr kumimoji="1" lang="ja-JP" altLang="en-US" sz="1100">
              <a:solidFill>
                <a:sysClr val="windowText" lastClr="000000"/>
              </a:solidFill>
              <a:effectLst/>
              <a:latin typeface="+mn-lt"/>
              <a:ea typeface="+mn-ea"/>
              <a:cs typeface="+mn-cs"/>
            </a:rPr>
            <a:t>３６，２３７</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となっており、</a:t>
          </a:r>
          <a:r>
            <a:rPr kumimoji="1" lang="ja-JP" altLang="en-US" sz="1100">
              <a:solidFill>
                <a:sysClr val="windowText" lastClr="000000"/>
              </a:solidFill>
              <a:effectLst/>
              <a:latin typeface="+mn-lt"/>
              <a:ea typeface="+mn-ea"/>
              <a:cs typeface="+mn-cs"/>
            </a:rPr>
            <a:t>備蓄倉庫改修工事や通信ネットワーク環境整備事業の実施による増加</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衛生費・・・前年比で</a:t>
          </a:r>
          <a:r>
            <a:rPr kumimoji="1" lang="ja-JP" altLang="en-US" sz="1100">
              <a:solidFill>
                <a:sysClr val="windowText" lastClr="000000"/>
              </a:solidFill>
              <a:effectLst/>
              <a:latin typeface="+mn-lt"/>
              <a:ea typeface="+mn-ea"/>
              <a:cs typeface="+mn-cs"/>
            </a:rPr>
            <a:t>４３，６４８</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となっており、</a:t>
          </a:r>
          <a:r>
            <a:rPr kumimoji="1" lang="ja-JP" altLang="en-US" sz="1100">
              <a:solidFill>
                <a:sysClr val="windowText" lastClr="000000"/>
              </a:solidFill>
              <a:effectLst/>
              <a:latin typeface="+mn-lt"/>
              <a:ea typeface="+mn-ea"/>
              <a:cs typeface="+mn-cs"/>
            </a:rPr>
            <a:t>前年度より継続事業として実施している</a:t>
          </a:r>
          <a:r>
            <a:rPr kumimoji="1" lang="ja-JP" altLang="ja-JP" sz="1100">
              <a:solidFill>
                <a:sysClr val="windowText" lastClr="000000"/>
              </a:solidFill>
              <a:effectLst/>
              <a:latin typeface="+mn-lt"/>
              <a:ea typeface="+mn-ea"/>
              <a:cs typeface="+mn-cs"/>
            </a:rPr>
            <a:t>廃棄物処理施設延命化補修</a:t>
          </a:r>
          <a:r>
            <a:rPr kumimoji="1" lang="ja-JP" altLang="en-US" sz="1100">
              <a:solidFill>
                <a:sysClr val="windowText" lastClr="000000"/>
              </a:solidFill>
              <a:effectLst/>
              <a:latin typeface="+mn-lt"/>
              <a:ea typeface="+mn-ea"/>
              <a:cs typeface="+mn-cs"/>
            </a:rPr>
            <a:t>事業費の減少</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農林水産業費・・・前年比で</a:t>
          </a:r>
          <a:r>
            <a:rPr kumimoji="1" lang="ja-JP" altLang="en-US" sz="1100">
              <a:solidFill>
                <a:sysClr val="windowText" lastClr="000000"/>
              </a:solidFill>
              <a:effectLst/>
              <a:latin typeface="+mn-lt"/>
              <a:ea typeface="+mn-ea"/>
              <a:cs typeface="+mn-cs"/>
            </a:rPr>
            <a:t>８，８０１</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増と</a:t>
          </a:r>
          <a:r>
            <a:rPr kumimoji="1" lang="ja-JP" altLang="ja-JP" sz="1100">
              <a:solidFill>
                <a:sysClr val="windowText" lastClr="000000"/>
              </a:solidFill>
              <a:effectLst/>
              <a:latin typeface="+mn-lt"/>
              <a:ea typeface="+mn-ea"/>
              <a:cs typeface="+mn-cs"/>
            </a:rPr>
            <a:t>なっており、</a:t>
          </a:r>
          <a:r>
            <a:rPr kumimoji="1" lang="ja-JP" altLang="en-US" sz="1100">
              <a:solidFill>
                <a:sysClr val="windowText" lastClr="000000"/>
              </a:solidFill>
              <a:effectLst/>
              <a:latin typeface="+mn-lt"/>
              <a:ea typeface="+mn-ea"/>
              <a:cs typeface="+mn-cs"/>
            </a:rPr>
            <a:t>農業用水施設改修事業の実施</a:t>
          </a:r>
          <a:r>
            <a:rPr kumimoji="1" lang="ja-JP" altLang="ja-JP" sz="1100">
              <a:solidFill>
                <a:sysClr val="windowText" lastClr="000000"/>
              </a:solidFill>
              <a:effectLst/>
              <a:latin typeface="+mn-lt"/>
              <a:ea typeface="+mn-ea"/>
              <a:cs typeface="+mn-cs"/>
            </a:rPr>
            <a:t>により</a:t>
          </a:r>
          <a:r>
            <a:rPr kumimoji="1" lang="ja-JP" altLang="en-US" sz="1100">
              <a:solidFill>
                <a:sysClr val="windowText" lastClr="000000"/>
              </a:solidFill>
              <a:effectLst/>
              <a:latin typeface="+mn-lt"/>
              <a:ea typeface="+mn-ea"/>
              <a:cs typeface="+mn-cs"/>
            </a:rPr>
            <a:t>増額</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土木費・・・前年比で</a:t>
          </a:r>
          <a:r>
            <a:rPr kumimoji="1" lang="ja-JP" altLang="en-US" sz="1100">
              <a:solidFill>
                <a:sysClr val="windowText" lastClr="000000"/>
              </a:solidFill>
              <a:effectLst/>
              <a:latin typeface="+mn-lt"/>
              <a:ea typeface="+mn-ea"/>
              <a:cs typeface="+mn-cs"/>
            </a:rPr>
            <a:t>６２，３８８</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となっており、</a:t>
          </a:r>
          <a:r>
            <a:rPr kumimoji="1" lang="ja-JP" altLang="en-US" sz="1100">
              <a:solidFill>
                <a:sysClr val="windowText" lastClr="000000"/>
              </a:solidFill>
              <a:effectLst/>
              <a:latin typeface="+mn-lt"/>
              <a:ea typeface="+mn-ea"/>
              <a:cs typeface="+mn-cs"/>
            </a:rPr>
            <a:t>前年度で実施された</a:t>
          </a:r>
          <a:r>
            <a:rPr kumimoji="1" lang="ja-JP" altLang="ja-JP" sz="1100">
              <a:solidFill>
                <a:sysClr val="windowText" lastClr="000000"/>
              </a:solidFill>
              <a:effectLst/>
              <a:latin typeface="+mn-lt"/>
              <a:ea typeface="+mn-ea"/>
              <a:cs typeface="+mn-cs"/>
            </a:rPr>
            <a:t>第６住宅整備事業</a:t>
          </a:r>
          <a:r>
            <a:rPr kumimoji="1" lang="ja-JP" altLang="en-US" sz="1100">
              <a:solidFill>
                <a:sysClr val="windowText" lastClr="000000"/>
              </a:solidFill>
              <a:effectLst/>
              <a:latin typeface="+mn-lt"/>
              <a:ea typeface="+mn-ea"/>
              <a:cs typeface="+mn-cs"/>
            </a:rPr>
            <a:t>費</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皆減</a:t>
          </a:r>
          <a:r>
            <a:rPr kumimoji="1" lang="ja-JP" altLang="ja-JP" sz="1100">
              <a:solidFill>
                <a:sysClr val="windowText" lastClr="000000"/>
              </a:solidFill>
              <a:effectLst/>
              <a:latin typeface="+mn-lt"/>
              <a:ea typeface="+mn-ea"/>
              <a:cs typeface="+mn-cs"/>
            </a:rPr>
            <a:t>により大幅な</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要因となっている。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教育費・・・前年比で</a:t>
          </a:r>
          <a:r>
            <a:rPr kumimoji="1" lang="ja-JP" altLang="en-US" sz="1100">
              <a:solidFill>
                <a:sysClr val="windowText" lastClr="000000"/>
              </a:solidFill>
              <a:effectLst/>
              <a:latin typeface="+mn-lt"/>
              <a:ea typeface="+mn-ea"/>
              <a:cs typeface="+mn-cs"/>
            </a:rPr>
            <a:t>２３，５７０</a:t>
          </a:r>
          <a:r>
            <a:rPr kumimoji="1" lang="ja-JP" altLang="ja-JP" sz="1100">
              <a:solidFill>
                <a:sysClr val="windowText" lastClr="000000"/>
              </a:solidFill>
              <a:effectLst/>
              <a:latin typeface="+mn-lt"/>
              <a:ea typeface="+mn-ea"/>
              <a:cs typeface="+mn-cs"/>
            </a:rPr>
            <a:t>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となっており、</a:t>
          </a:r>
          <a:r>
            <a:rPr kumimoji="1" lang="ja-JP" altLang="en-US" sz="1100">
              <a:solidFill>
                <a:sysClr val="windowText" lastClr="000000"/>
              </a:solidFill>
              <a:effectLst/>
              <a:latin typeface="+mn-lt"/>
              <a:ea typeface="+mn-ea"/>
              <a:cs typeface="+mn-cs"/>
            </a:rPr>
            <a:t>小学校屋内運動場改修事業や小学校空調機改修事業の実施</a:t>
          </a:r>
          <a:r>
            <a:rPr kumimoji="1" lang="ja-JP" altLang="ja-JP" sz="1100">
              <a:solidFill>
                <a:sysClr val="windowText" lastClr="000000"/>
              </a:solidFill>
              <a:effectLst/>
              <a:latin typeface="+mn-lt"/>
              <a:ea typeface="+mn-ea"/>
              <a:cs typeface="+mn-cs"/>
            </a:rPr>
            <a:t>に</a:t>
          </a:r>
          <a:r>
            <a:rPr kumimoji="1" lang="ja-JP" altLang="en-US" sz="1100">
              <a:solidFill>
                <a:sysClr val="windowText" lastClr="000000"/>
              </a:solidFill>
              <a:effectLst/>
              <a:latin typeface="+mn-lt"/>
              <a:ea typeface="+mn-ea"/>
              <a:cs typeface="+mn-cs"/>
            </a:rPr>
            <a:t>よる増加となっている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財政調整基金残高は、前年比で</a:t>
          </a:r>
          <a:r>
            <a:rPr kumimoji="1" lang="en-US" altLang="ja-JP" sz="1100">
              <a:solidFill>
                <a:sysClr val="windowText" lastClr="000000"/>
              </a:solidFill>
              <a:effectLst/>
              <a:latin typeface="+mn-lt"/>
              <a:ea typeface="+mn-ea"/>
              <a:cs typeface="+mn-cs"/>
            </a:rPr>
            <a:t>150,250</a:t>
          </a:r>
          <a:r>
            <a:rPr kumimoji="1" lang="ja-JP" altLang="ja-JP" sz="1100">
              <a:solidFill>
                <a:sysClr val="windowText" lastClr="000000"/>
              </a:solidFill>
              <a:effectLst/>
              <a:latin typeface="+mn-lt"/>
              <a:ea typeface="+mn-ea"/>
              <a:cs typeface="+mn-cs"/>
            </a:rPr>
            <a:t>千円増の</a:t>
          </a:r>
          <a:r>
            <a:rPr kumimoji="1" lang="en-US" altLang="ja-JP" sz="1100">
              <a:solidFill>
                <a:sysClr val="windowText" lastClr="000000"/>
              </a:solidFill>
              <a:effectLst/>
              <a:latin typeface="+mn-lt"/>
              <a:ea typeface="+mn-ea"/>
              <a:cs typeface="+mn-cs"/>
            </a:rPr>
            <a:t>1,066,600</a:t>
          </a:r>
          <a:r>
            <a:rPr kumimoji="1" lang="ja-JP" altLang="ja-JP" sz="1100">
              <a:solidFill>
                <a:sysClr val="windowText" lastClr="000000"/>
              </a:solidFill>
              <a:effectLst/>
              <a:latin typeface="+mn-lt"/>
              <a:ea typeface="+mn-ea"/>
              <a:cs typeface="+mn-cs"/>
            </a:rPr>
            <a:t>千円となっているが、清掃センター整備補修工事等</a:t>
          </a:r>
          <a:r>
            <a:rPr kumimoji="1" lang="ja-JP" altLang="en-US" sz="1100">
              <a:solidFill>
                <a:sysClr val="windowText" lastClr="000000"/>
              </a:solidFill>
              <a:effectLst/>
              <a:latin typeface="+mn-lt"/>
              <a:ea typeface="+mn-ea"/>
              <a:cs typeface="+mn-cs"/>
            </a:rPr>
            <a:t>の大型事業の実施</a:t>
          </a:r>
          <a:r>
            <a:rPr kumimoji="1" lang="ja-JP" altLang="ja-JP" sz="1100">
              <a:solidFill>
                <a:sysClr val="windowText" lastClr="000000"/>
              </a:solidFill>
              <a:effectLst/>
              <a:latin typeface="+mn-lt"/>
              <a:ea typeface="+mn-ea"/>
              <a:cs typeface="+mn-cs"/>
            </a:rPr>
            <a:t>により、今後大幅な取り崩しが見込まれるため、安易な取り崩しを抑制していく必要がある。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実質収支額では、前年比</a:t>
          </a:r>
          <a:r>
            <a:rPr kumimoji="1" lang="en-US" altLang="ja-JP" sz="1100">
              <a:solidFill>
                <a:sysClr val="windowText" lastClr="000000"/>
              </a:solidFill>
              <a:effectLst/>
              <a:latin typeface="+mn-lt"/>
              <a:ea typeface="+mn-ea"/>
              <a:cs typeface="+mn-cs"/>
            </a:rPr>
            <a:t>17,160</a:t>
          </a:r>
          <a:r>
            <a:rPr kumimoji="1" lang="ja-JP" altLang="ja-JP" sz="1100">
              <a:solidFill>
                <a:sysClr val="windowText" lastClr="000000"/>
              </a:solidFill>
              <a:effectLst/>
              <a:latin typeface="+mn-lt"/>
              <a:ea typeface="+mn-ea"/>
              <a:cs typeface="+mn-cs"/>
            </a:rPr>
            <a:t>千円増の</a:t>
          </a:r>
          <a:r>
            <a:rPr kumimoji="1" lang="en-US" altLang="ja-JP" sz="1100">
              <a:solidFill>
                <a:sysClr val="windowText" lastClr="000000"/>
              </a:solidFill>
              <a:effectLst/>
              <a:latin typeface="+mn-lt"/>
              <a:ea typeface="+mn-ea"/>
              <a:cs typeface="+mn-cs"/>
            </a:rPr>
            <a:t>94,664</a:t>
          </a:r>
          <a:r>
            <a:rPr kumimoji="1" lang="ja-JP" altLang="ja-JP" sz="1100">
              <a:solidFill>
                <a:sysClr val="windowText" lastClr="000000"/>
              </a:solidFill>
              <a:effectLst/>
              <a:latin typeface="+mn-lt"/>
              <a:ea typeface="+mn-ea"/>
              <a:cs typeface="+mn-cs"/>
            </a:rPr>
            <a:t>千円となった</a:t>
          </a:r>
          <a:r>
            <a:rPr kumimoji="1" lang="ja-JP" altLang="en-US" sz="1100">
              <a:solidFill>
                <a:sysClr val="windowText" lastClr="000000"/>
              </a:solidFill>
              <a:effectLst/>
              <a:latin typeface="+mn-lt"/>
              <a:ea typeface="+mn-ea"/>
              <a:cs typeface="+mn-cs"/>
            </a:rPr>
            <a:t>が、実質単年度収支では</a:t>
          </a:r>
          <a:r>
            <a:rPr kumimoji="1" lang="en-US" altLang="ja-JP" sz="1100">
              <a:solidFill>
                <a:sysClr val="windowText" lastClr="000000"/>
              </a:solidFill>
              <a:effectLst/>
              <a:latin typeface="+mn-lt"/>
              <a:ea typeface="+mn-ea"/>
              <a:cs typeface="+mn-cs"/>
            </a:rPr>
            <a:t>17,346</a:t>
          </a:r>
          <a:r>
            <a:rPr kumimoji="1" lang="ja-JP" altLang="en-US" sz="1100">
              <a:solidFill>
                <a:sysClr val="windowText" lastClr="000000"/>
              </a:solidFill>
              <a:effectLst/>
              <a:latin typeface="+mn-lt"/>
              <a:ea typeface="+mn-ea"/>
              <a:cs typeface="+mn-cs"/>
            </a:rPr>
            <a:t>千円減となったことで</a:t>
          </a:r>
          <a:r>
            <a:rPr kumimoji="1" lang="ja-JP" altLang="ja-JP" sz="1100">
              <a:solidFill>
                <a:sysClr val="windowText" lastClr="000000"/>
              </a:solidFill>
              <a:effectLst/>
              <a:latin typeface="+mn-lt"/>
              <a:ea typeface="+mn-ea"/>
              <a:cs typeface="+mn-cs"/>
            </a:rPr>
            <a:t>標準財政規模比率の</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前年度に引き続き全会計において黒字となっており、各会計とも適正な財政運営が図られている。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一般会計では、</a:t>
          </a:r>
          <a:r>
            <a:rPr kumimoji="1" lang="ja-JP" altLang="en-US" sz="1100">
              <a:solidFill>
                <a:sysClr val="windowText" lastClr="000000"/>
              </a:solidFill>
              <a:effectLst/>
              <a:latin typeface="+mn-lt"/>
              <a:ea typeface="+mn-ea"/>
              <a:cs typeface="+mn-cs"/>
            </a:rPr>
            <a:t>観光客の増加による施設利用料等の増加により</a:t>
          </a:r>
          <a:r>
            <a:rPr kumimoji="1" lang="en-US" altLang="ja-JP" sz="1100">
              <a:solidFill>
                <a:sysClr val="windowText" lastClr="000000"/>
              </a:solidFill>
              <a:effectLst/>
              <a:latin typeface="+mn-lt"/>
              <a:ea typeface="+mn-ea"/>
              <a:cs typeface="+mn-cs"/>
            </a:rPr>
            <a:t>1.55</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7.41</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国民健康保険特別会計では、</a:t>
          </a:r>
          <a:r>
            <a:rPr kumimoji="1" lang="ja-JP" altLang="en-US" sz="1100">
              <a:solidFill>
                <a:sysClr val="windowText" lastClr="000000"/>
              </a:solidFill>
              <a:effectLst/>
              <a:latin typeface="+mn-lt"/>
              <a:ea typeface="+mn-ea"/>
              <a:cs typeface="+mn-cs"/>
            </a:rPr>
            <a:t>税率改定により保険税が増加したことで</a:t>
          </a:r>
          <a:r>
            <a:rPr kumimoji="1" lang="ja-JP" altLang="ja-JP" sz="1100">
              <a:solidFill>
                <a:sysClr val="windowText" lastClr="000000"/>
              </a:solidFill>
              <a:effectLst/>
              <a:latin typeface="+mn-lt"/>
              <a:ea typeface="+mn-ea"/>
              <a:cs typeface="+mn-cs"/>
            </a:rPr>
            <a:t>前年と比較し</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0.36</a:t>
          </a:r>
          <a:r>
            <a:rPr kumimoji="1" lang="ja-JP" altLang="ja-JP"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2.69</a:t>
          </a:r>
          <a:r>
            <a:rPr kumimoji="1" lang="ja-JP" altLang="ja-JP" sz="1100">
              <a:solidFill>
                <a:sysClr val="windowText" lastClr="000000"/>
              </a:solidFill>
              <a:effectLst/>
              <a:latin typeface="+mn-lt"/>
              <a:ea typeface="+mn-ea"/>
              <a:cs typeface="+mn-cs"/>
            </a:rPr>
            <a:t>％となった。</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簡易水道会計では公債費の減少等により</a:t>
          </a:r>
          <a:r>
            <a:rPr kumimoji="1" lang="en-US" altLang="ja-JP" sz="1100">
              <a:solidFill>
                <a:sysClr val="windowText" lastClr="000000"/>
              </a:solidFill>
              <a:effectLst/>
              <a:latin typeface="+mn-lt"/>
              <a:ea typeface="+mn-ea"/>
              <a:cs typeface="+mn-cs"/>
            </a:rPr>
            <a:t>0.27</a:t>
          </a:r>
          <a:r>
            <a:rPr kumimoji="1" lang="ja-JP" altLang="en-US"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0.53</a:t>
          </a:r>
          <a:r>
            <a:rPr kumimoji="1" lang="ja-JP" altLang="en-US"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その他の会計では、前年度と同程度で推移しているが、今後も、収納率向上、滞納額の縮減等の取り組みを行い、全会計において引き続き健全財政の維持に努めていく。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また、公営企業会計については、自主財源の確保、経費削減などの取り組みを行い、独立採算による健全な企業経営に努める。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83</v>
      </c>
      <c r="C2" s="176"/>
      <c r="D2" s="177"/>
    </row>
    <row r="3" spans="1:119" ht="18.75" customHeight="1" thickBot="1" x14ac:dyDescent="0.25">
      <c r="A3" s="175"/>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3381037</v>
      </c>
      <c r="BO4" s="462"/>
      <c r="BP4" s="462"/>
      <c r="BQ4" s="462"/>
      <c r="BR4" s="462"/>
      <c r="BS4" s="462"/>
      <c r="BT4" s="462"/>
      <c r="BU4" s="463"/>
      <c r="BV4" s="461">
        <v>3491185</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7.4</v>
      </c>
      <c r="CU4" s="602"/>
      <c r="CV4" s="602"/>
      <c r="CW4" s="602"/>
      <c r="CX4" s="602"/>
      <c r="CY4" s="602"/>
      <c r="CZ4" s="602"/>
      <c r="DA4" s="603"/>
      <c r="DB4" s="601">
        <v>5.9</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3286373</v>
      </c>
      <c r="BO5" s="433"/>
      <c r="BP5" s="433"/>
      <c r="BQ5" s="433"/>
      <c r="BR5" s="433"/>
      <c r="BS5" s="433"/>
      <c r="BT5" s="433"/>
      <c r="BU5" s="434"/>
      <c r="BV5" s="432">
        <v>3413681</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74.7</v>
      </c>
      <c r="CU5" s="430"/>
      <c r="CV5" s="430"/>
      <c r="CW5" s="430"/>
      <c r="CX5" s="430"/>
      <c r="CY5" s="430"/>
      <c r="CZ5" s="430"/>
      <c r="DA5" s="431"/>
      <c r="DB5" s="429">
        <v>66.7</v>
      </c>
      <c r="DC5" s="430"/>
      <c r="DD5" s="430"/>
      <c r="DE5" s="430"/>
      <c r="DF5" s="430"/>
      <c r="DG5" s="430"/>
      <c r="DH5" s="430"/>
      <c r="DI5" s="431"/>
    </row>
    <row r="6" spans="1:119" ht="18.75" customHeight="1" x14ac:dyDescent="0.2">
      <c r="A6" s="175"/>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96</v>
      </c>
      <c r="AV6" s="491"/>
      <c r="AW6" s="491"/>
      <c r="AX6" s="491"/>
      <c r="AY6" s="446" t="s">
        <v>104</v>
      </c>
      <c r="AZ6" s="447"/>
      <c r="BA6" s="447"/>
      <c r="BB6" s="447"/>
      <c r="BC6" s="447"/>
      <c r="BD6" s="447"/>
      <c r="BE6" s="447"/>
      <c r="BF6" s="447"/>
      <c r="BG6" s="447"/>
      <c r="BH6" s="447"/>
      <c r="BI6" s="447"/>
      <c r="BJ6" s="447"/>
      <c r="BK6" s="447"/>
      <c r="BL6" s="447"/>
      <c r="BM6" s="448"/>
      <c r="BN6" s="432">
        <v>94664</v>
      </c>
      <c r="BO6" s="433"/>
      <c r="BP6" s="433"/>
      <c r="BQ6" s="433"/>
      <c r="BR6" s="433"/>
      <c r="BS6" s="433"/>
      <c r="BT6" s="433"/>
      <c r="BU6" s="434"/>
      <c r="BV6" s="432">
        <v>77504</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74.7</v>
      </c>
      <c r="CU6" s="576"/>
      <c r="CV6" s="576"/>
      <c r="CW6" s="576"/>
      <c r="CX6" s="576"/>
      <c r="CY6" s="576"/>
      <c r="CZ6" s="576"/>
      <c r="DA6" s="577"/>
      <c r="DB6" s="575">
        <v>67.7</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96</v>
      </c>
      <c r="AV7" s="491"/>
      <c r="AW7" s="491"/>
      <c r="AX7" s="491"/>
      <c r="AY7" s="446" t="s">
        <v>107</v>
      </c>
      <c r="AZ7" s="447"/>
      <c r="BA7" s="447"/>
      <c r="BB7" s="447"/>
      <c r="BC7" s="447"/>
      <c r="BD7" s="447"/>
      <c r="BE7" s="447"/>
      <c r="BF7" s="447"/>
      <c r="BG7" s="447"/>
      <c r="BH7" s="447"/>
      <c r="BI7" s="447"/>
      <c r="BJ7" s="447"/>
      <c r="BK7" s="447"/>
      <c r="BL7" s="447"/>
      <c r="BM7" s="448"/>
      <c r="BN7" s="432">
        <v>0</v>
      </c>
      <c r="BO7" s="433"/>
      <c r="BP7" s="433"/>
      <c r="BQ7" s="433"/>
      <c r="BR7" s="433"/>
      <c r="BS7" s="433"/>
      <c r="BT7" s="433"/>
      <c r="BU7" s="434"/>
      <c r="BV7" s="432">
        <v>0</v>
      </c>
      <c r="BW7" s="433"/>
      <c r="BX7" s="433"/>
      <c r="BY7" s="433"/>
      <c r="BZ7" s="433"/>
      <c r="CA7" s="433"/>
      <c r="CB7" s="433"/>
      <c r="CC7" s="434"/>
      <c r="CD7" s="472" t="s">
        <v>108</v>
      </c>
      <c r="CE7" s="392"/>
      <c r="CF7" s="392"/>
      <c r="CG7" s="392"/>
      <c r="CH7" s="392"/>
      <c r="CI7" s="392"/>
      <c r="CJ7" s="392"/>
      <c r="CK7" s="392"/>
      <c r="CL7" s="392"/>
      <c r="CM7" s="392"/>
      <c r="CN7" s="392"/>
      <c r="CO7" s="392"/>
      <c r="CP7" s="392"/>
      <c r="CQ7" s="392"/>
      <c r="CR7" s="392"/>
      <c r="CS7" s="473"/>
      <c r="CT7" s="432">
        <v>1276376</v>
      </c>
      <c r="CU7" s="433"/>
      <c r="CV7" s="433"/>
      <c r="CW7" s="433"/>
      <c r="CX7" s="433"/>
      <c r="CY7" s="433"/>
      <c r="CZ7" s="433"/>
      <c r="DA7" s="434"/>
      <c r="DB7" s="432">
        <v>1322386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109</v>
      </c>
      <c r="AN8" s="389"/>
      <c r="AO8" s="389"/>
      <c r="AP8" s="389"/>
      <c r="AQ8" s="389"/>
      <c r="AR8" s="389"/>
      <c r="AS8" s="389"/>
      <c r="AT8" s="390"/>
      <c r="AU8" s="490" t="s">
        <v>110</v>
      </c>
      <c r="AV8" s="491"/>
      <c r="AW8" s="491"/>
      <c r="AX8" s="491"/>
      <c r="AY8" s="446" t="s">
        <v>111</v>
      </c>
      <c r="AZ8" s="447"/>
      <c r="BA8" s="447"/>
      <c r="BB8" s="447"/>
      <c r="BC8" s="447"/>
      <c r="BD8" s="447"/>
      <c r="BE8" s="447"/>
      <c r="BF8" s="447"/>
      <c r="BG8" s="447"/>
      <c r="BH8" s="447"/>
      <c r="BI8" s="447"/>
      <c r="BJ8" s="447"/>
      <c r="BK8" s="447"/>
      <c r="BL8" s="447"/>
      <c r="BM8" s="448"/>
      <c r="BN8" s="432">
        <v>94664</v>
      </c>
      <c r="BO8" s="433"/>
      <c r="BP8" s="433"/>
      <c r="BQ8" s="433"/>
      <c r="BR8" s="433"/>
      <c r="BS8" s="433"/>
      <c r="BT8" s="433"/>
      <c r="BU8" s="434"/>
      <c r="BV8" s="432">
        <v>77504</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0.2</v>
      </c>
      <c r="CU8" s="536"/>
      <c r="CV8" s="536"/>
      <c r="CW8" s="536"/>
      <c r="CX8" s="536"/>
      <c r="CY8" s="536"/>
      <c r="CZ8" s="536"/>
      <c r="DA8" s="537"/>
      <c r="DB8" s="535">
        <v>0.21</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1855</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117</v>
      </c>
      <c r="AV9" s="491"/>
      <c r="AW9" s="491"/>
      <c r="AX9" s="491"/>
      <c r="AY9" s="446" t="s">
        <v>118</v>
      </c>
      <c r="AZ9" s="447"/>
      <c r="BA9" s="447"/>
      <c r="BB9" s="447"/>
      <c r="BC9" s="447"/>
      <c r="BD9" s="447"/>
      <c r="BE9" s="447"/>
      <c r="BF9" s="447"/>
      <c r="BG9" s="447"/>
      <c r="BH9" s="447"/>
      <c r="BI9" s="447"/>
      <c r="BJ9" s="447"/>
      <c r="BK9" s="447"/>
      <c r="BL9" s="447"/>
      <c r="BM9" s="448"/>
      <c r="BN9" s="432">
        <v>17160</v>
      </c>
      <c r="BO9" s="433"/>
      <c r="BP9" s="433"/>
      <c r="BQ9" s="433"/>
      <c r="BR9" s="433"/>
      <c r="BS9" s="433"/>
      <c r="BT9" s="433"/>
      <c r="BU9" s="434"/>
      <c r="BV9" s="432">
        <v>506</v>
      </c>
      <c r="BW9" s="433"/>
      <c r="BX9" s="433"/>
      <c r="BY9" s="433"/>
      <c r="BZ9" s="433"/>
      <c r="CA9" s="433"/>
      <c r="CB9" s="433"/>
      <c r="CC9" s="434"/>
      <c r="CD9" s="472" t="s">
        <v>119</v>
      </c>
      <c r="CE9" s="392"/>
      <c r="CF9" s="392"/>
      <c r="CG9" s="392"/>
      <c r="CH9" s="392"/>
      <c r="CI9" s="392"/>
      <c r="CJ9" s="392"/>
      <c r="CK9" s="392"/>
      <c r="CL9" s="392"/>
      <c r="CM9" s="392"/>
      <c r="CN9" s="392"/>
      <c r="CO9" s="392"/>
      <c r="CP9" s="392"/>
      <c r="CQ9" s="392"/>
      <c r="CR9" s="392"/>
      <c r="CS9" s="473"/>
      <c r="CT9" s="429">
        <v>7.4</v>
      </c>
      <c r="CU9" s="430"/>
      <c r="CV9" s="430"/>
      <c r="CW9" s="430"/>
      <c r="CX9" s="430"/>
      <c r="CY9" s="430"/>
      <c r="CZ9" s="430"/>
      <c r="DA9" s="431"/>
      <c r="DB9" s="429">
        <v>8.3000000000000007</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120</v>
      </c>
      <c r="M10" s="389"/>
      <c r="N10" s="389"/>
      <c r="O10" s="389"/>
      <c r="P10" s="389"/>
      <c r="Q10" s="390"/>
      <c r="R10" s="385">
        <v>1891</v>
      </c>
      <c r="S10" s="386"/>
      <c r="T10" s="386"/>
      <c r="U10" s="386"/>
      <c r="V10" s="445"/>
      <c r="W10" s="573"/>
      <c r="X10" s="383"/>
      <c r="Y10" s="383"/>
      <c r="Z10" s="383"/>
      <c r="AA10" s="383"/>
      <c r="AB10" s="383"/>
      <c r="AC10" s="383"/>
      <c r="AD10" s="383"/>
      <c r="AE10" s="383"/>
      <c r="AF10" s="383"/>
      <c r="AG10" s="383"/>
      <c r="AH10" s="383"/>
      <c r="AI10" s="383"/>
      <c r="AJ10" s="383"/>
      <c r="AK10" s="383"/>
      <c r="AL10" s="574"/>
      <c r="AM10" s="489" t="s">
        <v>121</v>
      </c>
      <c r="AN10" s="389"/>
      <c r="AO10" s="389"/>
      <c r="AP10" s="389"/>
      <c r="AQ10" s="389"/>
      <c r="AR10" s="389"/>
      <c r="AS10" s="389"/>
      <c r="AT10" s="390"/>
      <c r="AU10" s="490" t="s">
        <v>122</v>
      </c>
      <c r="AV10" s="491"/>
      <c r="AW10" s="491"/>
      <c r="AX10" s="491"/>
      <c r="AY10" s="446" t="s">
        <v>123</v>
      </c>
      <c r="AZ10" s="447"/>
      <c r="BA10" s="447"/>
      <c r="BB10" s="447"/>
      <c r="BC10" s="447"/>
      <c r="BD10" s="447"/>
      <c r="BE10" s="447"/>
      <c r="BF10" s="447"/>
      <c r="BG10" s="447"/>
      <c r="BH10" s="447"/>
      <c r="BI10" s="447"/>
      <c r="BJ10" s="447"/>
      <c r="BK10" s="447"/>
      <c r="BL10" s="447"/>
      <c r="BM10" s="448"/>
      <c r="BN10" s="432">
        <v>150250</v>
      </c>
      <c r="BO10" s="433"/>
      <c r="BP10" s="433"/>
      <c r="BQ10" s="433"/>
      <c r="BR10" s="433"/>
      <c r="BS10" s="433"/>
      <c r="BT10" s="433"/>
      <c r="BU10" s="434"/>
      <c r="BV10" s="432">
        <v>184250</v>
      </c>
      <c r="BW10" s="433"/>
      <c r="BX10" s="433"/>
      <c r="BY10" s="433"/>
      <c r="BZ10" s="433"/>
      <c r="CA10" s="433"/>
      <c r="CB10" s="433"/>
      <c r="CC10" s="434"/>
      <c r="CD10" s="181" t="s">
        <v>124</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64"/>
      <c r="C11" s="565"/>
      <c r="D11" s="565"/>
      <c r="E11" s="565"/>
      <c r="F11" s="565"/>
      <c r="G11" s="565"/>
      <c r="H11" s="565"/>
      <c r="I11" s="565"/>
      <c r="J11" s="565"/>
      <c r="K11" s="483"/>
      <c r="L11" s="393" t="s">
        <v>125</v>
      </c>
      <c r="M11" s="394"/>
      <c r="N11" s="394"/>
      <c r="O11" s="394"/>
      <c r="P11" s="394"/>
      <c r="Q11" s="395"/>
      <c r="R11" s="561" t="s">
        <v>126</v>
      </c>
      <c r="S11" s="562"/>
      <c r="T11" s="562"/>
      <c r="U11" s="562"/>
      <c r="V11" s="563"/>
      <c r="W11" s="573"/>
      <c r="X11" s="383"/>
      <c r="Y11" s="383"/>
      <c r="Z11" s="383"/>
      <c r="AA11" s="383"/>
      <c r="AB11" s="383"/>
      <c r="AC11" s="383"/>
      <c r="AD11" s="383"/>
      <c r="AE11" s="383"/>
      <c r="AF11" s="383"/>
      <c r="AG11" s="383"/>
      <c r="AH11" s="383"/>
      <c r="AI11" s="383"/>
      <c r="AJ11" s="383"/>
      <c r="AK11" s="383"/>
      <c r="AL11" s="574"/>
      <c r="AM11" s="489" t="s">
        <v>127</v>
      </c>
      <c r="AN11" s="389"/>
      <c r="AO11" s="389"/>
      <c r="AP11" s="389"/>
      <c r="AQ11" s="389"/>
      <c r="AR11" s="389"/>
      <c r="AS11" s="389"/>
      <c r="AT11" s="390"/>
      <c r="AU11" s="490" t="s">
        <v>110</v>
      </c>
      <c r="AV11" s="491"/>
      <c r="AW11" s="491"/>
      <c r="AX11" s="491"/>
      <c r="AY11" s="446" t="s">
        <v>128</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129</v>
      </c>
      <c r="CE11" s="392"/>
      <c r="CF11" s="392"/>
      <c r="CG11" s="392"/>
      <c r="CH11" s="392"/>
      <c r="CI11" s="392"/>
      <c r="CJ11" s="392"/>
      <c r="CK11" s="392"/>
      <c r="CL11" s="392"/>
      <c r="CM11" s="392"/>
      <c r="CN11" s="392"/>
      <c r="CO11" s="392"/>
      <c r="CP11" s="392"/>
      <c r="CQ11" s="392"/>
      <c r="CR11" s="392"/>
      <c r="CS11" s="473"/>
      <c r="CT11" s="535" t="s">
        <v>130</v>
      </c>
      <c r="CU11" s="536"/>
      <c r="CV11" s="536"/>
      <c r="CW11" s="536"/>
      <c r="CX11" s="536"/>
      <c r="CY11" s="536"/>
      <c r="CZ11" s="536"/>
      <c r="DA11" s="537"/>
      <c r="DB11" s="535" t="s">
        <v>131</v>
      </c>
      <c r="DC11" s="536"/>
      <c r="DD11" s="536"/>
      <c r="DE11" s="536"/>
      <c r="DF11" s="536"/>
      <c r="DG11" s="536"/>
      <c r="DH11" s="536"/>
      <c r="DI11" s="537"/>
    </row>
    <row r="12" spans="1:119" ht="18.75" customHeight="1" x14ac:dyDescent="0.2">
      <c r="A12" s="175"/>
      <c r="B12" s="538" t="s">
        <v>132</v>
      </c>
      <c r="C12" s="539"/>
      <c r="D12" s="539"/>
      <c r="E12" s="539"/>
      <c r="F12" s="539"/>
      <c r="G12" s="539"/>
      <c r="H12" s="539"/>
      <c r="I12" s="539"/>
      <c r="J12" s="539"/>
      <c r="K12" s="540"/>
      <c r="L12" s="547" t="s">
        <v>133</v>
      </c>
      <c r="M12" s="548"/>
      <c r="N12" s="548"/>
      <c r="O12" s="548"/>
      <c r="P12" s="548"/>
      <c r="Q12" s="549"/>
      <c r="R12" s="550">
        <v>1813</v>
      </c>
      <c r="S12" s="551"/>
      <c r="T12" s="551"/>
      <c r="U12" s="551"/>
      <c r="V12" s="552"/>
      <c r="W12" s="553" t="s">
        <v>1</v>
      </c>
      <c r="X12" s="491"/>
      <c r="Y12" s="491"/>
      <c r="Z12" s="491"/>
      <c r="AA12" s="491"/>
      <c r="AB12" s="554"/>
      <c r="AC12" s="555" t="s">
        <v>134</v>
      </c>
      <c r="AD12" s="556"/>
      <c r="AE12" s="556"/>
      <c r="AF12" s="556"/>
      <c r="AG12" s="557"/>
      <c r="AH12" s="555" t="s">
        <v>135</v>
      </c>
      <c r="AI12" s="556"/>
      <c r="AJ12" s="556"/>
      <c r="AK12" s="556"/>
      <c r="AL12" s="558"/>
      <c r="AM12" s="489" t="s">
        <v>136</v>
      </c>
      <c r="AN12" s="389"/>
      <c r="AO12" s="389"/>
      <c r="AP12" s="389"/>
      <c r="AQ12" s="389"/>
      <c r="AR12" s="389"/>
      <c r="AS12" s="389"/>
      <c r="AT12" s="390"/>
      <c r="AU12" s="490" t="s">
        <v>110</v>
      </c>
      <c r="AV12" s="491"/>
      <c r="AW12" s="491"/>
      <c r="AX12" s="491"/>
      <c r="AY12" s="446" t="s">
        <v>137</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138</v>
      </c>
      <c r="CE12" s="392"/>
      <c r="CF12" s="392"/>
      <c r="CG12" s="392"/>
      <c r="CH12" s="392"/>
      <c r="CI12" s="392"/>
      <c r="CJ12" s="392"/>
      <c r="CK12" s="392"/>
      <c r="CL12" s="392"/>
      <c r="CM12" s="392"/>
      <c r="CN12" s="392"/>
      <c r="CO12" s="392"/>
      <c r="CP12" s="392"/>
      <c r="CQ12" s="392"/>
      <c r="CR12" s="392"/>
      <c r="CS12" s="473"/>
      <c r="CT12" s="535" t="s">
        <v>139</v>
      </c>
      <c r="CU12" s="536"/>
      <c r="CV12" s="536"/>
      <c r="CW12" s="536"/>
      <c r="CX12" s="536"/>
      <c r="CY12" s="536"/>
      <c r="CZ12" s="536"/>
      <c r="DA12" s="537"/>
      <c r="DB12" s="535" t="s">
        <v>131</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90"/>
      <c r="M13" s="516" t="s">
        <v>140</v>
      </c>
      <c r="N13" s="517"/>
      <c r="O13" s="517"/>
      <c r="P13" s="517"/>
      <c r="Q13" s="518"/>
      <c r="R13" s="519">
        <v>1805</v>
      </c>
      <c r="S13" s="520"/>
      <c r="T13" s="520"/>
      <c r="U13" s="520"/>
      <c r="V13" s="521"/>
      <c r="W13" s="522" t="s">
        <v>141</v>
      </c>
      <c r="X13" s="418"/>
      <c r="Y13" s="418"/>
      <c r="Z13" s="418"/>
      <c r="AA13" s="418"/>
      <c r="AB13" s="419"/>
      <c r="AC13" s="385">
        <v>134</v>
      </c>
      <c r="AD13" s="386"/>
      <c r="AE13" s="386"/>
      <c r="AF13" s="386"/>
      <c r="AG13" s="387"/>
      <c r="AH13" s="385">
        <v>162</v>
      </c>
      <c r="AI13" s="386"/>
      <c r="AJ13" s="386"/>
      <c r="AK13" s="386"/>
      <c r="AL13" s="445"/>
      <c r="AM13" s="489" t="s">
        <v>142</v>
      </c>
      <c r="AN13" s="389"/>
      <c r="AO13" s="389"/>
      <c r="AP13" s="389"/>
      <c r="AQ13" s="389"/>
      <c r="AR13" s="389"/>
      <c r="AS13" s="389"/>
      <c r="AT13" s="390"/>
      <c r="AU13" s="490" t="s">
        <v>143</v>
      </c>
      <c r="AV13" s="491"/>
      <c r="AW13" s="491"/>
      <c r="AX13" s="491"/>
      <c r="AY13" s="446" t="s">
        <v>144</v>
      </c>
      <c r="AZ13" s="447"/>
      <c r="BA13" s="447"/>
      <c r="BB13" s="447"/>
      <c r="BC13" s="447"/>
      <c r="BD13" s="447"/>
      <c r="BE13" s="447"/>
      <c r="BF13" s="447"/>
      <c r="BG13" s="447"/>
      <c r="BH13" s="447"/>
      <c r="BI13" s="447"/>
      <c r="BJ13" s="447"/>
      <c r="BK13" s="447"/>
      <c r="BL13" s="447"/>
      <c r="BM13" s="448"/>
      <c r="BN13" s="432">
        <v>167410</v>
      </c>
      <c r="BO13" s="433"/>
      <c r="BP13" s="433"/>
      <c r="BQ13" s="433"/>
      <c r="BR13" s="433"/>
      <c r="BS13" s="433"/>
      <c r="BT13" s="433"/>
      <c r="BU13" s="434"/>
      <c r="BV13" s="432">
        <v>184756</v>
      </c>
      <c r="BW13" s="433"/>
      <c r="BX13" s="433"/>
      <c r="BY13" s="433"/>
      <c r="BZ13" s="433"/>
      <c r="CA13" s="433"/>
      <c r="CB13" s="433"/>
      <c r="CC13" s="434"/>
      <c r="CD13" s="472" t="s">
        <v>145</v>
      </c>
      <c r="CE13" s="392"/>
      <c r="CF13" s="392"/>
      <c r="CG13" s="392"/>
      <c r="CH13" s="392"/>
      <c r="CI13" s="392"/>
      <c r="CJ13" s="392"/>
      <c r="CK13" s="392"/>
      <c r="CL13" s="392"/>
      <c r="CM13" s="392"/>
      <c r="CN13" s="392"/>
      <c r="CO13" s="392"/>
      <c r="CP13" s="392"/>
      <c r="CQ13" s="392"/>
      <c r="CR13" s="392"/>
      <c r="CS13" s="473"/>
      <c r="CT13" s="429">
        <v>2.5</v>
      </c>
      <c r="CU13" s="430"/>
      <c r="CV13" s="430"/>
      <c r="CW13" s="430"/>
      <c r="CX13" s="430"/>
      <c r="CY13" s="430"/>
      <c r="CZ13" s="430"/>
      <c r="DA13" s="431"/>
      <c r="DB13" s="429">
        <v>2.9</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146</v>
      </c>
      <c r="M14" s="559"/>
      <c r="N14" s="559"/>
      <c r="O14" s="559"/>
      <c r="P14" s="559"/>
      <c r="Q14" s="560"/>
      <c r="R14" s="519">
        <v>1877</v>
      </c>
      <c r="S14" s="520"/>
      <c r="T14" s="520"/>
      <c r="U14" s="520"/>
      <c r="V14" s="521"/>
      <c r="W14" s="523"/>
      <c r="X14" s="421"/>
      <c r="Y14" s="421"/>
      <c r="Z14" s="421"/>
      <c r="AA14" s="421"/>
      <c r="AB14" s="422"/>
      <c r="AC14" s="512">
        <v>12.7</v>
      </c>
      <c r="AD14" s="513"/>
      <c r="AE14" s="513"/>
      <c r="AF14" s="513"/>
      <c r="AG14" s="514"/>
      <c r="AH14" s="512">
        <v>15.2</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147</v>
      </c>
      <c r="CE14" s="470"/>
      <c r="CF14" s="470"/>
      <c r="CG14" s="470"/>
      <c r="CH14" s="470"/>
      <c r="CI14" s="470"/>
      <c r="CJ14" s="470"/>
      <c r="CK14" s="470"/>
      <c r="CL14" s="470"/>
      <c r="CM14" s="470"/>
      <c r="CN14" s="470"/>
      <c r="CO14" s="470"/>
      <c r="CP14" s="470"/>
      <c r="CQ14" s="470"/>
      <c r="CR14" s="470"/>
      <c r="CS14" s="471"/>
      <c r="CT14" s="529" t="s">
        <v>131</v>
      </c>
      <c r="CU14" s="530"/>
      <c r="CV14" s="530"/>
      <c r="CW14" s="530"/>
      <c r="CX14" s="530"/>
      <c r="CY14" s="530"/>
      <c r="CZ14" s="530"/>
      <c r="DA14" s="531"/>
      <c r="DB14" s="529" t="s">
        <v>130</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90"/>
      <c r="M15" s="516" t="s">
        <v>148</v>
      </c>
      <c r="N15" s="517"/>
      <c r="O15" s="517"/>
      <c r="P15" s="517"/>
      <c r="Q15" s="518"/>
      <c r="R15" s="519">
        <v>1869</v>
      </c>
      <c r="S15" s="520"/>
      <c r="T15" s="520"/>
      <c r="U15" s="520"/>
      <c r="V15" s="521"/>
      <c r="W15" s="522" t="s">
        <v>149</v>
      </c>
      <c r="X15" s="418"/>
      <c r="Y15" s="418"/>
      <c r="Z15" s="418"/>
      <c r="AA15" s="418"/>
      <c r="AB15" s="419"/>
      <c r="AC15" s="385">
        <v>164</v>
      </c>
      <c r="AD15" s="386"/>
      <c r="AE15" s="386"/>
      <c r="AF15" s="386"/>
      <c r="AG15" s="387"/>
      <c r="AH15" s="385">
        <v>171</v>
      </c>
      <c r="AI15" s="386"/>
      <c r="AJ15" s="386"/>
      <c r="AK15" s="386"/>
      <c r="AL15" s="445"/>
      <c r="AM15" s="489"/>
      <c r="AN15" s="389"/>
      <c r="AO15" s="389"/>
      <c r="AP15" s="389"/>
      <c r="AQ15" s="389"/>
      <c r="AR15" s="389"/>
      <c r="AS15" s="389"/>
      <c r="AT15" s="390"/>
      <c r="AU15" s="490"/>
      <c r="AV15" s="491"/>
      <c r="AW15" s="491"/>
      <c r="AX15" s="491"/>
      <c r="AY15" s="458" t="s">
        <v>150</v>
      </c>
      <c r="AZ15" s="459"/>
      <c r="BA15" s="459"/>
      <c r="BB15" s="459"/>
      <c r="BC15" s="459"/>
      <c r="BD15" s="459"/>
      <c r="BE15" s="459"/>
      <c r="BF15" s="459"/>
      <c r="BG15" s="459"/>
      <c r="BH15" s="459"/>
      <c r="BI15" s="459"/>
      <c r="BJ15" s="459"/>
      <c r="BK15" s="459"/>
      <c r="BL15" s="459"/>
      <c r="BM15" s="460"/>
      <c r="BN15" s="461">
        <v>230371</v>
      </c>
      <c r="BO15" s="462"/>
      <c r="BP15" s="462"/>
      <c r="BQ15" s="462"/>
      <c r="BR15" s="462"/>
      <c r="BS15" s="462"/>
      <c r="BT15" s="462"/>
      <c r="BU15" s="463"/>
      <c r="BV15" s="461">
        <v>225917</v>
      </c>
      <c r="BW15" s="462"/>
      <c r="BX15" s="462"/>
      <c r="BY15" s="462"/>
      <c r="BZ15" s="462"/>
      <c r="CA15" s="462"/>
      <c r="CB15" s="462"/>
      <c r="CC15" s="463"/>
      <c r="CD15" s="532" t="s">
        <v>151</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41"/>
      <c r="C16" s="542"/>
      <c r="D16" s="542"/>
      <c r="E16" s="542"/>
      <c r="F16" s="542"/>
      <c r="G16" s="542"/>
      <c r="H16" s="542"/>
      <c r="I16" s="542"/>
      <c r="J16" s="542"/>
      <c r="K16" s="543"/>
      <c r="L16" s="506" t="s">
        <v>152</v>
      </c>
      <c r="M16" s="507"/>
      <c r="N16" s="507"/>
      <c r="O16" s="507"/>
      <c r="P16" s="507"/>
      <c r="Q16" s="508"/>
      <c r="R16" s="509" t="s">
        <v>153</v>
      </c>
      <c r="S16" s="510"/>
      <c r="T16" s="510"/>
      <c r="U16" s="510"/>
      <c r="V16" s="511"/>
      <c r="W16" s="523"/>
      <c r="X16" s="421"/>
      <c r="Y16" s="421"/>
      <c r="Z16" s="421"/>
      <c r="AA16" s="421"/>
      <c r="AB16" s="422"/>
      <c r="AC16" s="512">
        <v>15.5</v>
      </c>
      <c r="AD16" s="513"/>
      <c r="AE16" s="513"/>
      <c r="AF16" s="513"/>
      <c r="AG16" s="514"/>
      <c r="AH16" s="512">
        <v>16</v>
      </c>
      <c r="AI16" s="513"/>
      <c r="AJ16" s="513"/>
      <c r="AK16" s="513"/>
      <c r="AL16" s="515"/>
      <c r="AM16" s="489"/>
      <c r="AN16" s="389"/>
      <c r="AO16" s="389"/>
      <c r="AP16" s="389"/>
      <c r="AQ16" s="389"/>
      <c r="AR16" s="389"/>
      <c r="AS16" s="389"/>
      <c r="AT16" s="390"/>
      <c r="AU16" s="490"/>
      <c r="AV16" s="491"/>
      <c r="AW16" s="491"/>
      <c r="AX16" s="491"/>
      <c r="AY16" s="446" t="s">
        <v>154</v>
      </c>
      <c r="AZ16" s="447"/>
      <c r="BA16" s="447"/>
      <c r="BB16" s="447"/>
      <c r="BC16" s="447"/>
      <c r="BD16" s="447"/>
      <c r="BE16" s="447"/>
      <c r="BF16" s="447"/>
      <c r="BG16" s="447"/>
      <c r="BH16" s="447"/>
      <c r="BI16" s="447"/>
      <c r="BJ16" s="447"/>
      <c r="BK16" s="447"/>
      <c r="BL16" s="447"/>
      <c r="BM16" s="448"/>
      <c r="BN16" s="432">
        <v>1208522</v>
      </c>
      <c r="BO16" s="433"/>
      <c r="BP16" s="433"/>
      <c r="BQ16" s="433"/>
      <c r="BR16" s="433"/>
      <c r="BS16" s="433"/>
      <c r="BT16" s="433"/>
      <c r="BU16" s="434"/>
      <c r="BV16" s="432">
        <v>1221565</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94"/>
      <c r="M17" s="525" t="s">
        <v>155</v>
      </c>
      <c r="N17" s="526"/>
      <c r="O17" s="526"/>
      <c r="P17" s="526"/>
      <c r="Q17" s="527"/>
      <c r="R17" s="509" t="s">
        <v>153</v>
      </c>
      <c r="S17" s="510"/>
      <c r="T17" s="510"/>
      <c r="U17" s="510"/>
      <c r="V17" s="511"/>
      <c r="W17" s="522" t="s">
        <v>156</v>
      </c>
      <c r="X17" s="418"/>
      <c r="Y17" s="418"/>
      <c r="Z17" s="418"/>
      <c r="AA17" s="418"/>
      <c r="AB17" s="419"/>
      <c r="AC17" s="385">
        <v>758</v>
      </c>
      <c r="AD17" s="386"/>
      <c r="AE17" s="386"/>
      <c r="AF17" s="386"/>
      <c r="AG17" s="387"/>
      <c r="AH17" s="385">
        <v>734</v>
      </c>
      <c r="AI17" s="386"/>
      <c r="AJ17" s="386"/>
      <c r="AK17" s="386"/>
      <c r="AL17" s="445"/>
      <c r="AM17" s="489"/>
      <c r="AN17" s="389"/>
      <c r="AO17" s="389"/>
      <c r="AP17" s="389"/>
      <c r="AQ17" s="389"/>
      <c r="AR17" s="389"/>
      <c r="AS17" s="389"/>
      <c r="AT17" s="390"/>
      <c r="AU17" s="490"/>
      <c r="AV17" s="491"/>
      <c r="AW17" s="491"/>
      <c r="AX17" s="491"/>
      <c r="AY17" s="446" t="s">
        <v>157</v>
      </c>
      <c r="AZ17" s="447"/>
      <c r="BA17" s="447"/>
      <c r="BB17" s="447"/>
      <c r="BC17" s="447"/>
      <c r="BD17" s="447"/>
      <c r="BE17" s="447"/>
      <c r="BF17" s="447"/>
      <c r="BG17" s="447"/>
      <c r="BH17" s="447"/>
      <c r="BI17" s="447"/>
      <c r="BJ17" s="447"/>
      <c r="BK17" s="447"/>
      <c r="BL17" s="447"/>
      <c r="BM17" s="448"/>
      <c r="BN17" s="432">
        <v>288881</v>
      </c>
      <c r="BO17" s="433"/>
      <c r="BP17" s="433"/>
      <c r="BQ17" s="433"/>
      <c r="BR17" s="433"/>
      <c r="BS17" s="433"/>
      <c r="BT17" s="433"/>
      <c r="BU17" s="434"/>
      <c r="BV17" s="432">
        <v>281718</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158</v>
      </c>
      <c r="C18" s="483"/>
      <c r="D18" s="483"/>
      <c r="E18" s="484"/>
      <c r="F18" s="484"/>
      <c r="G18" s="484"/>
      <c r="H18" s="484"/>
      <c r="I18" s="484"/>
      <c r="J18" s="484"/>
      <c r="K18" s="484"/>
      <c r="L18" s="485">
        <v>18.579999999999998</v>
      </c>
      <c r="M18" s="485"/>
      <c r="N18" s="485"/>
      <c r="O18" s="485"/>
      <c r="P18" s="485"/>
      <c r="Q18" s="485"/>
      <c r="R18" s="486"/>
      <c r="S18" s="486"/>
      <c r="T18" s="486"/>
      <c r="U18" s="486"/>
      <c r="V18" s="487"/>
      <c r="W18" s="503"/>
      <c r="X18" s="504"/>
      <c r="Y18" s="504"/>
      <c r="Z18" s="504"/>
      <c r="AA18" s="504"/>
      <c r="AB18" s="528"/>
      <c r="AC18" s="402">
        <v>71.8</v>
      </c>
      <c r="AD18" s="403"/>
      <c r="AE18" s="403"/>
      <c r="AF18" s="403"/>
      <c r="AG18" s="488"/>
      <c r="AH18" s="402">
        <v>68.8</v>
      </c>
      <c r="AI18" s="403"/>
      <c r="AJ18" s="403"/>
      <c r="AK18" s="403"/>
      <c r="AL18" s="404"/>
      <c r="AM18" s="489"/>
      <c r="AN18" s="389"/>
      <c r="AO18" s="389"/>
      <c r="AP18" s="389"/>
      <c r="AQ18" s="389"/>
      <c r="AR18" s="389"/>
      <c r="AS18" s="389"/>
      <c r="AT18" s="390"/>
      <c r="AU18" s="490"/>
      <c r="AV18" s="491"/>
      <c r="AW18" s="491"/>
      <c r="AX18" s="491"/>
      <c r="AY18" s="446" t="s">
        <v>159</v>
      </c>
      <c r="AZ18" s="447"/>
      <c r="BA18" s="447"/>
      <c r="BB18" s="447"/>
      <c r="BC18" s="447"/>
      <c r="BD18" s="447"/>
      <c r="BE18" s="447"/>
      <c r="BF18" s="447"/>
      <c r="BG18" s="447"/>
      <c r="BH18" s="447"/>
      <c r="BI18" s="447"/>
      <c r="BJ18" s="447"/>
      <c r="BK18" s="447"/>
      <c r="BL18" s="447"/>
      <c r="BM18" s="448"/>
      <c r="BN18" s="432">
        <v>950759</v>
      </c>
      <c r="BO18" s="433"/>
      <c r="BP18" s="433"/>
      <c r="BQ18" s="433"/>
      <c r="BR18" s="433"/>
      <c r="BS18" s="433"/>
      <c r="BT18" s="433"/>
      <c r="BU18" s="434"/>
      <c r="BV18" s="432">
        <v>872900</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160</v>
      </c>
      <c r="C19" s="483"/>
      <c r="D19" s="483"/>
      <c r="E19" s="484"/>
      <c r="F19" s="484"/>
      <c r="G19" s="484"/>
      <c r="H19" s="484"/>
      <c r="I19" s="484"/>
      <c r="J19" s="484"/>
      <c r="K19" s="484"/>
      <c r="L19" s="492">
        <v>100</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161</v>
      </c>
      <c r="AZ19" s="447"/>
      <c r="BA19" s="447"/>
      <c r="BB19" s="447"/>
      <c r="BC19" s="447"/>
      <c r="BD19" s="447"/>
      <c r="BE19" s="447"/>
      <c r="BF19" s="447"/>
      <c r="BG19" s="447"/>
      <c r="BH19" s="447"/>
      <c r="BI19" s="447"/>
      <c r="BJ19" s="447"/>
      <c r="BK19" s="447"/>
      <c r="BL19" s="447"/>
      <c r="BM19" s="448"/>
      <c r="BN19" s="432">
        <v>1651770</v>
      </c>
      <c r="BO19" s="433"/>
      <c r="BP19" s="433"/>
      <c r="BQ19" s="433"/>
      <c r="BR19" s="433"/>
      <c r="BS19" s="433"/>
      <c r="BT19" s="433"/>
      <c r="BU19" s="434"/>
      <c r="BV19" s="432">
        <v>1708236</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162</v>
      </c>
      <c r="C20" s="483"/>
      <c r="D20" s="483"/>
      <c r="E20" s="484"/>
      <c r="F20" s="484"/>
      <c r="G20" s="484"/>
      <c r="H20" s="484"/>
      <c r="I20" s="484"/>
      <c r="J20" s="484"/>
      <c r="K20" s="484"/>
      <c r="L20" s="492">
        <v>808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163</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164</v>
      </c>
      <c r="C22" s="409"/>
      <c r="D22" s="410"/>
      <c r="E22" s="417" t="s">
        <v>1</v>
      </c>
      <c r="F22" s="418"/>
      <c r="G22" s="418"/>
      <c r="H22" s="418"/>
      <c r="I22" s="418"/>
      <c r="J22" s="418"/>
      <c r="K22" s="419"/>
      <c r="L22" s="417" t="s">
        <v>165</v>
      </c>
      <c r="M22" s="418"/>
      <c r="N22" s="418"/>
      <c r="O22" s="418"/>
      <c r="P22" s="419"/>
      <c r="Q22" s="423" t="s">
        <v>166</v>
      </c>
      <c r="R22" s="424"/>
      <c r="S22" s="424"/>
      <c r="T22" s="424"/>
      <c r="U22" s="424"/>
      <c r="V22" s="425"/>
      <c r="W22" s="474" t="s">
        <v>167</v>
      </c>
      <c r="X22" s="409"/>
      <c r="Y22" s="410"/>
      <c r="Z22" s="417" t="s">
        <v>1</v>
      </c>
      <c r="AA22" s="418"/>
      <c r="AB22" s="418"/>
      <c r="AC22" s="418"/>
      <c r="AD22" s="418"/>
      <c r="AE22" s="418"/>
      <c r="AF22" s="418"/>
      <c r="AG22" s="419"/>
      <c r="AH22" s="435" t="s">
        <v>168</v>
      </c>
      <c r="AI22" s="418"/>
      <c r="AJ22" s="418"/>
      <c r="AK22" s="418"/>
      <c r="AL22" s="419"/>
      <c r="AM22" s="435" t="s">
        <v>169</v>
      </c>
      <c r="AN22" s="436"/>
      <c r="AO22" s="436"/>
      <c r="AP22" s="436"/>
      <c r="AQ22" s="436"/>
      <c r="AR22" s="437"/>
      <c r="AS22" s="423" t="s">
        <v>166</v>
      </c>
      <c r="AT22" s="424"/>
      <c r="AU22" s="424"/>
      <c r="AV22" s="424"/>
      <c r="AW22" s="424"/>
      <c r="AX22" s="441"/>
      <c r="AY22" s="458" t="s">
        <v>170</v>
      </c>
      <c r="AZ22" s="459"/>
      <c r="BA22" s="459"/>
      <c r="BB22" s="459"/>
      <c r="BC22" s="459"/>
      <c r="BD22" s="459"/>
      <c r="BE22" s="459"/>
      <c r="BF22" s="459"/>
      <c r="BG22" s="459"/>
      <c r="BH22" s="459"/>
      <c r="BI22" s="459"/>
      <c r="BJ22" s="459"/>
      <c r="BK22" s="459"/>
      <c r="BL22" s="459"/>
      <c r="BM22" s="460"/>
      <c r="BN22" s="461">
        <v>992011</v>
      </c>
      <c r="BO22" s="462"/>
      <c r="BP22" s="462"/>
      <c r="BQ22" s="462"/>
      <c r="BR22" s="462"/>
      <c r="BS22" s="462"/>
      <c r="BT22" s="462"/>
      <c r="BU22" s="463"/>
      <c r="BV22" s="461">
        <v>1023876</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171</v>
      </c>
      <c r="AZ23" s="447"/>
      <c r="BA23" s="447"/>
      <c r="BB23" s="447"/>
      <c r="BC23" s="447"/>
      <c r="BD23" s="447"/>
      <c r="BE23" s="447"/>
      <c r="BF23" s="447"/>
      <c r="BG23" s="447"/>
      <c r="BH23" s="447"/>
      <c r="BI23" s="447"/>
      <c r="BJ23" s="447"/>
      <c r="BK23" s="447"/>
      <c r="BL23" s="447"/>
      <c r="BM23" s="448"/>
      <c r="BN23" s="432">
        <v>863261</v>
      </c>
      <c r="BO23" s="433"/>
      <c r="BP23" s="433"/>
      <c r="BQ23" s="433"/>
      <c r="BR23" s="433"/>
      <c r="BS23" s="433"/>
      <c r="BT23" s="433"/>
      <c r="BU23" s="434"/>
      <c r="BV23" s="432">
        <v>892731</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172</v>
      </c>
      <c r="F24" s="389"/>
      <c r="G24" s="389"/>
      <c r="H24" s="389"/>
      <c r="I24" s="389"/>
      <c r="J24" s="389"/>
      <c r="K24" s="390"/>
      <c r="L24" s="385">
        <v>1</v>
      </c>
      <c r="M24" s="386"/>
      <c r="N24" s="386"/>
      <c r="O24" s="386"/>
      <c r="P24" s="387"/>
      <c r="Q24" s="385">
        <v>4550</v>
      </c>
      <c r="R24" s="386"/>
      <c r="S24" s="386"/>
      <c r="T24" s="386"/>
      <c r="U24" s="386"/>
      <c r="V24" s="387"/>
      <c r="W24" s="475"/>
      <c r="X24" s="412"/>
      <c r="Y24" s="413"/>
      <c r="Z24" s="388" t="s">
        <v>173</v>
      </c>
      <c r="AA24" s="389"/>
      <c r="AB24" s="389"/>
      <c r="AC24" s="389"/>
      <c r="AD24" s="389"/>
      <c r="AE24" s="389"/>
      <c r="AF24" s="389"/>
      <c r="AG24" s="390"/>
      <c r="AH24" s="385">
        <v>57</v>
      </c>
      <c r="AI24" s="386"/>
      <c r="AJ24" s="386"/>
      <c r="AK24" s="386"/>
      <c r="AL24" s="387"/>
      <c r="AM24" s="385">
        <v>163077</v>
      </c>
      <c r="AN24" s="386"/>
      <c r="AO24" s="386"/>
      <c r="AP24" s="386"/>
      <c r="AQ24" s="386"/>
      <c r="AR24" s="387"/>
      <c r="AS24" s="385">
        <v>2861</v>
      </c>
      <c r="AT24" s="386"/>
      <c r="AU24" s="386"/>
      <c r="AV24" s="386"/>
      <c r="AW24" s="386"/>
      <c r="AX24" s="445"/>
      <c r="AY24" s="405" t="s">
        <v>174</v>
      </c>
      <c r="AZ24" s="406"/>
      <c r="BA24" s="406"/>
      <c r="BB24" s="406"/>
      <c r="BC24" s="406"/>
      <c r="BD24" s="406"/>
      <c r="BE24" s="406"/>
      <c r="BF24" s="406"/>
      <c r="BG24" s="406"/>
      <c r="BH24" s="406"/>
      <c r="BI24" s="406"/>
      <c r="BJ24" s="406"/>
      <c r="BK24" s="406"/>
      <c r="BL24" s="406"/>
      <c r="BM24" s="407"/>
      <c r="BN24" s="432">
        <v>513726</v>
      </c>
      <c r="BO24" s="433"/>
      <c r="BP24" s="433"/>
      <c r="BQ24" s="433"/>
      <c r="BR24" s="433"/>
      <c r="BS24" s="433"/>
      <c r="BT24" s="433"/>
      <c r="BU24" s="434"/>
      <c r="BV24" s="432">
        <v>484379</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175</v>
      </c>
      <c r="F25" s="389"/>
      <c r="G25" s="389"/>
      <c r="H25" s="389"/>
      <c r="I25" s="389"/>
      <c r="J25" s="389"/>
      <c r="K25" s="390"/>
      <c r="L25" s="385">
        <v>1</v>
      </c>
      <c r="M25" s="386"/>
      <c r="N25" s="386"/>
      <c r="O25" s="386"/>
      <c r="P25" s="387"/>
      <c r="Q25" s="385">
        <v>5700</v>
      </c>
      <c r="R25" s="386"/>
      <c r="S25" s="386"/>
      <c r="T25" s="386"/>
      <c r="U25" s="386"/>
      <c r="V25" s="387"/>
      <c r="W25" s="475"/>
      <c r="X25" s="412"/>
      <c r="Y25" s="413"/>
      <c r="Z25" s="388" t="s">
        <v>176</v>
      </c>
      <c r="AA25" s="389"/>
      <c r="AB25" s="389"/>
      <c r="AC25" s="389"/>
      <c r="AD25" s="389"/>
      <c r="AE25" s="389"/>
      <c r="AF25" s="389"/>
      <c r="AG25" s="390"/>
      <c r="AH25" s="385" t="s">
        <v>177</v>
      </c>
      <c r="AI25" s="386"/>
      <c r="AJ25" s="386"/>
      <c r="AK25" s="386"/>
      <c r="AL25" s="387"/>
      <c r="AM25" s="385" t="s">
        <v>130</v>
      </c>
      <c r="AN25" s="386"/>
      <c r="AO25" s="386"/>
      <c r="AP25" s="386"/>
      <c r="AQ25" s="386"/>
      <c r="AR25" s="387"/>
      <c r="AS25" s="385" t="s">
        <v>177</v>
      </c>
      <c r="AT25" s="386"/>
      <c r="AU25" s="386"/>
      <c r="AV25" s="386"/>
      <c r="AW25" s="386"/>
      <c r="AX25" s="445"/>
      <c r="AY25" s="458" t="s">
        <v>178</v>
      </c>
      <c r="AZ25" s="459"/>
      <c r="BA25" s="459"/>
      <c r="BB25" s="459"/>
      <c r="BC25" s="459"/>
      <c r="BD25" s="459"/>
      <c r="BE25" s="459"/>
      <c r="BF25" s="459"/>
      <c r="BG25" s="459"/>
      <c r="BH25" s="459"/>
      <c r="BI25" s="459"/>
      <c r="BJ25" s="459"/>
      <c r="BK25" s="459"/>
      <c r="BL25" s="459"/>
      <c r="BM25" s="460"/>
      <c r="BN25" s="461" t="s">
        <v>131</v>
      </c>
      <c r="BO25" s="462"/>
      <c r="BP25" s="462"/>
      <c r="BQ25" s="462"/>
      <c r="BR25" s="462"/>
      <c r="BS25" s="462"/>
      <c r="BT25" s="462"/>
      <c r="BU25" s="463"/>
      <c r="BV25" s="461" t="s">
        <v>177</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179</v>
      </c>
      <c r="F26" s="389"/>
      <c r="G26" s="389"/>
      <c r="H26" s="389"/>
      <c r="I26" s="389"/>
      <c r="J26" s="389"/>
      <c r="K26" s="390"/>
      <c r="L26" s="385">
        <v>1</v>
      </c>
      <c r="M26" s="386"/>
      <c r="N26" s="386"/>
      <c r="O26" s="386"/>
      <c r="P26" s="387"/>
      <c r="Q26" s="385">
        <v>5400</v>
      </c>
      <c r="R26" s="386"/>
      <c r="S26" s="386"/>
      <c r="T26" s="386"/>
      <c r="U26" s="386"/>
      <c r="V26" s="387"/>
      <c r="W26" s="475"/>
      <c r="X26" s="412"/>
      <c r="Y26" s="413"/>
      <c r="Z26" s="388" t="s">
        <v>180</v>
      </c>
      <c r="AA26" s="443"/>
      <c r="AB26" s="443"/>
      <c r="AC26" s="443"/>
      <c r="AD26" s="443"/>
      <c r="AE26" s="443"/>
      <c r="AF26" s="443"/>
      <c r="AG26" s="444"/>
      <c r="AH26" s="385" t="s">
        <v>131</v>
      </c>
      <c r="AI26" s="386"/>
      <c r="AJ26" s="386"/>
      <c r="AK26" s="386"/>
      <c r="AL26" s="387"/>
      <c r="AM26" s="385" t="s">
        <v>130</v>
      </c>
      <c r="AN26" s="386"/>
      <c r="AO26" s="386"/>
      <c r="AP26" s="386"/>
      <c r="AQ26" s="386"/>
      <c r="AR26" s="387"/>
      <c r="AS26" s="385" t="s">
        <v>177</v>
      </c>
      <c r="AT26" s="386"/>
      <c r="AU26" s="386"/>
      <c r="AV26" s="386"/>
      <c r="AW26" s="386"/>
      <c r="AX26" s="445"/>
      <c r="AY26" s="472" t="s">
        <v>181</v>
      </c>
      <c r="AZ26" s="392"/>
      <c r="BA26" s="392"/>
      <c r="BB26" s="392"/>
      <c r="BC26" s="392"/>
      <c r="BD26" s="392"/>
      <c r="BE26" s="392"/>
      <c r="BF26" s="392"/>
      <c r="BG26" s="392"/>
      <c r="BH26" s="392"/>
      <c r="BI26" s="392"/>
      <c r="BJ26" s="392"/>
      <c r="BK26" s="392"/>
      <c r="BL26" s="392"/>
      <c r="BM26" s="473"/>
      <c r="BN26" s="432" t="s">
        <v>177</v>
      </c>
      <c r="BO26" s="433"/>
      <c r="BP26" s="433"/>
      <c r="BQ26" s="433"/>
      <c r="BR26" s="433"/>
      <c r="BS26" s="433"/>
      <c r="BT26" s="433"/>
      <c r="BU26" s="434"/>
      <c r="BV26" s="432" t="s">
        <v>131</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182</v>
      </c>
      <c r="F27" s="389"/>
      <c r="G27" s="389"/>
      <c r="H27" s="389"/>
      <c r="I27" s="389"/>
      <c r="J27" s="389"/>
      <c r="K27" s="390"/>
      <c r="L27" s="385">
        <v>1</v>
      </c>
      <c r="M27" s="386"/>
      <c r="N27" s="386"/>
      <c r="O27" s="386"/>
      <c r="P27" s="387"/>
      <c r="Q27" s="385">
        <v>2400</v>
      </c>
      <c r="R27" s="386"/>
      <c r="S27" s="386"/>
      <c r="T27" s="386"/>
      <c r="U27" s="386"/>
      <c r="V27" s="387"/>
      <c r="W27" s="475"/>
      <c r="X27" s="412"/>
      <c r="Y27" s="413"/>
      <c r="Z27" s="388" t="s">
        <v>183</v>
      </c>
      <c r="AA27" s="389"/>
      <c r="AB27" s="389"/>
      <c r="AC27" s="389"/>
      <c r="AD27" s="389"/>
      <c r="AE27" s="389"/>
      <c r="AF27" s="389"/>
      <c r="AG27" s="390"/>
      <c r="AH27" s="385" t="s">
        <v>131</v>
      </c>
      <c r="AI27" s="386"/>
      <c r="AJ27" s="386"/>
      <c r="AK27" s="386"/>
      <c r="AL27" s="387"/>
      <c r="AM27" s="385" t="s">
        <v>177</v>
      </c>
      <c r="AN27" s="386"/>
      <c r="AO27" s="386"/>
      <c r="AP27" s="386"/>
      <c r="AQ27" s="386"/>
      <c r="AR27" s="387"/>
      <c r="AS27" s="385" t="s">
        <v>177</v>
      </c>
      <c r="AT27" s="386"/>
      <c r="AU27" s="386"/>
      <c r="AV27" s="386"/>
      <c r="AW27" s="386"/>
      <c r="AX27" s="445"/>
      <c r="AY27" s="469" t="s">
        <v>184</v>
      </c>
      <c r="AZ27" s="470"/>
      <c r="BA27" s="470"/>
      <c r="BB27" s="470"/>
      <c r="BC27" s="470"/>
      <c r="BD27" s="470"/>
      <c r="BE27" s="470"/>
      <c r="BF27" s="470"/>
      <c r="BG27" s="470"/>
      <c r="BH27" s="470"/>
      <c r="BI27" s="470"/>
      <c r="BJ27" s="470"/>
      <c r="BK27" s="470"/>
      <c r="BL27" s="470"/>
      <c r="BM27" s="471"/>
      <c r="BN27" s="466">
        <v>53560</v>
      </c>
      <c r="BO27" s="467"/>
      <c r="BP27" s="467"/>
      <c r="BQ27" s="467"/>
      <c r="BR27" s="467"/>
      <c r="BS27" s="467"/>
      <c r="BT27" s="467"/>
      <c r="BU27" s="468"/>
      <c r="BV27" s="466">
        <v>53510</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185</v>
      </c>
      <c r="F28" s="389"/>
      <c r="G28" s="389"/>
      <c r="H28" s="389"/>
      <c r="I28" s="389"/>
      <c r="J28" s="389"/>
      <c r="K28" s="390"/>
      <c r="L28" s="385">
        <v>1</v>
      </c>
      <c r="M28" s="386"/>
      <c r="N28" s="386"/>
      <c r="O28" s="386"/>
      <c r="P28" s="387"/>
      <c r="Q28" s="385">
        <v>1900</v>
      </c>
      <c r="R28" s="386"/>
      <c r="S28" s="386"/>
      <c r="T28" s="386"/>
      <c r="U28" s="386"/>
      <c r="V28" s="387"/>
      <c r="W28" s="475"/>
      <c r="X28" s="412"/>
      <c r="Y28" s="413"/>
      <c r="Z28" s="388" t="s">
        <v>186</v>
      </c>
      <c r="AA28" s="389"/>
      <c r="AB28" s="389"/>
      <c r="AC28" s="389"/>
      <c r="AD28" s="389"/>
      <c r="AE28" s="389"/>
      <c r="AF28" s="389"/>
      <c r="AG28" s="390"/>
      <c r="AH28" s="385" t="s">
        <v>131</v>
      </c>
      <c r="AI28" s="386"/>
      <c r="AJ28" s="386"/>
      <c r="AK28" s="386"/>
      <c r="AL28" s="387"/>
      <c r="AM28" s="385" t="s">
        <v>177</v>
      </c>
      <c r="AN28" s="386"/>
      <c r="AO28" s="386"/>
      <c r="AP28" s="386"/>
      <c r="AQ28" s="386"/>
      <c r="AR28" s="387"/>
      <c r="AS28" s="385" t="s">
        <v>177</v>
      </c>
      <c r="AT28" s="386"/>
      <c r="AU28" s="386"/>
      <c r="AV28" s="386"/>
      <c r="AW28" s="386"/>
      <c r="AX28" s="445"/>
      <c r="AY28" s="449" t="s">
        <v>187</v>
      </c>
      <c r="AZ28" s="450"/>
      <c r="BA28" s="450"/>
      <c r="BB28" s="451"/>
      <c r="BC28" s="458" t="s">
        <v>50</v>
      </c>
      <c r="BD28" s="459"/>
      <c r="BE28" s="459"/>
      <c r="BF28" s="459"/>
      <c r="BG28" s="459"/>
      <c r="BH28" s="459"/>
      <c r="BI28" s="459"/>
      <c r="BJ28" s="459"/>
      <c r="BK28" s="459"/>
      <c r="BL28" s="459"/>
      <c r="BM28" s="460"/>
      <c r="BN28" s="461">
        <v>1066600</v>
      </c>
      <c r="BO28" s="462"/>
      <c r="BP28" s="462"/>
      <c r="BQ28" s="462"/>
      <c r="BR28" s="462"/>
      <c r="BS28" s="462"/>
      <c r="BT28" s="462"/>
      <c r="BU28" s="463"/>
      <c r="BV28" s="461">
        <v>916350</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188</v>
      </c>
      <c r="F29" s="389"/>
      <c r="G29" s="389"/>
      <c r="H29" s="389"/>
      <c r="I29" s="389"/>
      <c r="J29" s="389"/>
      <c r="K29" s="390"/>
      <c r="L29" s="385">
        <v>6</v>
      </c>
      <c r="M29" s="386"/>
      <c r="N29" s="386"/>
      <c r="O29" s="386"/>
      <c r="P29" s="387"/>
      <c r="Q29" s="385">
        <v>1700</v>
      </c>
      <c r="R29" s="386"/>
      <c r="S29" s="386"/>
      <c r="T29" s="386"/>
      <c r="U29" s="386"/>
      <c r="V29" s="387"/>
      <c r="W29" s="476"/>
      <c r="X29" s="477"/>
      <c r="Y29" s="478"/>
      <c r="Z29" s="388" t="s">
        <v>189</v>
      </c>
      <c r="AA29" s="389"/>
      <c r="AB29" s="389"/>
      <c r="AC29" s="389"/>
      <c r="AD29" s="389"/>
      <c r="AE29" s="389"/>
      <c r="AF29" s="389"/>
      <c r="AG29" s="390"/>
      <c r="AH29" s="385">
        <v>57</v>
      </c>
      <c r="AI29" s="386"/>
      <c r="AJ29" s="386"/>
      <c r="AK29" s="386"/>
      <c r="AL29" s="387"/>
      <c r="AM29" s="385">
        <v>163077</v>
      </c>
      <c r="AN29" s="386"/>
      <c r="AO29" s="386"/>
      <c r="AP29" s="386"/>
      <c r="AQ29" s="386"/>
      <c r="AR29" s="387"/>
      <c r="AS29" s="385">
        <v>2861</v>
      </c>
      <c r="AT29" s="386"/>
      <c r="AU29" s="386"/>
      <c r="AV29" s="386"/>
      <c r="AW29" s="386"/>
      <c r="AX29" s="445"/>
      <c r="AY29" s="452"/>
      <c r="AZ29" s="453"/>
      <c r="BA29" s="453"/>
      <c r="BB29" s="454"/>
      <c r="BC29" s="446" t="s">
        <v>190</v>
      </c>
      <c r="BD29" s="447"/>
      <c r="BE29" s="447"/>
      <c r="BF29" s="447"/>
      <c r="BG29" s="447"/>
      <c r="BH29" s="447"/>
      <c r="BI29" s="447"/>
      <c r="BJ29" s="447"/>
      <c r="BK29" s="447"/>
      <c r="BL29" s="447"/>
      <c r="BM29" s="448"/>
      <c r="BN29" s="432">
        <v>279030</v>
      </c>
      <c r="BO29" s="433"/>
      <c r="BP29" s="433"/>
      <c r="BQ29" s="433"/>
      <c r="BR29" s="433"/>
      <c r="BS29" s="433"/>
      <c r="BT29" s="433"/>
      <c r="BU29" s="434"/>
      <c r="BV29" s="432">
        <v>278980</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191</v>
      </c>
      <c r="X30" s="400"/>
      <c r="Y30" s="400"/>
      <c r="Z30" s="400"/>
      <c r="AA30" s="400"/>
      <c r="AB30" s="400"/>
      <c r="AC30" s="400"/>
      <c r="AD30" s="400"/>
      <c r="AE30" s="400"/>
      <c r="AF30" s="400"/>
      <c r="AG30" s="401"/>
      <c r="AH30" s="402">
        <v>93.7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767980</v>
      </c>
      <c r="BO30" s="467"/>
      <c r="BP30" s="467"/>
      <c r="BQ30" s="467"/>
      <c r="BR30" s="467"/>
      <c r="BS30" s="467"/>
      <c r="BT30" s="467"/>
      <c r="BU30" s="468"/>
      <c r="BV30" s="466">
        <v>668546</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91" t="s">
        <v>192</v>
      </c>
      <c r="D32" s="391"/>
      <c r="E32" s="391"/>
      <c r="F32" s="391"/>
      <c r="G32" s="391"/>
      <c r="H32" s="391"/>
      <c r="I32" s="391"/>
      <c r="J32" s="391"/>
      <c r="K32" s="391"/>
      <c r="L32" s="391"/>
      <c r="M32" s="391"/>
      <c r="N32" s="391"/>
      <c r="O32" s="391"/>
      <c r="P32" s="391"/>
      <c r="Q32" s="391"/>
      <c r="R32" s="391"/>
      <c r="S32" s="391"/>
      <c r="U32" s="392" t="s">
        <v>193</v>
      </c>
      <c r="V32" s="392"/>
      <c r="W32" s="392"/>
      <c r="X32" s="392"/>
      <c r="Y32" s="392"/>
      <c r="Z32" s="392"/>
      <c r="AA32" s="392"/>
      <c r="AB32" s="392"/>
      <c r="AC32" s="392"/>
      <c r="AD32" s="392"/>
      <c r="AE32" s="392"/>
      <c r="AF32" s="392"/>
      <c r="AG32" s="392"/>
      <c r="AH32" s="392"/>
      <c r="AI32" s="392"/>
      <c r="AJ32" s="392"/>
      <c r="AK32" s="392"/>
      <c r="AM32" s="392" t="s">
        <v>194</v>
      </c>
      <c r="AN32" s="392"/>
      <c r="AO32" s="392"/>
      <c r="AP32" s="392"/>
      <c r="AQ32" s="392"/>
      <c r="AR32" s="392"/>
      <c r="AS32" s="392"/>
      <c r="AT32" s="392"/>
      <c r="AU32" s="392"/>
      <c r="AV32" s="392"/>
      <c r="AW32" s="392"/>
      <c r="AX32" s="392"/>
      <c r="AY32" s="392"/>
      <c r="AZ32" s="392"/>
      <c r="BA32" s="392"/>
      <c r="BB32" s="392"/>
      <c r="BC32" s="392"/>
      <c r="BE32" s="392" t="s">
        <v>195</v>
      </c>
      <c r="BF32" s="392"/>
      <c r="BG32" s="392"/>
      <c r="BH32" s="392"/>
      <c r="BI32" s="392"/>
      <c r="BJ32" s="392"/>
      <c r="BK32" s="392"/>
      <c r="BL32" s="392"/>
      <c r="BM32" s="392"/>
      <c r="BN32" s="392"/>
      <c r="BO32" s="392"/>
      <c r="BP32" s="392"/>
      <c r="BQ32" s="392"/>
      <c r="BR32" s="392"/>
      <c r="BS32" s="392"/>
      <c r="BT32" s="392"/>
      <c r="BU32" s="392"/>
      <c r="BW32" s="392" t="s">
        <v>196</v>
      </c>
      <c r="BX32" s="392"/>
      <c r="BY32" s="392"/>
      <c r="BZ32" s="392"/>
      <c r="CA32" s="392"/>
      <c r="CB32" s="392"/>
      <c r="CC32" s="392"/>
      <c r="CD32" s="392"/>
      <c r="CE32" s="392"/>
      <c r="CF32" s="392"/>
      <c r="CG32" s="392"/>
      <c r="CH32" s="392"/>
      <c r="CI32" s="392"/>
      <c r="CJ32" s="392"/>
      <c r="CK32" s="392"/>
      <c r="CL32" s="392"/>
      <c r="CM32" s="392"/>
      <c r="CO32" s="392" t="s">
        <v>197</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5"/>
      <c r="B33" s="202"/>
      <c r="C33" s="384" t="s">
        <v>198</v>
      </c>
      <c r="D33" s="384"/>
      <c r="E33" s="383" t="s">
        <v>199</v>
      </c>
      <c r="F33" s="383"/>
      <c r="G33" s="383"/>
      <c r="H33" s="383"/>
      <c r="I33" s="383"/>
      <c r="J33" s="383"/>
      <c r="K33" s="383"/>
      <c r="L33" s="383"/>
      <c r="M33" s="383"/>
      <c r="N33" s="383"/>
      <c r="O33" s="383"/>
      <c r="P33" s="383"/>
      <c r="Q33" s="383"/>
      <c r="R33" s="383"/>
      <c r="S33" s="383"/>
      <c r="T33" s="179"/>
      <c r="U33" s="384" t="s">
        <v>200</v>
      </c>
      <c r="V33" s="384"/>
      <c r="W33" s="383" t="s">
        <v>201</v>
      </c>
      <c r="X33" s="383"/>
      <c r="Y33" s="383"/>
      <c r="Z33" s="383"/>
      <c r="AA33" s="383"/>
      <c r="AB33" s="383"/>
      <c r="AC33" s="383"/>
      <c r="AD33" s="383"/>
      <c r="AE33" s="383"/>
      <c r="AF33" s="383"/>
      <c r="AG33" s="383"/>
      <c r="AH33" s="383"/>
      <c r="AI33" s="383"/>
      <c r="AJ33" s="383"/>
      <c r="AK33" s="383"/>
      <c r="AL33" s="179"/>
      <c r="AM33" s="384" t="s">
        <v>200</v>
      </c>
      <c r="AN33" s="384"/>
      <c r="AO33" s="383" t="s">
        <v>201</v>
      </c>
      <c r="AP33" s="383"/>
      <c r="AQ33" s="383"/>
      <c r="AR33" s="383"/>
      <c r="AS33" s="383"/>
      <c r="AT33" s="383"/>
      <c r="AU33" s="383"/>
      <c r="AV33" s="383"/>
      <c r="AW33" s="383"/>
      <c r="AX33" s="383"/>
      <c r="AY33" s="383"/>
      <c r="AZ33" s="383"/>
      <c r="BA33" s="383"/>
      <c r="BB33" s="383"/>
      <c r="BC33" s="383"/>
      <c r="BD33" s="185"/>
      <c r="BE33" s="383" t="s">
        <v>202</v>
      </c>
      <c r="BF33" s="383"/>
      <c r="BG33" s="383" t="s">
        <v>203</v>
      </c>
      <c r="BH33" s="383"/>
      <c r="BI33" s="383"/>
      <c r="BJ33" s="383"/>
      <c r="BK33" s="383"/>
      <c r="BL33" s="383"/>
      <c r="BM33" s="383"/>
      <c r="BN33" s="383"/>
      <c r="BO33" s="383"/>
      <c r="BP33" s="383"/>
      <c r="BQ33" s="383"/>
      <c r="BR33" s="383"/>
      <c r="BS33" s="383"/>
      <c r="BT33" s="383"/>
      <c r="BU33" s="383"/>
      <c r="BV33" s="185"/>
      <c r="BW33" s="384" t="s">
        <v>202</v>
      </c>
      <c r="BX33" s="384"/>
      <c r="BY33" s="383" t="s">
        <v>204</v>
      </c>
      <c r="BZ33" s="383"/>
      <c r="CA33" s="383"/>
      <c r="CB33" s="383"/>
      <c r="CC33" s="383"/>
      <c r="CD33" s="383"/>
      <c r="CE33" s="383"/>
      <c r="CF33" s="383"/>
      <c r="CG33" s="383"/>
      <c r="CH33" s="383"/>
      <c r="CI33" s="383"/>
      <c r="CJ33" s="383"/>
      <c r="CK33" s="383"/>
      <c r="CL33" s="383"/>
      <c r="CM33" s="383"/>
      <c r="CN33" s="179"/>
      <c r="CO33" s="384" t="s">
        <v>205</v>
      </c>
      <c r="CP33" s="384"/>
      <c r="CQ33" s="383" t="s">
        <v>206</v>
      </c>
      <c r="CR33" s="383"/>
      <c r="CS33" s="383"/>
      <c r="CT33" s="383"/>
      <c r="CU33" s="383"/>
      <c r="CV33" s="383"/>
      <c r="CW33" s="383"/>
      <c r="CX33" s="383"/>
      <c r="CY33" s="383"/>
      <c r="CZ33" s="383"/>
      <c r="DA33" s="383"/>
      <c r="DB33" s="383"/>
      <c r="DC33" s="383"/>
      <c r="DD33" s="383"/>
      <c r="DE33" s="383"/>
      <c r="DF33" s="179"/>
      <c r="DG33" s="382" t="s">
        <v>207</v>
      </c>
      <c r="DH33" s="382"/>
      <c r="DI33" s="180"/>
    </row>
    <row r="34" spans="1:113" ht="32.25" customHeight="1" x14ac:dyDescent="0.2">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f>IF(BG34="","",MAX(C34:D43,U34:V43,AM34:AN43)+1)</f>
        <v>5</v>
      </c>
      <c r="BF34" s="380"/>
      <c r="BG34" s="381" t="str">
        <f>IF('各会計、関係団体の財政状況及び健全化判断比率'!B31="","",'各会計、関係団体の財政状況及び健全化判断比率'!B31)</f>
        <v>農業集落排水特別会計</v>
      </c>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東京都後期高齢者医療広域連合（一般会計）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2">
      <c r="A35" s="175"/>
      <c r="B35" s="202"/>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介護保険事業特別会計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f t="shared" ref="BE35:BE43" si="1">IF(BG35="","",BE34+1)</f>
        <v>6</v>
      </c>
      <c r="BF35" s="380"/>
      <c r="BG35" s="381" t="str">
        <f>IF('各会計、関係団体の財政状況及び健全化判断比率'!B32="","",'各会計、関係団体の財政状況及び健全化判断比率'!B32)</f>
        <v>簡易水道特別会計</v>
      </c>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東京都後期高齢者医療広域連合
（後期高齢者医療特別会計）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2">
      <c r="A36" s="175"/>
      <c r="B36" s="202"/>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後期高齢者医療事業特別会計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東京都島嶼町村一部事務組合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2">
      <c r="A37" s="175"/>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東京都市町村退職手当組合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2">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東京市町村総合事務組合（一般会計）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2">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東京都市町村議会議員公務災害等補償組合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2">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13</v>
      </c>
      <c r="BX40" s="380"/>
      <c r="BY40" s="381" t="str">
        <f>IF('各会計、関係団体の財政状況及び健全化判断比率'!B74="","",'各会計、関係団体の財政状況及び健全化判断比率'!B74)</f>
        <v>東京市町村総合事務組合（交通災害）</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2">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208</v>
      </c>
      <c r="E46" s="377" t="s">
        <v>209</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210</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211</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212</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213</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214</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215</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216</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eglvcGd1pDv2f1tdOVwjKTVj1MLdGDJV2ATkjGzC/pD2mihXiwnSp4dLdnAOC9UCFfHDbVAFV4jZnGKX/Fbryg==" saltValue="DouJPT2oJmgEXOpfbnjmO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162" t="s">
        <v>570</v>
      </c>
      <c r="D34" s="1162"/>
      <c r="E34" s="1163"/>
      <c r="F34" s="32">
        <v>5.72</v>
      </c>
      <c r="G34" s="33">
        <v>7.33</v>
      </c>
      <c r="H34" s="33">
        <v>6.42</v>
      </c>
      <c r="I34" s="33">
        <v>5.86</v>
      </c>
      <c r="J34" s="34">
        <v>7.41</v>
      </c>
      <c r="K34" s="22"/>
      <c r="L34" s="22"/>
      <c r="M34" s="22"/>
      <c r="N34" s="22"/>
      <c r="O34" s="22"/>
      <c r="P34" s="22"/>
    </row>
    <row r="35" spans="1:16" ht="39" customHeight="1" x14ac:dyDescent="0.2">
      <c r="A35" s="22"/>
      <c r="B35" s="35"/>
      <c r="C35" s="1158" t="s">
        <v>571</v>
      </c>
      <c r="D35" s="1158"/>
      <c r="E35" s="1159"/>
      <c r="F35" s="36">
        <v>2.4</v>
      </c>
      <c r="G35" s="37">
        <v>1.04</v>
      </c>
      <c r="H35" s="37">
        <v>1.58</v>
      </c>
      <c r="I35" s="37">
        <v>2.33</v>
      </c>
      <c r="J35" s="38">
        <v>2.69</v>
      </c>
      <c r="K35" s="22"/>
      <c r="L35" s="22"/>
      <c r="M35" s="22"/>
      <c r="N35" s="22"/>
      <c r="O35" s="22"/>
      <c r="P35" s="22"/>
    </row>
    <row r="36" spans="1:16" ht="39" customHeight="1" x14ac:dyDescent="0.2">
      <c r="A36" s="22"/>
      <c r="B36" s="35"/>
      <c r="C36" s="1158" t="s">
        <v>572</v>
      </c>
      <c r="D36" s="1158"/>
      <c r="E36" s="1159"/>
      <c r="F36" s="36">
        <v>0.71</v>
      </c>
      <c r="G36" s="37">
        <v>0.34</v>
      </c>
      <c r="H36" s="37">
        <v>0.32</v>
      </c>
      <c r="I36" s="37">
        <v>0.26</v>
      </c>
      <c r="J36" s="38">
        <v>0.53</v>
      </c>
      <c r="K36" s="22"/>
      <c r="L36" s="22"/>
      <c r="M36" s="22"/>
      <c r="N36" s="22"/>
      <c r="O36" s="22"/>
      <c r="P36" s="22"/>
    </row>
    <row r="37" spans="1:16" ht="39" customHeight="1" x14ac:dyDescent="0.2">
      <c r="A37" s="22"/>
      <c r="B37" s="35"/>
      <c r="C37" s="1158" t="s">
        <v>573</v>
      </c>
      <c r="D37" s="1158"/>
      <c r="E37" s="1159"/>
      <c r="F37" s="36">
        <v>0.04</v>
      </c>
      <c r="G37" s="37">
        <v>0.17</v>
      </c>
      <c r="H37" s="37">
        <v>0.46</v>
      </c>
      <c r="I37" s="37">
        <v>0.23</v>
      </c>
      <c r="J37" s="38">
        <v>0.26</v>
      </c>
      <c r="K37" s="22"/>
      <c r="L37" s="22"/>
      <c r="M37" s="22"/>
      <c r="N37" s="22"/>
      <c r="O37" s="22"/>
      <c r="P37" s="22"/>
    </row>
    <row r="38" spans="1:16" ht="39" customHeight="1" x14ac:dyDescent="0.2">
      <c r="A38" s="22"/>
      <c r="B38" s="35"/>
      <c r="C38" s="1158" t="s">
        <v>574</v>
      </c>
      <c r="D38" s="1158"/>
      <c r="E38" s="1159"/>
      <c r="F38" s="36">
        <v>0.24</v>
      </c>
      <c r="G38" s="37">
        <v>0.46</v>
      </c>
      <c r="H38" s="37">
        <v>0.04</v>
      </c>
      <c r="I38" s="37">
        <v>0.05</v>
      </c>
      <c r="J38" s="38">
        <v>0.05</v>
      </c>
      <c r="K38" s="22"/>
      <c r="L38" s="22"/>
      <c r="M38" s="22"/>
      <c r="N38" s="22"/>
      <c r="O38" s="22"/>
      <c r="P38" s="22"/>
    </row>
    <row r="39" spans="1:16" ht="39" customHeight="1" x14ac:dyDescent="0.2">
      <c r="A39" s="22"/>
      <c r="B39" s="35"/>
      <c r="C39" s="1158" t="s">
        <v>575</v>
      </c>
      <c r="D39" s="1158"/>
      <c r="E39" s="1159"/>
      <c r="F39" s="36">
        <v>0</v>
      </c>
      <c r="G39" s="37">
        <v>0</v>
      </c>
      <c r="H39" s="37">
        <v>0</v>
      </c>
      <c r="I39" s="37">
        <v>0</v>
      </c>
      <c r="J39" s="38">
        <v>0</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576</v>
      </c>
      <c r="D42" s="1158"/>
      <c r="E42" s="1159"/>
      <c r="F42" s="36" t="s">
        <v>522</v>
      </c>
      <c r="G42" s="37" t="s">
        <v>522</v>
      </c>
      <c r="H42" s="37" t="s">
        <v>522</v>
      </c>
      <c r="I42" s="37" t="s">
        <v>522</v>
      </c>
      <c r="J42" s="38" t="s">
        <v>522</v>
      </c>
      <c r="K42" s="22"/>
      <c r="L42" s="22"/>
      <c r="M42" s="22"/>
      <c r="N42" s="22"/>
      <c r="O42" s="22"/>
      <c r="P42" s="22"/>
    </row>
    <row r="43" spans="1:16" ht="39" customHeight="1" thickBot="1" x14ac:dyDescent="0.25">
      <c r="A43" s="22"/>
      <c r="B43" s="40"/>
      <c r="C43" s="1160" t="s">
        <v>577</v>
      </c>
      <c r="D43" s="1160"/>
      <c r="E43" s="1161"/>
      <c r="F43" s="41" t="s">
        <v>522</v>
      </c>
      <c r="G43" s="42" t="s">
        <v>522</v>
      </c>
      <c r="H43" s="42" t="s">
        <v>522</v>
      </c>
      <c r="I43" s="42" t="s">
        <v>522</v>
      </c>
      <c r="J43" s="43" t="s">
        <v>522</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fNCpfazff2ju+wMZ8f1cM2D4IZRcOXz2F3mnMhH+N0INiGsWYy1AwoVMIdoSm6koOozeI0+OWjsaOV0Devfrg==" saltValue="YA5zXhJqTHyEnJ1oZDVNv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564</v>
      </c>
      <c r="L44" s="54" t="s">
        <v>565</v>
      </c>
      <c r="M44" s="54" t="s">
        <v>566</v>
      </c>
      <c r="N44" s="54" t="s">
        <v>567</v>
      </c>
      <c r="O44" s="55" t="s">
        <v>568</v>
      </c>
      <c r="P44" s="46"/>
      <c r="Q44" s="46"/>
      <c r="R44" s="46"/>
      <c r="S44" s="46"/>
      <c r="T44" s="46"/>
      <c r="U44" s="46"/>
    </row>
    <row r="45" spans="1:21" ht="30.75" customHeight="1" x14ac:dyDescent="0.2">
      <c r="A45" s="46"/>
      <c r="B45" s="1187" t="s">
        <v>11</v>
      </c>
      <c r="C45" s="1188"/>
      <c r="D45" s="56"/>
      <c r="E45" s="1193" t="s">
        <v>12</v>
      </c>
      <c r="F45" s="1193"/>
      <c r="G45" s="1193"/>
      <c r="H45" s="1193"/>
      <c r="I45" s="1193"/>
      <c r="J45" s="1194"/>
      <c r="K45" s="57">
        <v>97</v>
      </c>
      <c r="L45" s="58">
        <v>127</v>
      </c>
      <c r="M45" s="58">
        <v>143</v>
      </c>
      <c r="N45" s="58">
        <v>141</v>
      </c>
      <c r="O45" s="59">
        <v>122</v>
      </c>
      <c r="P45" s="46"/>
      <c r="Q45" s="46"/>
      <c r="R45" s="46"/>
      <c r="S45" s="46"/>
      <c r="T45" s="46"/>
      <c r="U45" s="46"/>
    </row>
    <row r="46" spans="1:21" ht="30.75" customHeight="1" x14ac:dyDescent="0.2">
      <c r="A46" s="46"/>
      <c r="B46" s="1189"/>
      <c r="C46" s="1190"/>
      <c r="D46" s="60"/>
      <c r="E46" s="1166" t="s">
        <v>13</v>
      </c>
      <c r="F46" s="1166"/>
      <c r="G46" s="1166"/>
      <c r="H46" s="1166"/>
      <c r="I46" s="1166"/>
      <c r="J46" s="1167"/>
      <c r="K46" s="61" t="s">
        <v>522</v>
      </c>
      <c r="L46" s="62" t="s">
        <v>522</v>
      </c>
      <c r="M46" s="62" t="s">
        <v>522</v>
      </c>
      <c r="N46" s="62" t="s">
        <v>522</v>
      </c>
      <c r="O46" s="63" t="s">
        <v>522</v>
      </c>
      <c r="P46" s="46"/>
      <c r="Q46" s="46"/>
      <c r="R46" s="46"/>
      <c r="S46" s="46"/>
      <c r="T46" s="46"/>
      <c r="U46" s="46"/>
    </row>
    <row r="47" spans="1:21" ht="30.75" customHeight="1" x14ac:dyDescent="0.2">
      <c r="A47" s="46"/>
      <c r="B47" s="1189"/>
      <c r="C47" s="1190"/>
      <c r="D47" s="60"/>
      <c r="E47" s="1166" t="s">
        <v>14</v>
      </c>
      <c r="F47" s="1166"/>
      <c r="G47" s="1166"/>
      <c r="H47" s="1166"/>
      <c r="I47" s="1166"/>
      <c r="J47" s="1167"/>
      <c r="K47" s="61" t="s">
        <v>522</v>
      </c>
      <c r="L47" s="62" t="s">
        <v>522</v>
      </c>
      <c r="M47" s="62" t="s">
        <v>522</v>
      </c>
      <c r="N47" s="62" t="s">
        <v>522</v>
      </c>
      <c r="O47" s="63" t="s">
        <v>522</v>
      </c>
      <c r="P47" s="46"/>
      <c r="Q47" s="46"/>
      <c r="R47" s="46"/>
      <c r="S47" s="46"/>
      <c r="T47" s="46"/>
      <c r="U47" s="46"/>
    </row>
    <row r="48" spans="1:21" ht="30.75" customHeight="1" x14ac:dyDescent="0.2">
      <c r="A48" s="46"/>
      <c r="B48" s="1189"/>
      <c r="C48" s="1190"/>
      <c r="D48" s="60"/>
      <c r="E48" s="1166" t="s">
        <v>15</v>
      </c>
      <c r="F48" s="1166"/>
      <c r="G48" s="1166"/>
      <c r="H48" s="1166"/>
      <c r="I48" s="1166"/>
      <c r="J48" s="1167"/>
      <c r="K48" s="61">
        <v>11</v>
      </c>
      <c r="L48" s="62">
        <v>15</v>
      </c>
      <c r="M48" s="62">
        <v>14</v>
      </c>
      <c r="N48" s="62">
        <v>12</v>
      </c>
      <c r="O48" s="63">
        <v>13</v>
      </c>
      <c r="P48" s="46"/>
      <c r="Q48" s="46"/>
      <c r="R48" s="46"/>
      <c r="S48" s="46"/>
      <c r="T48" s="46"/>
      <c r="U48" s="46"/>
    </row>
    <row r="49" spans="1:21" ht="30.75" customHeight="1" x14ac:dyDescent="0.2">
      <c r="A49" s="46"/>
      <c r="B49" s="1189"/>
      <c r="C49" s="1190"/>
      <c r="D49" s="60"/>
      <c r="E49" s="1166" t="s">
        <v>16</v>
      </c>
      <c r="F49" s="1166"/>
      <c r="G49" s="1166"/>
      <c r="H49" s="1166"/>
      <c r="I49" s="1166"/>
      <c r="J49" s="1167"/>
      <c r="K49" s="61">
        <v>17</v>
      </c>
      <c r="L49" s="62">
        <v>17</v>
      </c>
      <c r="M49" s="62">
        <v>16</v>
      </c>
      <c r="N49" s="62">
        <v>10</v>
      </c>
      <c r="O49" s="63">
        <v>10</v>
      </c>
      <c r="P49" s="46"/>
      <c r="Q49" s="46"/>
      <c r="R49" s="46"/>
      <c r="S49" s="46"/>
      <c r="T49" s="46"/>
      <c r="U49" s="46"/>
    </row>
    <row r="50" spans="1:21" ht="30.75" customHeight="1" x14ac:dyDescent="0.2">
      <c r="A50" s="46"/>
      <c r="B50" s="1189"/>
      <c r="C50" s="1190"/>
      <c r="D50" s="60"/>
      <c r="E50" s="1166" t="s">
        <v>17</v>
      </c>
      <c r="F50" s="1166"/>
      <c r="G50" s="1166"/>
      <c r="H50" s="1166"/>
      <c r="I50" s="1166"/>
      <c r="J50" s="1167"/>
      <c r="K50" s="61" t="s">
        <v>522</v>
      </c>
      <c r="L50" s="62" t="s">
        <v>522</v>
      </c>
      <c r="M50" s="62" t="s">
        <v>522</v>
      </c>
      <c r="N50" s="62" t="s">
        <v>522</v>
      </c>
      <c r="O50" s="63" t="s">
        <v>522</v>
      </c>
      <c r="P50" s="46"/>
      <c r="Q50" s="46"/>
      <c r="R50" s="46"/>
      <c r="S50" s="46"/>
      <c r="T50" s="46"/>
      <c r="U50" s="46"/>
    </row>
    <row r="51" spans="1:21" ht="30.75" customHeight="1" x14ac:dyDescent="0.2">
      <c r="A51" s="46"/>
      <c r="B51" s="1191"/>
      <c r="C51" s="1192"/>
      <c r="D51" s="64"/>
      <c r="E51" s="1166" t="s">
        <v>18</v>
      </c>
      <c r="F51" s="1166"/>
      <c r="G51" s="1166"/>
      <c r="H51" s="1166"/>
      <c r="I51" s="1166"/>
      <c r="J51" s="1167"/>
      <c r="K51" s="61" t="s">
        <v>522</v>
      </c>
      <c r="L51" s="62" t="s">
        <v>522</v>
      </c>
      <c r="M51" s="62" t="s">
        <v>522</v>
      </c>
      <c r="N51" s="62" t="s">
        <v>522</v>
      </c>
      <c r="O51" s="63" t="s">
        <v>522</v>
      </c>
      <c r="P51" s="46"/>
      <c r="Q51" s="46"/>
      <c r="R51" s="46"/>
      <c r="S51" s="46"/>
      <c r="T51" s="46"/>
      <c r="U51" s="46"/>
    </row>
    <row r="52" spans="1:21" ht="30.75" customHeight="1" x14ac:dyDescent="0.2">
      <c r="A52" s="46"/>
      <c r="B52" s="1164" t="s">
        <v>19</v>
      </c>
      <c r="C52" s="1165"/>
      <c r="D52" s="64"/>
      <c r="E52" s="1166" t="s">
        <v>20</v>
      </c>
      <c r="F52" s="1166"/>
      <c r="G52" s="1166"/>
      <c r="H52" s="1166"/>
      <c r="I52" s="1166"/>
      <c r="J52" s="1167"/>
      <c r="K52" s="61">
        <v>107</v>
      </c>
      <c r="L52" s="62">
        <v>127</v>
      </c>
      <c r="M52" s="62">
        <v>140</v>
      </c>
      <c r="N52" s="62">
        <v>133</v>
      </c>
      <c r="O52" s="63">
        <v>120</v>
      </c>
      <c r="P52" s="46"/>
      <c r="Q52" s="46"/>
      <c r="R52" s="46"/>
      <c r="S52" s="46"/>
      <c r="T52" s="46"/>
      <c r="U52" s="46"/>
    </row>
    <row r="53" spans="1:21" ht="30.75" customHeight="1" thickBot="1" x14ac:dyDescent="0.25">
      <c r="A53" s="46"/>
      <c r="B53" s="1168" t="s">
        <v>21</v>
      </c>
      <c r="C53" s="1169"/>
      <c r="D53" s="65"/>
      <c r="E53" s="1170" t="s">
        <v>22</v>
      </c>
      <c r="F53" s="1170"/>
      <c r="G53" s="1170"/>
      <c r="H53" s="1170"/>
      <c r="I53" s="1170"/>
      <c r="J53" s="1171"/>
      <c r="K53" s="66">
        <v>18</v>
      </c>
      <c r="L53" s="67">
        <v>32</v>
      </c>
      <c r="M53" s="67">
        <v>33</v>
      </c>
      <c r="N53" s="67">
        <v>30</v>
      </c>
      <c r="O53" s="68">
        <v>25</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578</v>
      </c>
      <c r="P56" s="46"/>
      <c r="Q56" s="46"/>
      <c r="R56" s="46"/>
      <c r="S56" s="46"/>
      <c r="T56" s="46"/>
      <c r="U56" s="46"/>
    </row>
    <row r="57" spans="1:21" ht="31.5" customHeight="1" thickBot="1" x14ac:dyDescent="0.25">
      <c r="A57" s="46"/>
      <c r="B57" s="74"/>
      <c r="C57" s="75"/>
      <c r="D57" s="75"/>
      <c r="E57" s="76"/>
      <c r="F57" s="76"/>
      <c r="G57" s="76"/>
      <c r="H57" s="76"/>
      <c r="I57" s="76"/>
      <c r="J57" s="77" t="s">
        <v>2</v>
      </c>
      <c r="K57" s="78" t="s">
        <v>579</v>
      </c>
      <c r="L57" s="79" t="s">
        <v>580</v>
      </c>
      <c r="M57" s="79" t="s">
        <v>581</v>
      </c>
      <c r="N57" s="79" t="s">
        <v>582</v>
      </c>
      <c r="O57" s="80" t="s">
        <v>583</v>
      </c>
      <c r="P57" s="46"/>
      <c r="Q57" s="46"/>
      <c r="R57" s="46"/>
      <c r="S57" s="46"/>
      <c r="T57" s="46"/>
      <c r="U57" s="46"/>
    </row>
    <row r="58" spans="1:21" ht="31.5" customHeight="1" x14ac:dyDescent="0.2">
      <c r="B58" s="1172" t="s">
        <v>26</v>
      </c>
      <c r="C58" s="1173"/>
      <c r="D58" s="1178" t="s">
        <v>27</v>
      </c>
      <c r="E58" s="1179"/>
      <c r="F58" s="1179"/>
      <c r="G58" s="1179"/>
      <c r="H58" s="1179"/>
      <c r="I58" s="1179"/>
      <c r="J58" s="1180"/>
      <c r="K58" s="81"/>
      <c r="L58" s="82"/>
      <c r="M58" s="82"/>
      <c r="N58" s="82"/>
      <c r="O58" s="83"/>
    </row>
    <row r="59" spans="1:21" ht="31.5" customHeight="1" x14ac:dyDescent="0.2">
      <c r="B59" s="1174"/>
      <c r="C59" s="1175"/>
      <c r="D59" s="1181" t="s">
        <v>28</v>
      </c>
      <c r="E59" s="1182"/>
      <c r="F59" s="1182"/>
      <c r="G59" s="1182"/>
      <c r="H59" s="1182"/>
      <c r="I59" s="1182"/>
      <c r="J59" s="1183"/>
      <c r="K59" s="84"/>
      <c r="L59" s="85"/>
      <c r="M59" s="85"/>
      <c r="N59" s="85"/>
      <c r="O59" s="86"/>
    </row>
    <row r="60" spans="1:21" ht="31.5" customHeight="1" thickBot="1" x14ac:dyDescent="0.25">
      <c r="B60" s="1176"/>
      <c r="C60" s="1177"/>
      <c r="D60" s="1184" t="s">
        <v>29</v>
      </c>
      <c r="E60" s="1185"/>
      <c r="F60" s="1185"/>
      <c r="G60" s="1185"/>
      <c r="H60" s="1185"/>
      <c r="I60" s="1185"/>
      <c r="J60" s="1186"/>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JcXCWR9bvkXfw9PMWRAg/cobcOEBIbF8z18aDYwTaKyoVDvuTIua8otixHxq/0LYOyJZoqw3yZVEf2Lbmzpdg==" saltValue="p0EXwrSxpCf/usUTKNivA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564</v>
      </c>
      <c r="J40" s="101" t="s">
        <v>565</v>
      </c>
      <c r="K40" s="101" t="s">
        <v>566</v>
      </c>
      <c r="L40" s="101" t="s">
        <v>567</v>
      </c>
      <c r="M40" s="102" t="s">
        <v>568</v>
      </c>
    </row>
    <row r="41" spans="2:13" ht="27.75" customHeight="1" x14ac:dyDescent="0.2">
      <c r="B41" s="1207" t="s">
        <v>32</v>
      </c>
      <c r="C41" s="1208"/>
      <c r="D41" s="103"/>
      <c r="E41" s="1209" t="s">
        <v>33</v>
      </c>
      <c r="F41" s="1209"/>
      <c r="G41" s="1209"/>
      <c r="H41" s="1210"/>
      <c r="I41" s="342">
        <v>1183</v>
      </c>
      <c r="J41" s="343">
        <v>1110</v>
      </c>
      <c r="K41" s="343">
        <v>1043</v>
      </c>
      <c r="L41" s="343">
        <v>1024</v>
      </c>
      <c r="M41" s="344">
        <v>992</v>
      </c>
    </row>
    <row r="42" spans="2:13" ht="27.75" customHeight="1" x14ac:dyDescent="0.2">
      <c r="B42" s="1197"/>
      <c r="C42" s="1198"/>
      <c r="D42" s="104"/>
      <c r="E42" s="1201" t="s">
        <v>34</v>
      </c>
      <c r="F42" s="1201"/>
      <c r="G42" s="1201"/>
      <c r="H42" s="1202"/>
      <c r="I42" s="345" t="s">
        <v>522</v>
      </c>
      <c r="J42" s="346" t="s">
        <v>522</v>
      </c>
      <c r="K42" s="346" t="s">
        <v>522</v>
      </c>
      <c r="L42" s="346" t="s">
        <v>522</v>
      </c>
      <c r="M42" s="347" t="s">
        <v>522</v>
      </c>
    </row>
    <row r="43" spans="2:13" ht="27.75" customHeight="1" x14ac:dyDescent="0.2">
      <c r="B43" s="1197"/>
      <c r="C43" s="1198"/>
      <c r="D43" s="104"/>
      <c r="E43" s="1201" t="s">
        <v>35</v>
      </c>
      <c r="F43" s="1201"/>
      <c r="G43" s="1201"/>
      <c r="H43" s="1202"/>
      <c r="I43" s="345">
        <v>102</v>
      </c>
      <c r="J43" s="346">
        <v>97</v>
      </c>
      <c r="K43" s="346">
        <v>104</v>
      </c>
      <c r="L43" s="346">
        <v>102</v>
      </c>
      <c r="M43" s="347">
        <v>92</v>
      </c>
    </row>
    <row r="44" spans="2:13" ht="27.75" customHeight="1" x14ac:dyDescent="0.2">
      <c r="B44" s="1197"/>
      <c r="C44" s="1198"/>
      <c r="D44" s="104"/>
      <c r="E44" s="1201" t="s">
        <v>36</v>
      </c>
      <c r="F44" s="1201"/>
      <c r="G44" s="1201"/>
      <c r="H44" s="1202"/>
      <c r="I44" s="345">
        <v>90</v>
      </c>
      <c r="J44" s="346">
        <v>74</v>
      </c>
      <c r="K44" s="346">
        <v>59</v>
      </c>
      <c r="L44" s="346">
        <v>51</v>
      </c>
      <c r="M44" s="347">
        <v>42</v>
      </c>
    </row>
    <row r="45" spans="2:13" ht="27.75" customHeight="1" x14ac:dyDescent="0.2">
      <c r="B45" s="1197"/>
      <c r="C45" s="1198"/>
      <c r="D45" s="104"/>
      <c r="E45" s="1201" t="s">
        <v>37</v>
      </c>
      <c r="F45" s="1201"/>
      <c r="G45" s="1201"/>
      <c r="H45" s="1202"/>
      <c r="I45" s="345">
        <v>273</v>
      </c>
      <c r="J45" s="346">
        <v>202</v>
      </c>
      <c r="K45" s="346">
        <v>196</v>
      </c>
      <c r="L45" s="346">
        <v>215</v>
      </c>
      <c r="M45" s="347">
        <v>230</v>
      </c>
    </row>
    <row r="46" spans="2:13" ht="27.75" customHeight="1" x14ac:dyDescent="0.2">
      <c r="B46" s="1197"/>
      <c r="C46" s="1198"/>
      <c r="D46" s="105"/>
      <c r="E46" s="1201" t="s">
        <v>38</v>
      </c>
      <c r="F46" s="1201"/>
      <c r="G46" s="1201"/>
      <c r="H46" s="1202"/>
      <c r="I46" s="345" t="s">
        <v>522</v>
      </c>
      <c r="J46" s="346" t="s">
        <v>522</v>
      </c>
      <c r="K46" s="346" t="s">
        <v>522</v>
      </c>
      <c r="L46" s="346" t="s">
        <v>522</v>
      </c>
      <c r="M46" s="347" t="s">
        <v>522</v>
      </c>
    </row>
    <row r="47" spans="2:13" ht="27.75" customHeight="1" x14ac:dyDescent="0.2">
      <c r="B47" s="1197"/>
      <c r="C47" s="1198"/>
      <c r="D47" s="106"/>
      <c r="E47" s="1211" t="s">
        <v>39</v>
      </c>
      <c r="F47" s="1212"/>
      <c r="G47" s="1212"/>
      <c r="H47" s="1213"/>
      <c r="I47" s="345" t="s">
        <v>522</v>
      </c>
      <c r="J47" s="346" t="s">
        <v>522</v>
      </c>
      <c r="K47" s="346" t="s">
        <v>522</v>
      </c>
      <c r="L47" s="346" t="s">
        <v>522</v>
      </c>
      <c r="M47" s="347" t="s">
        <v>522</v>
      </c>
    </row>
    <row r="48" spans="2:13" ht="27.75" customHeight="1" x14ac:dyDescent="0.2">
      <c r="B48" s="1197"/>
      <c r="C48" s="1198"/>
      <c r="D48" s="104"/>
      <c r="E48" s="1201" t="s">
        <v>40</v>
      </c>
      <c r="F48" s="1201"/>
      <c r="G48" s="1201"/>
      <c r="H48" s="1202"/>
      <c r="I48" s="345" t="s">
        <v>522</v>
      </c>
      <c r="J48" s="346" t="s">
        <v>522</v>
      </c>
      <c r="K48" s="346" t="s">
        <v>522</v>
      </c>
      <c r="L48" s="346" t="s">
        <v>522</v>
      </c>
      <c r="M48" s="347" t="s">
        <v>522</v>
      </c>
    </row>
    <row r="49" spans="2:13" ht="27.75" customHeight="1" x14ac:dyDescent="0.2">
      <c r="B49" s="1199"/>
      <c r="C49" s="1200"/>
      <c r="D49" s="104"/>
      <c r="E49" s="1201" t="s">
        <v>41</v>
      </c>
      <c r="F49" s="1201"/>
      <c r="G49" s="1201"/>
      <c r="H49" s="1202"/>
      <c r="I49" s="345" t="s">
        <v>522</v>
      </c>
      <c r="J49" s="346" t="s">
        <v>522</v>
      </c>
      <c r="K49" s="346" t="s">
        <v>522</v>
      </c>
      <c r="L49" s="346" t="s">
        <v>522</v>
      </c>
      <c r="M49" s="347" t="s">
        <v>522</v>
      </c>
    </row>
    <row r="50" spans="2:13" ht="27.75" customHeight="1" x14ac:dyDescent="0.2">
      <c r="B50" s="1195" t="s">
        <v>42</v>
      </c>
      <c r="C50" s="1196"/>
      <c r="D50" s="107"/>
      <c r="E50" s="1201" t="s">
        <v>43</v>
      </c>
      <c r="F50" s="1201"/>
      <c r="G50" s="1201"/>
      <c r="H50" s="1202"/>
      <c r="I50" s="345">
        <v>1291</v>
      </c>
      <c r="J50" s="346">
        <v>1358</v>
      </c>
      <c r="K50" s="346">
        <v>1587</v>
      </c>
      <c r="L50" s="346">
        <v>1978</v>
      </c>
      <c r="M50" s="347">
        <v>2227</v>
      </c>
    </row>
    <row r="51" spans="2:13" ht="27.75" customHeight="1" x14ac:dyDescent="0.2">
      <c r="B51" s="1197"/>
      <c r="C51" s="1198"/>
      <c r="D51" s="104"/>
      <c r="E51" s="1201" t="s">
        <v>44</v>
      </c>
      <c r="F51" s="1201"/>
      <c r="G51" s="1201"/>
      <c r="H51" s="1202"/>
      <c r="I51" s="345" t="s">
        <v>522</v>
      </c>
      <c r="J51" s="346" t="s">
        <v>522</v>
      </c>
      <c r="K51" s="346" t="s">
        <v>522</v>
      </c>
      <c r="L51" s="346" t="s">
        <v>522</v>
      </c>
      <c r="M51" s="347" t="s">
        <v>522</v>
      </c>
    </row>
    <row r="52" spans="2:13" ht="27.75" customHeight="1" x14ac:dyDescent="0.2">
      <c r="B52" s="1199"/>
      <c r="C52" s="1200"/>
      <c r="D52" s="104"/>
      <c r="E52" s="1201" t="s">
        <v>45</v>
      </c>
      <c r="F52" s="1201"/>
      <c r="G52" s="1201"/>
      <c r="H52" s="1202"/>
      <c r="I52" s="345">
        <v>1230</v>
      </c>
      <c r="J52" s="346">
        <v>1160</v>
      </c>
      <c r="K52" s="346">
        <v>1124</v>
      </c>
      <c r="L52" s="346">
        <v>1066</v>
      </c>
      <c r="M52" s="347">
        <v>1028</v>
      </c>
    </row>
    <row r="53" spans="2:13" ht="27.75" customHeight="1" thickBot="1" x14ac:dyDescent="0.25">
      <c r="B53" s="1203" t="s">
        <v>46</v>
      </c>
      <c r="C53" s="1204"/>
      <c r="D53" s="108"/>
      <c r="E53" s="1205" t="s">
        <v>47</v>
      </c>
      <c r="F53" s="1205"/>
      <c r="G53" s="1205"/>
      <c r="H53" s="1206"/>
      <c r="I53" s="348">
        <v>-873</v>
      </c>
      <c r="J53" s="349">
        <v>-1035</v>
      </c>
      <c r="K53" s="349">
        <v>-1308</v>
      </c>
      <c r="L53" s="349">
        <v>-1651</v>
      </c>
      <c r="M53" s="350">
        <v>-1900</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OkSbTdUED/FgpshLpZGc5rI21wPpatoM0MsUFgItGs+T5gXIaBdG0EZ8IdYXo1bT4J2zF6np1xLxV1ih5yDKaw==" saltValue="oK6+ngytE4Qo4vQlL5bHj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566</v>
      </c>
      <c r="G54" s="117" t="s">
        <v>567</v>
      </c>
      <c r="H54" s="118" t="s">
        <v>568</v>
      </c>
    </row>
    <row r="55" spans="2:8" ht="52.5" customHeight="1" x14ac:dyDescent="0.2">
      <c r="B55" s="119"/>
      <c r="C55" s="1222" t="s">
        <v>50</v>
      </c>
      <c r="D55" s="1222"/>
      <c r="E55" s="1223"/>
      <c r="F55" s="120">
        <v>732</v>
      </c>
      <c r="G55" s="120">
        <v>916</v>
      </c>
      <c r="H55" s="121">
        <v>1067</v>
      </c>
    </row>
    <row r="56" spans="2:8" ht="52.5" customHeight="1" x14ac:dyDescent="0.2">
      <c r="B56" s="122"/>
      <c r="C56" s="1224" t="s">
        <v>51</v>
      </c>
      <c r="D56" s="1224"/>
      <c r="E56" s="1225"/>
      <c r="F56" s="123">
        <v>279</v>
      </c>
      <c r="G56" s="123">
        <v>279</v>
      </c>
      <c r="H56" s="124">
        <v>279</v>
      </c>
    </row>
    <row r="57" spans="2:8" ht="53.25" customHeight="1" x14ac:dyDescent="0.2">
      <c r="B57" s="122"/>
      <c r="C57" s="1226" t="s">
        <v>52</v>
      </c>
      <c r="D57" s="1226"/>
      <c r="E57" s="1227"/>
      <c r="F57" s="125">
        <v>483</v>
      </c>
      <c r="G57" s="125">
        <v>669</v>
      </c>
      <c r="H57" s="126">
        <v>768</v>
      </c>
    </row>
    <row r="58" spans="2:8" ht="45.75" customHeight="1" x14ac:dyDescent="0.2">
      <c r="B58" s="127"/>
      <c r="C58" s="1214" t="s">
        <v>594</v>
      </c>
      <c r="D58" s="1215"/>
      <c r="E58" s="1216"/>
      <c r="F58" s="128">
        <v>345</v>
      </c>
      <c r="G58" s="128">
        <v>515</v>
      </c>
      <c r="H58" s="129">
        <v>605</v>
      </c>
    </row>
    <row r="59" spans="2:8" ht="45.75" customHeight="1" x14ac:dyDescent="0.2">
      <c r="B59" s="127"/>
      <c r="C59" s="1214" t="s">
        <v>595</v>
      </c>
      <c r="D59" s="1215"/>
      <c r="E59" s="1216"/>
      <c r="F59" s="128">
        <v>130</v>
      </c>
      <c r="G59" s="128">
        <v>146</v>
      </c>
      <c r="H59" s="129">
        <v>155</v>
      </c>
    </row>
    <row r="60" spans="2:8" ht="45.75" customHeight="1" x14ac:dyDescent="0.2">
      <c r="B60" s="127"/>
      <c r="C60" s="1214" t="s">
        <v>596</v>
      </c>
      <c r="D60" s="1215"/>
      <c r="E60" s="1216"/>
      <c r="F60" s="128">
        <v>8</v>
      </c>
      <c r="G60" s="128">
        <v>8</v>
      </c>
      <c r="H60" s="129">
        <v>8</v>
      </c>
    </row>
    <row r="61" spans="2:8" ht="45.75" customHeight="1" x14ac:dyDescent="0.2">
      <c r="B61" s="127"/>
      <c r="C61" s="1214"/>
      <c r="D61" s="1215"/>
      <c r="E61" s="1216"/>
      <c r="F61" s="128"/>
      <c r="G61" s="128"/>
      <c r="H61" s="129"/>
    </row>
    <row r="62" spans="2:8" ht="45.75" customHeight="1" thickBot="1" x14ac:dyDescent="0.25">
      <c r="B62" s="130"/>
      <c r="C62" s="1217"/>
      <c r="D62" s="1218"/>
      <c r="E62" s="1219"/>
      <c r="F62" s="131"/>
      <c r="G62" s="131"/>
      <c r="H62" s="132"/>
    </row>
    <row r="63" spans="2:8" ht="52.5" customHeight="1" thickBot="1" x14ac:dyDescent="0.25">
      <c r="B63" s="133"/>
      <c r="C63" s="1220" t="s">
        <v>53</v>
      </c>
      <c r="D63" s="1220"/>
      <c r="E63" s="1221"/>
      <c r="F63" s="134">
        <v>1494</v>
      </c>
      <c r="G63" s="134">
        <v>1864</v>
      </c>
      <c r="H63" s="135">
        <v>2114</v>
      </c>
    </row>
    <row r="64" spans="2:8" ht="13.2" x14ac:dyDescent="0.2"/>
  </sheetData>
  <sheetProtection algorithmName="SHA-512" hashValue="uB9fbNuvps+XNjO4eUu9mFE5GA0mtH/kRducEqZ9EhgZwDwBUdrnLtCXm041XP2/YtNUbCJkcYCZ0bmL1lh9KQ==" saltValue="11v5p3zet0iTVzuZK0QE8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39" zoomScale="70" zoomScaleNormal="70" zoomScaleSheetLayoutView="55" workbookViewId="0">
      <selection activeCell="CF40" sqref="CF40"/>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9" t="s">
        <v>599</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ht="13.2" x14ac:dyDescent="0.2">
      <c r="B44" s="259"/>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ht="13.2" x14ac:dyDescent="0.2">
      <c r="B45" s="259"/>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ht="13.2" x14ac:dyDescent="0.2">
      <c r="B46" s="259"/>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ht="13.2" x14ac:dyDescent="0.2">
      <c r="B47" s="259"/>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600</v>
      </c>
    </row>
    <row r="50" spans="1:109" ht="13.2" x14ac:dyDescent="0.2">
      <c r="B50" s="259"/>
      <c r="G50" s="1238"/>
      <c r="H50" s="1238"/>
      <c r="I50" s="1238"/>
      <c r="J50" s="1238"/>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564</v>
      </c>
      <c r="BQ50" s="1242"/>
      <c r="BR50" s="1242"/>
      <c r="BS50" s="1242"/>
      <c r="BT50" s="1242"/>
      <c r="BU50" s="1242"/>
      <c r="BV50" s="1242"/>
      <c r="BW50" s="1242"/>
      <c r="BX50" s="1242" t="s">
        <v>565</v>
      </c>
      <c r="BY50" s="1242"/>
      <c r="BZ50" s="1242"/>
      <c r="CA50" s="1242"/>
      <c r="CB50" s="1242"/>
      <c r="CC50" s="1242"/>
      <c r="CD50" s="1242"/>
      <c r="CE50" s="1242"/>
      <c r="CF50" s="1242" t="s">
        <v>566</v>
      </c>
      <c r="CG50" s="1242"/>
      <c r="CH50" s="1242"/>
      <c r="CI50" s="1242"/>
      <c r="CJ50" s="1242"/>
      <c r="CK50" s="1242"/>
      <c r="CL50" s="1242"/>
      <c r="CM50" s="1242"/>
      <c r="CN50" s="1242" t="s">
        <v>567</v>
      </c>
      <c r="CO50" s="1242"/>
      <c r="CP50" s="1242"/>
      <c r="CQ50" s="1242"/>
      <c r="CR50" s="1242"/>
      <c r="CS50" s="1242"/>
      <c r="CT50" s="1242"/>
      <c r="CU50" s="1242"/>
      <c r="CV50" s="1242" t="s">
        <v>568</v>
      </c>
      <c r="CW50" s="1242"/>
      <c r="CX50" s="1242"/>
      <c r="CY50" s="1242"/>
      <c r="CZ50" s="1242"/>
      <c r="DA50" s="1242"/>
      <c r="DB50" s="1242"/>
      <c r="DC50" s="1242"/>
    </row>
    <row r="51" spans="1:109" ht="13.5" customHeight="1" x14ac:dyDescent="0.2">
      <c r="B51" s="259"/>
      <c r="G51" s="1243"/>
      <c r="H51" s="1243"/>
      <c r="I51" s="1246"/>
      <c r="J51" s="1246"/>
      <c r="K51" s="1244"/>
      <c r="L51" s="1244"/>
      <c r="M51" s="1244"/>
      <c r="N51" s="1244"/>
      <c r="AM51" s="359"/>
      <c r="AN51" s="1245" t="s">
        <v>601</v>
      </c>
      <c r="AO51" s="1245"/>
      <c r="AP51" s="1245"/>
      <c r="AQ51" s="1245"/>
      <c r="AR51" s="1245"/>
      <c r="AS51" s="1245"/>
      <c r="AT51" s="1245"/>
      <c r="AU51" s="1245"/>
      <c r="AV51" s="1245"/>
      <c r="AW51" s="1245"/>
      <c r="AX51" s="1245"/>
      <c r="AY51" s="1245"/>
      <c r="AZ51" s="1245"/>
      <c r="BA51" s="1245"/>
      <c r="BB51" s="1245" t="s">
        <v>602</v>
      </c>
      <c r="BC51" s="1245"/>
      <c r="BD51" s="1245"/>
      <c r="BE51" s="1245"/>
      <c r="BF51" s="1245"/>
      <c r="BG51" s="1245"/>
      <c r="BH51" s="1245"/>
      <c r="BI51" s="1245"/>
      <c r="BJ51" s="1245"/>
      <c r="BK51" s="1245"/>
      <c r="BL51" s="1245"/>
      <c r="BM51" s="1245"/>
      <c r="BN51" s="1245"/>
      <c r="BO51" s="1245"/>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43"/>
      <c r="H52" s="1243"/>
      <c r="I52" s="1246"/>
      <c r="J52" s="1246"/>
      <c r="K52" s="1244"/>
      <c r="L52" s="1244"/>
      <c r="M52" s="1244"/>
      <c r="N52" s="1244"/>
      <c r="AM52" s="359"/>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43"/>
      <c r="H53" s="1243"/>
      <c r="I53" s="1238"/>
      <c r="J53" s="1238"/>
      <c r="K53" s="1244"/>
      <c r="L53" s="1244"/>
      <c r="M53" s="1244"/>
      <c r="N53" s="1244"/>
      <c r="AM53" s="359"/>
      <c r="AN53" s="1245"/>
      <c r="AO53" s="1245"/>
      <c r="AP53" s="1245"/>
      <c r="AQ53" s="1245"/>
      <c r="AR53" s="1245"/>
      <c r="AS53" s="1245"/>
      <c r="AT53" s="1245"/>
      <c r="AU53" s="1245"/>
      <c r="AV53" s="1245"/>
      <c r="AW53" s="1245"/>
      <c r="AX53" s="1245"/>
      <c r="AY53" s="1245"/>
      <c r="AZ53" s="1245"/>
      <c r="BA53" s="1245"/>
      <c r="BB53" s="1245" t="s">
        <v>603</v>
      </c>
      <c r="BC53" s="1245"/>
      <c r="BD53" s="1245"/>
      <c r="BE53" s="1245"/>
      <c r="BF53" s="1245"/>
      <c r="BG53" s="1245"/>
      <c r="BH53" s="1245"/>
      <c r="BI53" s="1245"/>
      <c r="BJ53" s="1245"/>
      <c r="BK53" s="1245"/>
      <c r="BL53" s="1245"/>
      <c r="BM53" s="1245"/>
      <c r="BN53" s="1245"/>
      <c r="BO53" s="1245"/>
      <c r="BP53" s="1228">
        <v>59.6</v>
      </c>
      <c r="BQ53" s="1228"/>
      <c r="BR53" s="1228"/>
      <c r="BS53" s="1228"/>
      <c r="BT53" s="1228"/>
      <c r="BU53" s="1228"/>
      <c r="BV53" s="1228"/>
      <c r="BW53" s="1228"/>
      <c r="BX53" s="1228">
        <v>59.1</v>
      </c>
      <c r="BY53" s="1228"/>
      <c r="BZ53" s="1228"/>
      <c r="CA53" s="1228"/>
      <c r="CB53" s="1228"/>
      <c r="CC53" s="1228"/>
      <c r="CD53" s="1228"/>
      <c r="CE53" s="1228"/>
      <c r="CF53" s="1228">
        <v>60.7</v>
      </c>
      <c r="CG53" s="1228"/>
      <c r="CH53" s="1228"/>
      <c r="CI53" s="1228"/>
      <c r="CJ53" s="1228"/>
      <c r="CK53" s="1228"/>
      <c r="CL53" s="1228"/>
      <c r="CM53" s="1228"/>
      <c r="CN53" s="1228">
        <v>61.8</v>
      </c>
      <c r="CO53" s="1228"/>
      <c r="CP53" s="1228"/>
      <c r="CQ53" s="1228"/>
      <c r="CR53" s="1228"/>
      <c r="CS53" s="1228"/>
      <c r="CT53" s="1228"/>
      <c r="CU53" s="1228"/>
      <c r="CV53" s="1228">
        <v>61.7</v>
      </c>
      <c r="CW53" s="1228"/>
      <c r="CX53" s="1228"/>
      <c r="CY53" s="1228"/>
      <c r="CZ53" s="1228"/>
      <c r="DA53" s="1228"/>
      <c r="DB53" s="1228"/>
      <c r="DC53" s="1228"/>
    </row>
    <row r="54" spans="1:109" ht="13.2" x14ac:dyDescent="0.2">
      <c r="A54" s="358"/>
      <c r="B54" s="259"/>
      <c r="G54" s="1243"/>
      <c r="H54" s="1243"/>
      <c r="I54" s="1238"/>
      <c r="J54" s="1238"/>
      <c r="K54" s="1244"/>
      <c r="L54" s="1244"/>
      <c r="M54" s="1244"/>
      <c r="N54" s="1244"/>
      <c r="AM54" s="359"/>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8"/>
      <c r="H55" s="1238"/>
      <c r="I55" s="1238"/>
      <c r="J55" s="1238"/>
      <c r="K55" s="1244"/>
      <c r="L55" s="1244"/>
      <c r="M55" s="1244"/>
      <c r="N55" s="1244"/>
      <c r="AN55" s="1242" t="s">
        <v>604</v>
      </c>
      <c r="AO55" s="1242"/>
      <c r="AP55" s="1242"/>
      <c r="AQ55" s="1242"/>
      <c r="AR55" s="1242"/>
      <c r="AS55" s="1242"/>
      <c r="AT55" s="1242"/>
      <c r="AU55" s="1242"/>
      <c r="AV55" s="1242"/>
      <c r="AW55" s="1242"/>
      <c r="AX55" s="1242"/>
      <c r="AY55" s="1242"/>
      <c r="AZ55" s="1242"/>
      <c r="BA55" s="1242"/>
      <c r="BB55" s="1245" t="s">
        <v>602</v>
      </c>
      <c r="BC55" s="1245"/>
      <c r="BD55" s="1245"/>
      <c r="BE55" s="1245"/>
      <c r="BF55" s="1245"/>
      <c r="BG55" s="1245"/>
      <c r="BH55" s="1245"/>
      <c r="BI55" s="1245"/>
      <c r="BJ55" s="1245"/>
      <c r="BK55" s="1245"/>
      <c r="BL55" s="1245"/>
      <c r="BM55" s="1245"/>
      <c r="BN55" s="1245"/>
      <c r="BO55" s="1245"/>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8"/>
      <c r="H56" s="1238"/>
      <c r="I56" s="1238"/>
      <c r="J56" s="1238"/>
      <c r="K56" s="1244"/>
      <c r="L56" s="1244"/>
      <c r="M56" s="1244"/>
      <c r="N56" s="1244"/>
      <c r="AN56" s="1242"/>
      <c r="AO56" s="1242"/>
      <c r="AP56" s="1242"/>
      <c r="AQ56" s="1242"/>
      <c r="AR56" s="1242"/>
      <c r="AS56" s="1242"/>
      <c r="AT56" s="1242"/>
      <c r="AU56" s="1242"/>
      <c r="AV56" s="1242"/>
      <c r="AW56" s="1242"/>
      <c r="AX56" s="1242"/>
      <c r="AY56" s="1242"/>
      <c r="AZ56" s="1242"/>
      <c r="BA56" s="1242"/>
      <c r="BB56" s="1245"/>
      <c r="BC56" s="1245"/>
      <c r="BD56" s="1245"/>
      <c r="BE56" s="1245"/>
      <c r="BF56" s="1245"/>
      <c r="BG56" s="1245"/>
      <c r="BH56" s="1245"/>
      <c r="BI56" s="1245"/>
      <c r="BJ56" s="1245"/>
      <c r="BK56" s="1245"/>
      <c r="BL56" s="1245"/>
      <c r="BM56" s="1245"/>
      <c r="BN56" s="1245"/>
      <c r="BO56" s="1245"/>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8"/>
      <c r="H57" s="1238"/>
      <c r="I57" s="1247"/>
      <c r="J57" s="1247"/>
      <c r="K57" s="1244"/>
      <c r="L57" s="1244"/>
      <c r="M57" s="1244"/>
      <c r="N57" s="1244"/>
      <c r="AM57" s="255"/>
      <c r="AN57" s="1242"/>
      <c r="AO57" s="1242"/>
      <c r="AP57" s="1242"/>
      <c r="AQ57" s="1242"/>
      <c r="AR57" s="1242"/>
      <c r="AS57" s="1242"/>
      <c r="AT57" s="1242"/>
      <c r="AU57" s="1242"/>
      <c r="AV57" s="1242"/>
      <c r="AW57" s="1242"/>
      <c r="AX57" s="1242"/>
      <c r="AY57" s="1242"/>
      <c r="AZ57" s="1242"/>
      <c r="BA57" s="1242"/>
      <c r="BB57" s="1245" t="s">
        <v>603</v>
      </c>
      <c r="BC57" s="1245"/>
      <c r="BD57" s="1245"/>
      <c r="BE57" s="1245"/>
      <c r="BF57" s="1245"/>
      <c r="BG57" s="1245"/>
      <c r="BH57" s="1245"/>
      <c r="BI57" s="1245"/>
      <c r="BJ57" s="1245"/>
      <c r="BK57" s="1245"/>
      <c r="BL57" s="1245"/>
      <c r="BM57" s="1245"/>
      <c r="BN57" s="1245"/>
      <c r="BO57" s="1245"/>
      <c r="BP57" s="1228">
        <v>59.4</v>
      </c>
      <c r="BQ57" s="1228"/>
      <c r="BR57" s="1228"/>
      <c r="BS57" s="1228"/>
      <c r="BT57" s="1228"/>
      <c r="BU57" s="1228"/>
      <c r="BV57" s="1228"/>
      <c r="BW57" s="1228"/>
      <c r="BX57" s="1228">
        <v>60.4</v>
      </c>
      <c r="BY57" s="1228"/>
      <c r="BZ57" s="1228"/>
      <c r="CA57" s="1228"/>
      <c r="CB57" s="1228"/>
      <c r="CC57" s="1228"/>
      <c r="CD57" s="1228"/>
      <c r="CE57" s="1228"/>
      <c r="CF57" s="1228">
        <v>61.5</v>
      </c>
      <c r="CG57" s="1228"/>
      <c r="CH57" s="1228"/>
      <c r="CI57" s="1228"/>
      <c r="CJ57" s="1228"/>
      <c r="CK57" s="1228"/>
      <c r="CL57" s="1228"/>
      <c r="CM57" s="1228"/>
      <c r="CN57" s="1228">
        <v>60.9</v>
      </c>
      <c r="CO57" s="1228"/>
      <c r="CP57" s="1228"/>
      <c r="CQ57" s="1228"/>
      <c r="CR57" s="1228"/>
      <c r="CS57" s="1228"/>
      <c r="CT57" s="1228"/>
      <c r="CU57" s="1228"/>
      <c r="CV57" s="1228">
        <v>62.3</v>
      </c>
      <c r="CW57" s="1228"/>
      <c r="CX57" s="1228"/>
      <c r="CY57" s="1228"/>
      <c r="CZ57" s="1228"/>
      <c r="DA57" s="1228"/>
      <c r="DB57" s="1228"/>
      <c r="DC57" s="1228"/>
      <c r="DD57" s="363"/>
      <c r="DE57" s="362"/>
    </row>
    <row r="58" spans="1:109" s="358" customFormat="1" ht="13.2" x14ac:dyDescent="0.2">
      <c r="A58" s="255"/>
      <c r="B58" s="362"/>
      <c r="G58" s="1238"/>
      <c r="H58" s="1238"/>
      <c r="I58" s="1247"/>
      <c r="J58" s="1247"/>
      <c r="K58" s="1244"/>
      <c r="L58" s="1244"/>
      <c r="M58" s="1244"/>
      <c r="N58" s="1244"/>
      <c r="AM58" s="255"/>
      <c r="AN58" s="1242"/>
      <c r="AO58" s="1242"/>
      <c r="AP58" s="1242"/>
      <c r="AQ58" s="1242"/>
      <c r="AR58" s="1242"/>
      <c r="AS58" s="1242"/>
      <c r="AT58" s="1242"/>
      <c r="AU58" s="1242"/>
      <c r="AV58" s="1242"/>
      <c r="AW58" s="1242"/>
      <c r="AX58" s="1242"/>
      <c r="AY58" s="1242"/>
      <c r="AZ58" s="1242"/>
      <c r="BA58" s="1242"/>
      <c r="BB58" s="1245"/>
      <c r="BC58" s="1245"/>
      <c r="BD58" s="1245"/>
      <c r="BE58" s="1245"/>
      <c r="BF58" s="1245"/>
      <c r="BG58" s="1245"/>
      <c r="BH58" s="1245"/>
      <c r="BI58" s="1245"/>
      <c r="BJ58" s="1245"/>
      <c r="BK58" s="1245"/>
      <c r="BL58" s="1245"/>
      <c r="BM58" s="1245"/>
      <c r="BN58" s="1245"/>
      <c r="BO58" s="1245"/>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605</v>
      </c>
    </row>
    <row r="64" spans="1:109" ht="13.2" x14ac:dyDescent="0.2">
      <c r="B64" s="259"/>
      <c r="G64" s="357"/>
      <c r="I64" s="369"/>
      <c r="J64" s="369"/>
      <c r="K64" s="369"/>
      <c r="L64" s="369"/>
      <c r="M64" s="369"/>
      <c r="N64" s="370"/>
      <c r="AM64" s="357"/>
      <c r="AN64" s="357" t="s">
        <v>598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8" t="s">
        <v>606</v>
      </c>
      <c r="AO65" s="1249"/>
      <c r="AP65" s="1249"/>
      <c r="AQ65" s="1249"/>
      <c r="AR65" s="1249"/>
      <c r="AS65" s="1249"/>
      <c r="AT65" s="1249"/>
      <c r="AU65" s="1249"/>
      <c r="AV65" s="1249"/>
      <c r="AW65" s="1249"/>
      <c r="AX65" s="1249"/>
      <c r="AY65" s="1249"/>
      <c r="AZ65" s="1249"/>
      <c r="BA65" s="1249"/>
      <c r="BB65" s="1249"/>
      <c r="BC65" s="1249"/>
      <c r="BD65" s="1249"/>
      <c r="BE65" s="1249"/>
      <c r="BF65" s="1249"/>
      <c r="BG65" s="1249"/>
      <c r="BH65" s="1249"/>
      <c r="BI65" s="1249"/>
      <c r="BJ65" s="1249"/>
      <c r="BK65" s="1249"/>
      <c r="BL65" s="1249"/>
      <c r="BM65" s="1249"/>
      <c r="BN65" s="1249"/>
      <c r="BO65" s="1249"/>
      <c r="BP65" s="1249"/>
      <c r="BQ65" s="1249"/>
      <c r="BR65" s="1249"/>
      <c r="BS65" s="1249"/>
      <c r="BT65" s="1249"/>
      <c r="BU65" s="1249"/>
      <c r="BV65" s="1249"/>
      <c r="BW65" s="1249"/>
      <c r="BX65" s="1249"/>
      <c r="BY65" s="1249"/>
      <c r="BZ65" s="1249"/>
      <c r="CA65" s="1249"/>
      <c r="CB65" s="1249"/>
      <c r="CC65" s="1249"/>
      <c r="CD65" s="1249"/>
      <c r="CE65" s="1249"/>
      <c r="CF65" s="1249"/>
      <c r="CG65" s="1249"/>
      <c r="CH65" s="1249"/>
      <c r="CI65" s="1249"/>
      <c r="CJ65" s="1249"/>
      <c r="CK65" s="1249"/>
      <c r="CL65" s="1249"/>
      <c r="CM65" s="1249"/>
      <c r="CN65" s="1249"/>
      <c r="CO65" s="1249"/>
      <c r="CP65" s="1249"/>
      <c r="CQ65" s="1249"/>
      <c r="CR65" s="1249"/>
      <c r="CS65" s="1249"/>
      <c r="CT65" s="1249"/>
      <c r="CU65" s="1249"/>
      <c r="CV65" s="1249"/>
      <c r="CW65" s="1249"/>
      <c r="CX65" s="1249"/>
      <c r="CY65" s="1249"/>
      <c r="CZ65" s="1249"/>
      <c r="DA65" s="1249"/>
      <c r="DB65" s="1249"/>
      <c r="DC65" s="1250"/>
    </row>
    <row r="66" spans="2:107" ht="13.2" x14ac:dyDescent="0.2">
      <c r="B66" s="259"/>
      <c r="AN66" s="1251"/>
      <c r="AO66" s="1252"/>
      <c r="AP66" s="1252"/>
      <c r="AQ66" s="1252"/>
      <c r="AR66" s="1252"/>
      <c r="AS66" s="1252"/>
      <c r="AT66" s="1252"/>
      <c r="AU66" s="1252"/>
      <c r="AV66" s="1252"/>
      <c r="AW66" s="1252"/>
      <c r="AX66" s="1252"/>
      <c r="AY66" s="1252"/>
      <c r="AZ66" s="1252"/>
      <c r="BA66" s="1252"/>
      <c r="BB66" s="1252"/>
      <c r="BC66" s="1252"/>
      <c r="BD66" s="1252"/>
      <c r="BE66" s="1252"/>
      <c r="BF66" s="1252"/>
      <c r="BG66" s="1252"/>
      <c r="BH66" s="1252"/>
      <c r="BI66" s="1252"/>
      <c r="BJ66" s="1252"/>
      <c r="BK66" s="1252"/>
      <c r="BL66" s="1252"/>
      <c r="BM66" s="1252"/>
      <c r="BN66" s="1252"/>
      <c r="BO66" s="1252"/>
      <c r="BP66" s="1252"/>
      <c r="BQ66" s="1252"/>
      <c r="BR66" s="1252"/>
      <c r="BS66" s="1252"/>
      <c r="BT66" s="1252"/>
      <c r="BU66" s="1252"/>
      <c r="BV66" s="1252"/>
      <c r="BW66" s="1252"/>
      <c r="BX66" s="1252"/>
      <c r="BY66" s="1252"/>
      <c r="BZ66" s="1252"/>
      <c r="CA66" s="1252"/>
      <c r="CB66" s="1252"/>
      <c r="CC66" s="1252"/>
      <c r="CD66" s="1252"/>
      <c r="CE66" s="1252"/>
      <c r="CF66" s="1252"/>
      <c r="CG66" s="1252"/>
      <c r="CH66" s="1252"/>
      <c r="CI66" s="1252"/>
      <c r="CJ66" s="1252"/>
      <c r="CK66" s="1252"/>
      <c r="CL66" s="1252"/>
      <c r="CM66" s="1252"/>
      <c r="CN66" s="1252"/>
      <c r="CO66" s="1252"/>
      <c r="CP66" s="1252"/>
      <c r="CQ66" s="1252"/>
      <c r="CR66" s="1252"/>
      <c r="CS66" s="1252"/>
      <c r="CT66" s="1252"/>
      <c r="CU66" s="1252"/>
      <c r="CV66" s="1252"/>
      <c r="CW66" s="1252"/>
      <c r="CX66" s="1252"/>
      <c r="CY66" s="1252"/>
      <c r="CZ66" s="1252"/>
      <c r="DA66" s="1252"/>
      <c r="DB66" s="1252"/>
      <c r="DC66" s="1253"/>
    </row>
    <row r="67" spans="2:107" ht="13.2" x14ac:dyDescent="0.2">
      <c r="B67" s="259"/>
      <c r="AN67" s="1251"/>
      <c r="AO67" s="1252"/>
      <c r="AP67" s="1252"/>
      <c r="AQ67" s="1252"/>
      <c r="AR67" s="1252"/>
      <c r="AS67" s="1252"/>
      <c r="AT67" s="1252"/>
      <c r="AU67" s="1252"/>
      <c r="AV67" s="1252"/>
      <c r="AW67" s="1252"/>
      <c r="AX67" s="1252"/>
      <c r="AY67" s="1252"/>
      <c r="AZ67" s="1252"/>
      <c r="BA67" s="1252"/>
      <c r="BB67" s="1252"/>
      <c r="BC67" s="1252"/>
      <c r="BD67" s="1252"/>
      <c r="BE67" s="1252"/>
      <c r="BF67" s="1252"/>
      <c r="BG67" s="1252"/>
      <c r="BH67" s="1252"/>
      <c r="BI67" s="1252"/>
      <c r="BJ67" s="1252"/>
      <c r="BK67" s="1252"/>
      <c r="BL67" s="1252"/>
      <c r="BM67" s="1252"/>
      <c r="BN67" s="1252"/>
      <c r="BO67" s="1252"/>
      <c r="BP67" s="1252"/>
      <c r="BQ67" s="1252"/>
      <c r="BR67" s="1252"/>
      <c r="BS67" s="1252"/>
      <c r="BT67" s="1252"/>
      <c r="BU67" s="1252"/>
      <c r="BV67" s="1252"/>
      <c r="BW67" s="1252"/>
      <c r="BX67" s="1252"/>
      <c r="BY67" s="1252"/>
      <c r="BZ67" s="1252"/>
      <c r="CA67" s="1252"/>
      <c r="CB67" s="1252"/>
      <c r="CC67" s="1252"/>
      <c r="CD67" s="1252"/>
      <c r="CE67" s="1252"/>
      <c r="CF67" s="1252"/>
      <c r="CG67" s="1252"/>
      <c r="CH67" s="1252"/>
      <c r="CI67" s="1252"/>
      <c r="CJ67" s="1252"/>
      <c r="CK67" s="1252"/>
      <c r="CL67" s="1252"/>
      <c r="CM67" s="1252"/>
      <c r="CN67" s="1252"/>
      <c r="CO67" s="1252"/>
      <c r="CP67" s="1252"/>
      <c r="CQ67" s="1252"/>
      <c r="CR67" s="1252"/>
      <c r="CS67" s="1252"/>
      <c r="CT67" s="1252"/>
      <c r="CU67" s="1252"/>
      <c r="CV67" s="1252"/>
      <c r="CW67" s="1252"/>
      <c r="CX67" s="1252"/>
      <c r="CY67" s="1252"/>
      <c r="CZ67" s="1252"/>
      <c r="DA67" s="1252"/>
      <c r="DB67" s="1252"/>
      <c r="DC67" s="1253"/>
    </row>
    <row r="68" spans="2:107" ht="13.2" x14ac:dyDescent="0.2">
      <c r="B68" s="259"/>
      <c r="AN68" s="1251"/>
      <c r="AO68" s="1252"/>
      <c r="AP68" s="1252"/>
      <c r="AQ68" s="1252"/>
      <c r="AR68" s="1252"/>
      <c r="AS68" s="1252"/>
      <c r="AT68" s="1252"/>
      <c r="AU68" s="1252"/>
      <c r="AV68" s="1252"/>
      <c r="AW68" s="1252"/>
      <c r="AX68" s="1252"/>
      <c r="AY68" s="1252"/>
      <c r="AZ68" s="1252"/>
      <c r="BA68" s="1252"/>
      <c r="BB68" s="1252"/>
      <c r="BC68" s="1252"/>
      <c r="BD68" s="1252"/>
      <c r="BE68" s="1252"/>
      <c r="BF68" s="1252"/>
      <c r="BG68" s="1252"/>
      <c r="BH68" s="1252"/>
      <c r="BI68" s="1252"/>
      <c r="BJ68" s="1252"/>
      <c r="BK68" s="1252"/>
      <c r="BL68" s="1252"/>
      <c r="BM68" s="1252"/>
      <c r="BN68" s="1252"/>
      <c r="BO68" s="1252"/>
      <c r="BP68" s="1252"/>
      <c r="BQ68" s="1252"/>
      <c r="BR68" s="1252"/>
      <c r="BS68" s="1252"/>
      <c r="BT68" s="1252"/>
      <c r="BU68" s="1252"/>
      <c r="BV68" s="1252"/>
      <c r="BW68" s="1252"/>
      <c r="BX68" s="1252"/>
      <c r="BY68" s="1252"/>
      <c r="BZ68" s="1252"/>
      <c r="CA68" s="1252"/>
      <c r="CB68" s="1252"/>
      <c r="CC68" s="1252"/>
      <c r="CD68" s="1252"/>
      <c r="CE68" s="1252"/>
      <c r="CF68" s="1252"/>
      <c r="CG68" s="1252"/>
      <c r="CH68" s="1252"/>
      <c r="CI68" s="1252"/>
      <c r="CJ68" s="1252"/>
      <c r="CK68" s="1252"/>
      <c r="CL68" s="1252"/>
      <c r="CM68" s="1252"/>
      <c r="CN68" s="1252"/>
      <c r="CO68" s="1252"/>
      <c r="CP68" s="1252"/>
      <c r="CQ68" s="1252"/>
      <c r="CR68" s="1252"/>
      <c r="CS68" s="1252"/>
      <c r="CT68" s="1252"/>
      <c r="CU68" s="1252"/>
      <c r="CV68" s="1252"/>
      <c r="CW68" s="1252"/>
      <c r="CX68" s="1252"/>
      <c r="CY68" s="1252"/>
      <c r="CZ68" s="1252"/>
      <c r="DA68" s="1252"/>
      <c r="DB68" s="1252"/>
      <c r="DC68" s="1253"/>
    </row>
    <row r="69" spans="2:107" ht="13.2" x14ac:dyDescent="0.2">
      <c r="B69" s="259"/>
      <c r="AN69" s="1254"/>
      <c r="AO69" s="1255"/>
      <c r="AP69" s="1255"/>
      <c r="AQ69" s="1255"/>
      <c r="AR69" s="1255"/>
      <c r="AS69" s="1255"/>
      <c r="AT69" s="1255"/>
      <c r="AU69" s="1255"/>
      <c r="AV69" s="1255"/>
      <c r="AW69" s="1255"/>
      <c r="AX69" s="1255"/>
      <c r="AY69" s="1255"/>
      <c r="AZ69" s="1255"/>
      <c r="BA69" s="1255"/>
      <c r="BB69" s="1255"/>
      <c r="BC69" s="1255"/>
      <c r="BD69" s="1255"/>
      <c r="BE69" s="1255"/>
      <c r="BF69" s="1255"/>
      <c r="BG69" s="1255"/>
      <c r="BH69" s="1255"/>
      <c r="BI69" s="1255"/>
      <c r="BJ69" s="1255"/>
      <c r="BK69" s="1255"/>
      <c r="BL69" s="1255"/>
      <c r="BM69" s="1255"/>
      <c r="BN69" s="1255"/>
      <c r="BO69" s="1255"/>
      <c r="BP69" s="1255"/>
      <c r="BQ69" s="1255"/>
      <c r="BR69" s="1255"/>
      <c r="BS69" s="1255"/>
      <c r="BT69" s="1255"/>
      <c r="BU69" s="1255"/>
      <c r="BV69" s="1255"/>
      <c r="BW69" s="1255"/>
      <c r="BX69" s="1255"/>
      <c r="BY69" s="1255"/>
      <c r="BZ69" s="1255"/>
      <c r="CA69" s="1255"/>
      <c r="CB69" s="1255"/>
      <c r="CC69" s="1255"/>
      <c r="CD69" s="1255"/>
      <c r="CE69" s="1255"/>
      <c r="CF69" s="1255"/>
      <c r="CG69" s="1255"/>
      <c r="CH69" s="1255"/>
      <c r="CI69" s="1255"/>
      <c r="CJ69" s="1255"/>
      <c r="CK69" s="1255"/>
      <c r="CL69" s="1255"/>
      <c r="CM69" s="1255"/>
      <c r="CN69" s="1255"/>
      <c r="CO69" s="1255"/>
      <c r="CP69" s="1255"/>
      <c r="CQ69" s="1255"/>
      <c r="CR69" s="1255"/>
      <c r="CS69" s="1255"/>
      <c r="CT69" s="1255"/>
      <c r="CU69" s="1255"/>
      <c r="CV69" s="1255"/>
      <c r="CW69" s="1255"/>
      <c r="CX69" s="1255"/>
      <c r="CY69" s="1255"/>
      <c r="CZ69" s="1255"/>
      <c r="DA69" s="1255"/>
      <c r="DB69" s="1255"/>
      <c r="DC69" s="125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600</v>
      </c>
    </row>
    <row r="72" spans="2:107" ht="13.2" x14ac:dyDescent="0.2">
      <c r="B72" s="259"/>
      <c r="G72" s="1238"/>
      <c r="H72" s="1238"/>
      <c r="I72" s="1238"/>
      <c r="J72" s="1238"/>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564</v>
      </c>
      <c r="BQ72" s="1242"/>
      <c r="BR72" s="1242"/>
      <c r="BS72" s="1242"/>
      <c r="BT72" s="1242"/>
      <c r="BU72" s="1242"/>
      <c r="BV72" s="1242"/>
      <c r="BW72" s="1242"/>
      <c r="BX72" s="1242" t="s">
        <v>565</v>
      </c>
      <c r="BY72" s="1242"/>
      <c r="BZ72" s="1242"/>
      <c r="CA72" s="1242"/>
      <c r="CB72" s="1242"/>
      <c r="CC72" s="1242"/>
      <c r="CD72" s="1242"/>
      <c r="CE72" s="1242"/>
      <c r="CF72" s="1242" t="s">
        <v>566</v>
      </c>
      <c r="CG72" s="1242"/>
      <c r="CH72" s="1242"/>
      <c r="CI72" s="1242"/>
      <c r="CJ72" s="1242"/>
      <c r="CK72" s="1242"/>
      <c r="CL72" s="1242"/>
      <c r="CM72" s="1242"/>
      <c r="CN72" s="1242" t="s">
        <v>567</v>
      </c>
      <c r="CO72" s="1242"/>
      <c r="CP72" s="1242"/>
      <c r="CQ72" s="1242"/>
      <c r="CR72" s="1242"/>
      <c r="CS72" s="1242"/>
      <c r="CT72" s="1242"/>
      <c r="CU72" s="1242"/>
      <c r="CV72" s="1242" t="s">
        <v>568</v>
      </c>
      <c r="CW72" s="1242"/>
      <c r="CX72" s="1242"/>
      <c r="CY72" s="1242"/>
      <c r="CZ72" s="1242"/>
      <c r="DA72" s="1242"/>
      <c r="DB72" s="1242"/>
      <c r="DC72" s="1242"/>
    </row>
    <row r="73" spans="2:107" ht="13.2" x14ac:dyDescent="0.2">
      <c r="B73" s="259"/>
      <c r="G73" s="1243"/>
      <c r="H73" s="1243"/>
      <c r="I73" s="1243"/>
      <c r="J73" s="1243"/>
      <c r="K73" s="1257"/>
      <c r="L73" s="1257"/>
      <c r="M73" s="1257"/>
      <c r="N73" s="1257"/>
      <c r="AM73" s="359"/>
      <c r="AN73" s="1245" t="s">
        <v>601</v>
      </c>
      <c r="AO73" s="1245"/>
      <c r="AP73" s="1245"/>
      <c r="AQ73" s="1245"/>
      <c r="AR73" s="1245"/>
      <c r="AS73" s="1245"/>
      <c r="AT73" s="1245"/>
      <c r="AU73" s="1245"/>
      <c r="AV73" s="1245"/>
      <c r="AW73" s="1245"/>
      <c r="AX73" s="1245"/>
      <c r="AY73" s="1245"/>
      <c r="AZ73" s="1245"/>
      <c r="BA73" s="1245"/>
      <c r="BB73" s="1245" t="s">
        <v>602</v>
      </c>
      <c r="BC73" s="1245"/>
      <c r="BD73" s="1245"/>
      <c r="BE73" s="1245"/>
      <c r="BF73" s="1245"/>
      <c r="BG73" s="1245"/>
      <c r="BH73" s="1245"/>
      <c r="BI73" s="1245"/>
      <c r="BJ73" s="1245"/>
      <c r="BK73" s="1245"/>
      <c r="BL73" s="1245"/>
      <c r="BM73" s="1245"/>
      <c r="BN73" s="1245"/>
      <c r="BO73" s="1245"/>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43"/>
      <c r="H74" s="1243"/>
      <c r="I74" s="1243"/>
      <c r="J74" s="1243"/>
      <c r="K74" s="1257"/>
      <c r="L74" s="1257"/>
      <c r="M74" s="1257"/>
      <c r="N74" s="1257"/>
      <c r="AM74" s="359"/>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43"/>
      <c r="H75" s="1243"/>
      <c r="I75" s="1238"/>
      <c r="J75" s="1238"/>
      <c r="K75" s="1244"/>
      <c r="L75" s="1244"/>
      <c r="M75" s="1244"/>
      <c r="N75" s="1244"/>
      <c r="AM75" s="359"/>
      <c r="AN75" s="1245"/>
      <c r="AO75" s="1245"/>
      <c r="AP75" s="1245"/>
      <c r="AQ75" s="1245"/>
      <c r="AR75" s="1245"/>
      <c r="AS75" s="1245"/>
      <c r="AT75" s="1245"/>
      <c r="AU75" s="1245"/>
      <c r="AV75" s="1245"/>
      <c r="AW75" s="1245"/>
      <c r="AX75" s="1245"/>
      <c r="AY75" s="1245"/>
      <c r="AZ75" s="1245"/>
      <c r="BA75" s="1245"/>
      <c r="BB75" s="1245" t="s">
        <v>607</v>
      </c>
      <c r="BC75" s="1245"/>
      <c r="BD75" s="1245"/>
      <c r="BE75" s="1245"/>
      <c r="BF75" s="1245"/>
      <c r="BG75" s="1245"/>
      <c r="BH75" s="1245"/>
      <c r="BI75" s="1245"/>
      <c r="BJ75" s="1245"/>
      <c r="BK75" s="1245"/>
      <c r="BL75" s="1245"/>
      <c r="BM75" s="1245"/>
      <c r="BN75" s="1245"/>
      <c r="BO75" s="1245"/>
      <c r="BP75" s="1228">
        <v>1.6</v>
      </c>
      <c r="BQ75" s="1228"/>
      <c r="BR75" s="1228"/>
      <c r="BS75" s="1228"/>
      <c r="BT75" s="1228"/>
      <c r="BU75" s="1228"/>
      <c r="BV75" s="1228"/>
      <c r="BW75" s="1228"/>
      <c r="BX75" s="1228">
        <v>2.2000000000000002</v>
      </c>
      <c r="BY75" s="1228"/>
      <c r="BZ75" s="1228"/>
      <c r="CA75" s="1228"/>
      <c r="CB75" s="1228"/>
      <c r="CC75" s="1228"/>
      <c r="CD75" s="1228"/>
      <c r="CE75" s="1228"/>
      <c r="CF75" s="1228">
        <v>2.7</v>
      </c>
      <c r="CG75" s="1228"/>
      <c r="CH75" s="1228"/>
      <c r="CI75" s="1228"/>
      <c r="CJ75" s="1228"/>
      <c r="CK75" s="1228"/>
      <c r="CL75" s="1228"/>
      <c r="CM75" s="1228"/>
      <c r="CN75" s="1228">
        <v>2.9</v>
      </c>
      <c r="CO75" s="1228"/>
      <c r="CP75" s="1228"/>
      <c r="CQ75" s="1228"/>
      <c r="CR75" s="1228"/>
      <c r="CS75" s="1228"/>
      <c r="CT75" s="1228"/>
      <c r="CU75" s="1228"/>
      <c r="CV75" s="1228">
        <v>2.5</v>
      </c>
      <c r="CW75" s="1228"/>
      <c r="CX75" s="1228"/>
      <c r="CY75" s="1228"/>
      <c r="CZ75" s="1228"/>
      <c r="DA75" s="1228"/>
      <c r="DB75" s="1228"/>
      <c r="DC75" s="1228"/>
    </row>
    <row r="76" spans="2:107" ht="13.2" x14ac:dyDescent="0.2">
      <c r="B76" s="259"/>
      <c r="G76" s="1243"/>
      <c r="H76" s="1243"/>
      <c r="I76" s="1238"/>
      <c r="J76" s="1238"/>
      <c r="K76" s="1244"/>
      <c r="L76" s="1244"/>
      <c r="M76" s="1244"/>
      <c r="N76" s="1244"/>
      <c r="AM76" s="359"/>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8"/>
      <c r="H77" s="1238"/>
      <c r="I77" s="1238"/>
      <c r="J77" s="1238"/>
      <c r="K77" s="1257"/>
      <c r="L77" s="1257"/>
      <c r="M77" s="1257"/>
      <c r="N77" s="1257"/>
      <c r="AN77" s="1242" t="s">
        <v>604</v>
      </c>
      <c r="AO77" s="1242"/>
      <c r="AP77" s="1242"/>
      <c r="AQ77" s="1242"/>
      <c r="AR77" s="1242"/>
      <c r="AS77" s="1242"/>
      <c r="AT77" s="1242"/>
      <c r="AU77" s="1242"/>
      <c r="AV77" s="1242"/>
      <c r="AW77" s="1242"/>
      <c r="AX77" s="1242"/>
      <c r="AY77" s="1242"/>
      <c r="AZ77" s="1242"/>
      <c r="BA77" s="1242"/>
      <c r="BB77" s="1245" t="s">
        <v>602</v>
      </c>
      <c r="BC77" s="1245"/>
      <c r="BD77" s="1245"/>
      <c r="BE77" s="1245"/>
      <c r="BF77" s="1245"/>
      <c r="BG77" s="1245"/>
      <c r="BH77" s="1245"/>
      <c r="BI77" s="1245"/>
      <c r="BJ77" s="1245"/>
      <c r="BK77" s="1245"/>
      <c r="BL77" s="1245"/>
      <c r="BM77" s="1245"/>
      <c r="BN77" s="1245"/>
      <c r="BO77" s="1245"/>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8"/>
      <c r="H78" s="1238"/>
      <c r="I78" s="1238"/>
      <c r="J78" s="1238"/>
      <c r="K78" s="1257"/>
      <c r="L78" s="1257"/>
      <c r="M78" s="1257"/>
      <c r="N78" s="1257"/>
      <c r="AN78" s="1242"/>
      <c r="AO78" s="1242"/>
      <c r="AP78" s="1242"/>
      <c r="AQ78" s="1242"/>
      <c r="AR78" s="1242"/>
      <c r="AS78" s="1242"/>
      <c r="AT78" s="1242"/>
      <c r="AU78" s="1242"/>
      <c r="AV78" s="1242"/>
      <c r="AW78" s="1242"/>
      <c r="AX78" s="1242"/>
      <c r="AY78" s="1242"/>
      <c r="AZ78" s="1242"/>
      <c r="BA78" s="1242"/>
      <c r="BB78" s="1245"/>
      <c r="BC78" s="1245"/>
      <c r="BD78" s="1245"/>
      <c r="BE78" s="1245"/>
      <c r="BF78" s="1245"/>
      <c r="BG78" s="1245"/>
      <c r="BH78" s="1245"/>
      <c r="BI78" s="1245"/>
      <c r="BJ78" s="1245"/>
      <c r="BK78" s="1245"/>
      <c r="BL78" s="1245"/>
      <c r="BM78" s="1245"/>
      <c r="BN78" s="1245"/>
      <c r="BO78" s="1245"/>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8"/>
      <c r="H79" s="1238"/>
      <c r="I79" s="1247"/>
      <c r="J79" s="1247"/>
      <c r="K79" s="1258"/>
      <c r="L79" s="1258"/>
      <c r="M79" s="1258"/>
      <c r="N79" s="1258"/>
      <c r="AN79" s="1242"/>
      <c r="AO79" s="1242"/>
      <c r="AP79" s="1242"/>
      <c r="AQ79" s="1242"/>
      <c r="AR79" s="1242"/>
      <c r="AS79" s="1242"/>
      <c r="AT79" s="1242"/>
      <c r="AU79" s="1242"/>
      <c r="AV79" s="1242"/>
      <c r="AW79" s="1242"/>
      <c r="AX79" s="1242"/>
      <c r="AY79" s="1242"/>
      <c r="AZ79" s="1242"/>
      <c r="BA79" s="1242"/>
      <c r="BB79" s="1245" t="s">
        <v>607</v>
      </c>
      <c r="BC79" s="1245"/>
      <c r="BD79" s="1245"/>
      <c r="BE79" s="1245"/>
      <c r="BF79" s="1245"/>
      <c r="BG79" s="1245"/>
      <c r="BH79" s="1245"/>
      <c r="BI79" s="1245"/>
      <c r="BJ79" s="1245"/>
      <c r="BK79" s="1245"/>
      <c r="BL79" s="1245"/>
      <c r="BM79" s="1245"/>
      <c r="BN79" s="1245"/>
      <c r="BO79" s="1245"/>
      <c r="BP79" s="1228">
        <v>7.4</v>
      </c>
      <c r="BQ79" s="1228"/>
      <c r="BR79" s="1228"/>
      <c r="BS79" s="1228"/>
      <c r="BT79" s="1228"/>
      <c r="BU79" s="1228"/>
      <c r="BV79" s="1228"/>
      <c r="BW79" s="1228"/>
      <c r="BX79" s="1228">
        <v>7.4</v>
      </c>
      <c r="BY79" s="1228"/>
      <c r="BZ79" s="1228"/>
      <c r="CA79" s="1228"/>
      <c r="CB79" s="1228"/>
      <c r="CC79" s="1228"/>
      <c r="CD79" s="1228"/>
      <c r="CE79" s="1228"/>
      <c r="CF79" s="1228">
        <v>8</v>
      </c>
      <c r="CG79" s="1228"/>
      <c r="CH79" s="1228"/>
      <c r="CI79" s="1228"/>
      <c r="CJ79" s="1228"/>
      <c r="CK79" s="1228"/>
      <c r="CL79" s="1228"/>
      <c r="CM79" s="1228"/>
      <c r="CN79" s="1228">
        <v>6.6</v>
      </c>
      <c r="CO79" s="1228"/>
      <c r="CP79" s="1228"/>
      <c r="CQ79" s="1228"/>
      <c r="CR79" s="1228"/>
      <c r="CS79" s="1228"/>
      <c r="CT79" s="1228"/>
      <c r="CU79" s="1228"/>
      <c r="CV79" s="1228">
        <v>6.8</v>
      </c>
      <c r="CW79" s="1228"/>
      <c r="CX79" s="1228"/>
      <c r="CY79" s="1228"/>
      <c r="CZ79" s="1228"/>
      <c r="DA79" s="1228"/>
      <c r="DB79" s="1228"/>
      <c r="DC79" s="1228"/>
    </row>
    <row r="80" spans="2:107" ht="13.2" x14ac:dyDescent="0.2">
      <c r="B80" s="259"/>
      <c r="G80" s="1238"/>
      <c r="H80" s="1238"/>
      <c r="I80" s="1247"/>
      <c r="J80" s="1247"/>
      <c r="K80" s="1258"/>
      <c r="L80" s="1258"/>
      <c r="M80" s="1258"/>
      <c r="N80" s="1258"/>
      <c r="AN80" s="1242"/>
      <c r="AO80" s="1242"/>
      <c r="AP80" s="1242"/>
      <c r="AQ80" s="1242"/>
      <c r="AR80" s="1242"/>
      <c r="AS80" s="1242"/>
      <c r="AT80" s="1242"/>
      <c r="AU80" s="1242"/>
      <c r="AV80" s="1242"/>
      <c r="AW80" s="1242"/>
      <c r="AX80" s="1242"/>
      <c r="AY80" s="1242"/>
      <c r="AZ80" s="1242"/>
      <c r="BA80" s="1242"/>
      <c r="BB80" s="1245"/>
      <c r="BC80" s="1245"/>
      <c r="BD80" s="1245"/>
      <c r="BE80" s="1245"/>
      <c r="BF80" s="1245"/>
      <c r="BG80" s="1245"/>
      <c r="BH80" s="1245"/>
      <c r="BI80" s="1245"/>
      <c r="BJ80" s="1245"/>
      <c r="BK80" s="1245"/>
      <c r="BL80" s="1245"/>
      <c r="BM80" s="1245"/>
      <c r="BN80" s="1245"/>
      <c r="BO80" s="1245"/>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I/Ig4ztz2YsG8lJi8ufxExC+qAZ2mHLnvW5Phr74fa0H7xhQxDE1EqUHP3ZPliqJmPzZqKsDRynmHmlQ6duymw==" saltValue="K/VzqG7xeOZ4cE5eBIPkY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8"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511</v>
      </c>
    </row>
  </sheetData>
  <sheetProtection algorithmName="SHA-512" hashValue="3xXZ2kWm30wbjOVlId8QRS3NdVSeLFauclVuNv8i+rrQdXmfMz+92bZjsaA7mn/3Rg+J4sSen92GBjk61SCLCg==" saltValue="75dCK8ifS0v61+99Ayhl6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8"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511</v>
      </c>
    </row>
  </sheetData>
  <sheetProtection algorithmName="SHA-512" hashValue="u5WdaKOmPAPm0ESV/Q5NPQIAOywumMXUsPD2eEMoFmlmbRfRRqN0W1DO5zgxFCG4Di17Xyyk+EU8cRLrvy2sQw==" saltValue="OSKRGv1TgRBKAHi/KMEA9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561</v>
      </c>
      <c r="G2" s="149"/>
      <c r="H2" s="150"/>
    </row>
    <row r="3" spans="1:8" x14ac:dyDescent="0.2">
      <c r="A3" s="146" t="s">
        <v>554</v>
      </c>
      <c r="B3" s="151"/>
      <c r="C3" s="152"/>
      <c r="D3" s="153">
        <v>245855</v>
      </c>
      <c r="E3" s="154"/>
      <c r="F3" s="155">
        <v>289738</v>
      </c>
      <c r="G3" s="156"/>
      <c r="H3" s="157"/>
    </row>
    <row r="4" spans="1:8" x14ac:dyDescent="0.2">
      <c r="A4" s="158"/>
      <c r="B4" s="159"/>
      <c r="C4" s="160"/>
      <c r="D4" s="161">
        <v>220292</v>
      </c>
      <c r="E4" s="162"/>
      <c r="F4" s="163">
        <v>156238</v>
      </c>
      <c r="G4" s="164"/>
      <c r="H4" s="165"/>
    </row>
    <row r="5" spans="1:8" x14ac:dyDescent="0.2">
      <c r="A5" s="146" t="s">
        <v>556</v>
      </c>
      <c r="B5" s="151"/>
      <c r="C5" s="152"/>
      <c r="D5" s="153">
        <v>329094</v>
      </c>
      <c r="E5" s="154"/>
      <c r="F5" s="155">
        <v>316937</v>
      </c>
      <c r="G5" s="156"/>
      <c r="H5" s="157"/>
    </row>
    <row r="6" spans="1:8" x14ac:dyDescent="0.2">
      <c r="A6" s="158"/>
      <c r="B6" s="159"/>
      <c r="C6" s="160"/>
      <c r="D6" s="161">
        <v>263476</v>
      </c>
      <c r="E6" s="162"/>
      <c r="F6" s="163">
        <v>199150</v>
      </c>
      <c r="G6" s="164"/>
      <c r="H6" s="165"/>
    </row>
    <row r="7" spans="1:8" x14ac:dyDescent="0.2">
      <c r="A7" s="146" t="s">
        <v>557</v>
      </c>
      <c r="B7" s="151"/>
      <c r="C7" s="152"/>
      <c r="D7" s="153">
        <v>425804</v>
      </c>
      <c r="E7" s="154"/>
      <c r="F7" s="155">
        <v>332350</v>
      </c>
      <c r="G7" s="156"/>
      <c r="H7" s="157"/>
    </row>
    <row r="8" spans="1:8" x14ac:dyDescent="0.2">
      <c r="A8" s="158"/>
      <c r="B8" s="159"/>
      <c r="C8" s="160"/>
      <c r="D8" s="161">
        <v>404830</v>
      </c>
      <c r="E8" s="162"/>
      <c r="F8" s="163">
        <v>200453</v>
      </c>
      <c r="G8" s="164"/>
      <c r="H8" s="165"/>
    </row>
    <row r="9" spans="1:8" x14ac:dyDescent="0.2">
      <c r="A9" s="146" t="s">
        <v>558</v>
      </c>
      <c r="B9" s="151"/>
      <c r="C9" s="152"/>
      <c r="D9" s="153">
        <v>536704</v>
      </c>
      <c r="E9" s="154"/>
      <c r="F9" s="155">
        <v>362690</v>
      </c>
      <c r="G9" s="156"/>
      <c r="H9" s="157"/>
    </row>
    <row r="10" spans="1:8" x14ac:dyDescent="0.2">
      <c r="A10" s="158"/>
      <c r="B10" s="159"/>
      <c r="C10" s="160"/>
      <c r="D10" s="161">
        <v>327479</v>
      </c>
      <c r="E10" s="162"/>
      <c r="F10" s="163">
        <v>172580</v>
      </c>
      <c r="G10" s="164"/>
      <c r="H10" s="165"/>
    </row>
    <row r="11" spans="1:8" x14ac:dyDescent="0.2">
      <c r="A11" s="146" t="s">
        <v>559</v>
      </c>
      <c r="B11" s="151"/>
      <c r="C11" s="152"/>
      <c r="D11" s="153">
        <v>482031</v>
      </c>
      <c r="E11" s="154"/>
      <c r="F11" s="155">
        <v>296093</v>
      </c>
      <c r="G11" s="156"/>
      <c r="H11" s="157"/>
    </row>
    <row r="12" spans="1:8" x14ac:dyDescent="0.2">
      <c r="A12" s="158"/>
      <c r="B12" s="159"/>
      <c r="C12" s="166"/>
      <c r="D12" s="161">
        <v>310140</v>
      </c>
      <c r="E12" s="162"/>
      <c r="F12" s="163">
        <v>140545</v>
      </c>
      <c r="G12" s="164"/>
      <c r="H12" s="165"/>
    </row>
    <row r="13" spans="1:8" x14ac:dyDescent="0.2">
      <c r="A13" s="146"/>
      <c r="B13" s="151"/>
      <c r="C13" s="152"/>
      <c r="D13" s="153">
        <v>403898</v>
      </c>
      <c r="E13" s="154"/>
      <c r="F13" s="155">
        <v>319562</v>
      </c>
      <c r="G13" s="167"/>
      <c r="H13" s="157"/>
    </row>
    <row r="14" spans="1:8" x14ac:dyDescent="0.2">
      <c r="A14" s="158"/>
      <c r="B14" s="159"/>
      <c r="C14" s="160"/>
      <c r="D14" s="161">
        <v>305243</v>
      </c>
      <c r="E14" s="162"/>
      <c r="F14" s="163">
        <v>173793</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5.72</v>
      </c>
      <c r="C19" s="168">
        <f>ROUND(VALUE(SUBSTITUTE(実質収支比率等に係る経年分析!G$48,"▲","-")),2)</f>
        <v>7.33</v>
      </c>
      <c r="D19" s="168">
        <f>ROUND(VALUE(SUBSTITUTE(実質収支比率等に係る経年分析!H$48,"▲","-")),2)</f>
        <v>6.43</v>
      </c>
      <c r="E19" s="168">
        <f>ROUND(VALUE(SUBSTITUTE(実質収支比率等に係る経年分析!I$48,"▲","-")),2)</f>
        <v>5.86</v>
      </c>
      <c r="F19" s="168">
        <f>ROUND(VALUE(SUBSTITUTE(実質収支比率等に係る経年分析!J$48,"▲","-")),2)</f>
        <v>7.42</v>
      </c>
    </row>
    <row r="20" spans="1:11" x14ac:dyDescent="0.2">
      <c r="A20" s="168" t="s">
        <v>57</v>
      </c>
      <c r="B20" s="168">
        <f>ROUND(VALUE(SUBSTITUTE(実質収支比率等に係る経年分析!F$47,"▲","-")),2)</f>
        <v>51.79</v>
      </c>
      <c r="C20" s="168">
        <f>ROUND(VALUE(SUBSTITUTE(実質収支比率等に係る経年分析!G$47,"▲","-")),2)</f>
        <v>54.53</v>
      </c>
      <c r="D20" s="168">
        <f>ROUND(VALUE(SUBSTITUTE(実質収支比率等に係る経年分析!H$47,"▲","-")),2)</f>
        <v>61.11</v>
      </c>
      <c r="E20" s="168">
        <f>ROUND(VALUE(SUBSTITUTE(実質収支比率等に係る経年分析!I$47,"▲","-")),2)</f>
        <v>69.3</v>
      </c>
      <c r="F20" s="168">
        <f>ROUND(VALUE(SUBSTITUTE(実質収支比率等に係る経年分析!J$47,"▲","-")),2)</f>
        <v>83.56</v>
      </c>
    </row>
    <row r="21" spans="1:11" x14ac:dyDescent="0.2">
      <c r="A21" s="168" t="s">
        <v>58</v>
      </c>
      <c r="B21" s="168">
        <f>IF(ISNUMBER(VALUE(SUBSTITUTE(実質収支比率等に係る経年分析!F$49,"▲","-"))),ROUND(VALUE(SUBSTITUTE(実質収支比率等に係る経年分析!F$49,"▲","-")),2),NA())</f>
        <v>-0.18</v>
      </c>
      <c r="C21" s="168">
        <f>IF(ISNUMBER(VALUE(SUBSTITUTE(実質収支比率等に係る経年分析!G$49,"▲","-"))),ROUND(VALUE(SUBSTITUTE(実質収支比率等に係る経年分析!G$49,"▲","-")),2),NA())</f>
        <v>5.7</v>
      </c>
      <c r="D21" s="168">
        <f>IF(ISNUMBER(VALUE(SUBSTITUTE(実質収支比率等に係る経年分析!H$49,"▲","-"))),ROUND(VALUE(SUBSTITUTE(実質収支比率等に係る経年分析!H$49,"▲","-")),2),NA())</f>
        <v>9.7899999999999991</v>
      </c>
      <c r="E21" s="168">
        <f>IF(ISNUMBER(VALUE(SUBSTITUTE(実質収支比率等に係る経年分析!I$49,"▲","-"))),ROUND(VALUE(SUBSTITUTE(実質収支比率等に係る経年分析!I$49,"▲","-")),2),NA())</f>
        <v>13.97</v>
      </c>
      <c r="F21" s="168">
        <f>IF(ISNUMBER(VALUE(SUBSTITUTE(実質収支比率等に係る経年分析!J$49,"▲","-"))),ROUND(VALUE(SUBSTITUTE(実質収支比率等に係る経年分析!J$49,"▲","-")),2),NA())</f>
        <v>13.12</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介護保険事業特別会計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0.24</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0.46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0.04</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0.05</v>
      </c>
    </row>
    <row r="33" spans="1:16" x14ac:dyDescent="0.2">
      <c r="A33" s="169" t="str">
        <f>IF(連結実質赤字比率に係る赤字・黒字の構成分析!C$37="",NA(),連結実質赤字比率に係る赤字・黒字の構成分析!C$37)</f>
        <v>農業集落排水特別会計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0.46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0.26</v>
      </c>
    </row>
    <row r="34" spans="1:16" x14ac:dyDescent="0.2">
      <c r="A34" s="169" t="str">
        <f>IF(連結実質赤字比率に係る赤字・黒字の構成分析!C$36="",NA(),連結実質赤字比率に係る赤字・黒字の構成分析!C$36)</f>
        <v>簡易水道特別会計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0.34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0.32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0.53</v>
      </c>
    </row>
    <row r="35" spans="1:16" x14ac:dyDescent="0.2">
      <c r="A35" s="169" t="str">
        <f>IF(連結実質赤字比率に係る赤字・黒字の構成分析!C$35="",NA(),連結実質赤字比率に係る赤字・黒字の構成分析!C$35)</f>
        <v>国民健康保険特別会計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1.04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1.58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2.33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2.69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5.72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7.33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6.42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5.86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7.41</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107</v>
      </c>
      <c r="E42" s="170"/>
      <c r="F42" s="170"/>
      <c r="G42" s="170">
        <f>'実質公債費比率（分子）の構造'!L$52</f>
        <v>127</v>
      </c>
      <c r="H42" s="170"/>
      <c r="I42" s="170"/>
      <c r="J42" s="170">
        <f>'実質公債費比率（分子）の構造'!M$52</f>
        <v>140</v>
      </c>
      <c r="K42" s="170"/>
      <c r="L42" s="170"/>
      <c r="M42" s="170">
        <f>'実質公債費比率（分子）の構造'!N$52</f>
        <v>133</v>
      </c>
      <c r="N42" s="170"/>
      <c r="O42" s="170"/>
      <c r="P42" s="170">
        <f>'実質公債費比率（分子）の構造'!O$52</f>
        <v>120</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17</v>
      </c>
      <c r="C45" s="170"/>
      <c r="D45" s="170"/>
      <c r="E45" s="170">
        <f>'実質公債費比率（分子）の構造'!L$49</f>
        <v>17</v>
      </c>
      <c r="F45" s="170"/>
      <c r="G45" s="170"/>
      <c r="H45" s="170">
        <f>'実質公債費比率（分子）の構造'!M$49</f>
        <v>16</v>
      </c>
      <c r="I45" s="170"/>
      <c r="J45" s="170"/>
      <c r="K45" s="170">
        <f>'実質公債費比率（分子）の構造'!N$49</f>
        <v>10</v>
      </c>
      <c r="L45" s="170"/>
      <c r="M45" s="170"/>
      <c r="N45" s="170">
        <f>'実質公債費比率（分子）の構造'!O$49</f>
        <v>10</v>
      </c>
      <c r="O45" s="170"/>
      <c r="P45" s="170"/>
    </row>
    <row r="46" spans="1:16" x14ac:dyDescent="0.2">
      <c r="A46" s="170" t="s">
        <v>69</v>
      </c>
      <c r="B46" s="170">
        <f>'実質公債費比率（分子）の構造'!K$48</f>
        <v>11</v>
      </c>
      <c r="C46" s="170"/>
      <c r="D46" s="170"/>
      <c r="E46" s="170">
        <f>'実質公債費比率（分子）の構造'!L$48</f>
        <v>15</v>
      </c>
      <c r="F46" s="170"/>
      <c r="G46" s="170"/>
      <c r="H46" s="170">
        <f>'実質公債費比率（分子）の構造'!M$48</f>
        <v>14</v>
      </c>
      <c r="I46" s="170"/>
      <c r="J46" s="170"/>
      <c r="K46" s="170">
        <f>'実質公債費比率（分子）の構造'!N$48</f>
        <v>12</v>
      </c>
      <c r="L46" s="170"/>
      <c r="M46" s="170"/>
      <c r="N46" s="170">
        <f>'実質公債費比率（分子）の構造'!O$48</f>
        <v>13</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97</v>
      </c>
      <c r="C49" s="170"/>
      <c r="D49" s="170"/>
      <c r="E49" s="170">
        <f>'実質公債費比率（分子）の構造'!L$45</f>
        <v>127</v>
      </c>
      <c r="F49" s="170"/>
      <c r="G49" s="170"/>
      <c r="H49" s="170">
        <f>'実質公債費比率（分子）の構造'!M$45</f>
        <v>143</v>
      </c>
      <c r="I49" s="170"/>
      <c r="J49" s="170"/>
      <c r="K49" s="170">
        <f>'実質公債費比率（分子）の構造'!N$45</f>
        <v>141</v>
      </c>
      <c r="L49" s="170"/>
      <c r="M49" s="170"/>
      <c r="N49" s="170">
        <f>'実質公債費比率（分子）の構造'!O$45</f>
        <v>122</v>
      </c>
      <c r="O49" s="170"/>
      <c r="P49" s="170"/>
    </row>
    <row r="50" spans="1:16" x14ac:dyDescent="0.2">
      <c r="A50" s="170" t="s">
        <v>73</v>
      </c>
      <c r="B50" s="170" t="e">
        <f>NA()</f>
        <v>#N/A</v>
      </c>
      <c r="C50" s="170">
        <f>IF(ISNUMBER('実質公債費比率（分子）の構造'!K$53),'実質公債費比率（分子）の構造'!K$53,NA())</f>
        <v>18</v>
      </c>
      <c r="D50" s="170" t="e">
        <f>NA()</f>
        <v>#N/A</v>
      </c>
      <c r="E50" s="170" t="e">
        <f>NA()</f>
        <v>#N/A</v>
      </c>
      <c r="F50" s="170">
        <f>IF(ISNUMBER('実質公債費比率（分子）の構造'!L$53),'実質公債費比率（分子）の構造'!L$53,NA())</f>
        <v>32</v>
      </c>
      <c r="G50" s="170" t="e">
        <f>NA()</f>
        <v>#N/A</v>
      </c>
      <c r="H50" s="170" t="e">
        <f>NA()</f>
        <v>#N/A</v>
      </c>
      <c r="I50" s="170">
        <f>IF(ISNUMBER('実質公債費比率（分子）の構造'!M$53),'実質公債費比率（分子）の構造'!M$53,NA())</f>
        <v>33</v>
      </c>
      <c r="J50" s="170" t="e">
        <f>NA()</f>
        <v>#N/A</v>
      </c>
      <c r="K50" s="170" t="e">
        <f>NA()</f>
        <v>#N/A</v>
      </c>
      <c r="L50" s="170">
        <f>IF(ISNUMBER('実質公債費比率（分子）の構造'!N$53),'実質公債費比率（分子）の構造'!N$53,NA())</f>
        <v>30</v>
      </c>
      <c r="M50" s="170" t="e">
        <f>NA()</f>
        <v>#N/A</v>
      </c>
      <c r="N50" s="170" t="e">
        <f>NA()</f>
        <v>#N/A</v>
      </c>
      <c r="O50" s="170">
        <f>IF(ISNUMBER('実質公債費比率（分子）の構造'!O$53),'実質公債費比率（分子）の構造'!O$53,NA())</f>
        <v>25</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1230</v>
      </c>
      <c r="E56" s="169"/>
      <c r="F56" s="169"/>
      <c r="G56" s="169">
        <f>'将来負担比率（分子）の構造'!J$52</f>
        <v>1160</v>
      </c>
      <c r="H56" s="169"/>
      <c r="I56" s="169"/>
      <c r="J56" s="169">
        <f>'将来負担比率（分子）の構造'!K$52</f>
        <v>1124</v>
      </c>
      <c r="K56" s="169"/>
      <c r="L56" s="169"/>
      <c r="M56" s="169">
        <f>'将来負担比率（分子）の構造'!L$52</f>
        <v>1066</v>
      </c>
      <c r="N56" s="169"/>
      <c r="O56" s="169"/>
      <c r="P56" s="169">
        <f>'将来負担比率（分子）の構造'!M$52</f>
        <v>1028</v>
      </c>
    </row>
    <row r="57" spans="1:16" x14ac:dyDescent="0.2">
      <c r="A57" s="169" t="s">
        <v>44</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43</v>
      </c>
      <c r="B58" s="169"/>
      <c r="C58" s="169"/>
      <c r="D58" s="169">
        <f>'将来負担比率（分子）の構造'!I$50</f>
        <v>1291</v>
      </c>
      <c r="E58" s="169"/>
      <c r="F58" s="169"/>
      <c r="G58" s="169">
        <f>'将来負担比率（分子）の構造'!J$50</f>
        <v>1358</v>
      </c>
      <c r="H58" s="169"/>
      <c r="I58" s="169"/>
      <c r="J58" s="169">
        <f>'将来負担比率（分子）の構造'!K$50</f>
        <v>1587</v>
      </c>
      <c r="K58" s="169"/>
      <c r="L58" s="169"/>
      <c r="M58" s="169">
        <f>'将来負担比率（分子）の構造'!L$50</f>
        <v>1978</v>
      </c>
      <c r="N58" s="169"/>
      <c r="O58" s="169"/>
      <c r="P58" s="169">
        <f>'将来負担比率（分子）の構造'!M$50</f>
        <v>2227</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273</v>
      </c>
      <c r="C62" s="169"/>
      <c r="D62" s="169"/>
      <c r="E62" s="169">
        <f>'将来負担比率（分子）の構造'!J$45</f>
        <v>202</v>
      </c>
      <c r="F62" s="169"/>
      <c r="G62" s="169"/>
      <c r="H62" s="169">
        <f>'将来負担比率（分子）の構造'!K$45</f>
        <v>196</v>
      </c>
      <c r="I62" s="169"/>
      <c r="J62" s="169"/>
      <c r="K62" s="169">
        <f>'将来負担比率（分子）の構造'!L$45</f>
        <v>215</v>
      </c>
      <c r="L62" s="169"/>
      <c r="M62" s="169"/>
      <c r="N62" s="169">
        <f>'将来負担比率（分子）の構造'!M$45</f>
        <v>230</v>
      </c>
      <c r="O62" s="169"/>
      <c r="P62" s="169"/>
    </row>
    <row r="63" spans="1:16" x14ac:dyDescent="0.2">
      <c r="A63" s="169" t="s">
        <v>36</v>
      </c>
      <c r="B63" s="169">
        <f>'将来負担比率（分子）の構造'!I$44</f>
        <v>90</v>
      </c>
      <c r="C63" s="169"/>
      <c r="D63" s="169"/>
      <c r="E63" s="169">
        <f>'将来負担比率（分子）の構造'!J$44</f>
        <v>74</v>
      </c>
      <c r="F63" s="169"/>
      <c r="G63" s="169"/>
      <c r="H63" s="169">
        <f>'将来負担比率（分子）の構造'!K$44</f>
        <v>59</v>
      </c>
      <c r="I63" s="169"/>
      <c r="J63" s="169"/>
      <c r="K63" s="169">
        <f>'将来負担比率（分子）の構造'!L$44</f>
        <v>51</v>
      </c>
      <c r="L63" s="169"/>
      <c r="M63" s="169"/>
      <c r="N63" s="169">
        <f>'将来負担比率（分子）の構造'!M$44</f>
        <v>42</v>
      </c>
      <c r="O63" s="169"/>
      <c r="P63" s="169"/>
    </row>
    <row r="64" spans="1:16" x14ac:dyDescent="0.2">
      <c r="A64" s="169" t="s">
        <v>35</v>
      </c>
      <c r="B64" s="169">
        <f>'将来負担比率（分子）の構造'!I$43</f>
        <v>102</v>
      </c>
      <c r="C64" s="169"/>
      <c r="D64" s="169"/>
      <c r="E64" s="169">
        <f>'将来負担比率（分子）の構造'!J$43</f>
        <v>97</v>
      </c>
      <c r="F64" s="169"/>
      <c r="G64" s="169"/>
      <c r="H64" s="169">
        <f>'将来負担比率（分子）の構造'!K$43</f>
        <v>104</v>
      </c>
      <c r="I64" s="169"/>
      <c r="J64" s="169"/>
      <c r="K64" s="169">
        <f>'将来負担比率（分子）の構造'!L$43</f>
        <v>102</v>
      </c>
      <c r="L64" s="169"/>
      <c r="M64" s="169"/>
      <c r="N64" s="169">
        <f>'将来負担比率（分子）の構造'!M$43</f>
        <v>92</v>
      </c>
      <c r="O64" s="169"/>
      <c r="P64" s="169"/>
    </row>
    <row r="65" spans="1:16" x14ac:dyDescent="0.2">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1183</v>
      </c>
      <c r="C66" s="169"/>
      <c r="D66" s="169"/>
      <c r="E66" s="169">
        <f>'将来負担比率（分子）の構造'!J$41</f>
        <v>1110</v>
      </c>
      <c r="F66" s="169"/>
      <c r="G66" s="169"/>
      <c r="H66" s="169">
        <f>'将来負担比率（分子）の構造'!K$41</f>
        <v>1043</v>
      </c>
      <c r="I66" s="169"/>
      <c r="J66" s="169"/>
      <c r="K66" s="169">
        <f>'将来負担比率（分子）の構造'!L$41</f>
        <v>1024</v>
      </c>
      <c r="L66" s="169"/>
      <c r="M66" s="169"/>
      <c r="N66" s="169">
        <f>'将来負担比率（分子）の構造'!M$41</f>
        <v>992</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732</v>
      </c>
      <c r="C72" s="173">
        <f>基金残高に係る経年分析!G55</f>
        <v>916</v>
      </c>
      <c r="D72" s="173">
        <f>基金残高に係る経年分析!H55</f>
        <v>1067</v>
      </c>
    </row>
    <row r="73" spans="1:16" x14ac:dyDescent="0.2">
      <c r="A73" s="172" t="s">
        <v>80</v>
      </c>
      <c r="B73" s="173">
        <f>基金残高に係る経年分析!F56</f>
        <v>279</v>
      </c>
      <c r="C73" s="173">
        <f>基金残高に係る経年分析!G56</f>
        <v>279</v>
      </c>
      <c r="D73" s="173">
        <f>基金残高に係る経年分析!H56</f>
        <v>279</v>
      </c>
    </row>
    <row r="74" spans="1:16" x14ac:dyDescent="0.2">
      <c r="A74" s="172" t="s">
        <v>81</v>
      </c>
      <c r="B74" s="173">
        <f>基金残高に係る経年分析!F57</f>
        <v>483</v>
      </c>
      <c r="C74" s="173">
        <f>基金残高に係る経年分析!G57</f>
        <v>669</v>
      </c>
      <c r="D74" s="173">
        <f>基金残高に係る経年分析!H57</f>
        <v>768</v>
      </c>
    </row>
  </sheetData>
  <sheetProtection algorithmName="SHA-512" hashValue="gbosiGKyUh8mfwyUq4e1fTh+CVWQ/hDw3ED4JgolVbimu1nAMPTpdfq0d5OJHogQ1qRQAWiRVmUs6J4fIEviOg==" saltValue="swAyusrqFh/ZGjpXzIAo9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217</v>
      </c>
      <c r="DI1" s="731"/>
      <c r="DJ1" s="731"/>
      <c r="DK1" s="731"/>
      <c r="DL1" s="731"/>
      <c r="DM1" s="731"/>
      <c r="DN1" s="732"/>
      <c r="DO1" s="208"/>
      <c r="DP1" s="730" t="s">
        <v>218</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219</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220</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221</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222</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223</v>
      </c>
      <c r="S4" s="687"/>
      <c r="T4" s="687"/>
      <c r="U4" s="687"/>
      <c r="V4" s="687"/>
      <c r="W4" s="687"/>
      <c r="X4" s="687"/>
      <c r="Y4" s="688"/>
      <c r="Z4" s="686" t="s">
        <v>224</v>
      </c>
      <c r="AA4" s="687"/>
      <c r="AB4" s="687"/>
      <c r="AC4" s="688"/>
      <c r="AD4" s="686" t="s">
        <v>225</v>
      </c>
      <c r="AE4" s="687"/>
      <c r="AF4" s="687"/>
      <c r="AG4" s="687"/>
      <c r="AH4" s="687"/>
      <c r="AI4" s="687"/>
      <c r="AJ4" s="687"/>
      <c r="AK4" s="688"/>
      <c r="AL4" s="686" t="s">
        <v>224</v>
      </c>
      <c r="AM4" s="687"/>
      <c r="AN4" s="687"/>
      <c r="AO4" s="688"/>
      <c r="AP4" s="733" t="s">
        <v>226</v>
      </c>
      <c r="AQ4" s="733"/>
      <c r="AR4" s="733"/>
      <c r="AS4" s="733"/>
      <c r="AT4" s="733"/>
      <c r="AU4" s="733"/>
      <c r="AV4" s="733"/>
      <c r="AW4" s="733"/>
      <c r="AX4" s="733"/>
      <c r="AY4" s="733"/>
      <c r="AZ4" s="733"/>
      <c r="BA4" s="733"/>
      <c r="BB4" s="733"/>
      <c r="BC4" s="733"/>
      <c r="BD4" s="733"/>
      <c r="BE4" s="733"/>
      <c r="BF4" s="733"/>
      <c r="BG4" s="733" t="s">
        <v>227</v>
      </c>
      <c r="BH4" s="733"/>
      <c r="BI4" s="733"/>
      <c r="BJ4" s="733"/>
      <c r="BK4" s="733"/>
      <c r="BL4" s="733"/>
      <c r="BM4" s="733"/>
      <c r="BN4" s="733"/>
      <c r="BO4" s="733" t="s">
        <v>224</v>
      </c>
      <c r="BP4" s="733"/>
      <c r="BQ4" s="733"/>
      <c r="BR4" s="733"/>
      <c r="BS4" s="733" t="s">
        <v>228</v>
      </c>
      <c r="BT4" s="733"/>
      <c r="BU4" s="733"/>
      <c r="BV4" s="733"/>
      <c r="BW4" s="733"/>
      <c r="BX4" s="733"/>
      <c r="BY4" s="733"/>
      <c r="BZ4" s="733"/>
      <c r="CA4" s="733"/>
      <c r="CB4" s="733"/>
      <c r="CD4" s="686" t="s">
        <v>229</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230</v>
      </c>
      <c r="C5" s="693"/>
      <c r="D5" s="693"/>
      <c r="E5" s="693"/>
      <c r="F5" s="693"/>
      <c r="G5" s="693"/>
      <c r="H5" s="693"/>
      <c r="I5" s="693"/>
      <c r="J5" s="693"/>
      <c r="K5" s="693"/>
      <c r="L5" s="693"/>
      <c r="M5" s="693"/>
      <c r="N5" s="693"/>
      <c r="O5" s="693"/>
      <c r="P5" s="693"/>
      <c r="Q5" s="694"/>
      <c r="R5" s="689">
        <v>226827</v>
      </c>
      <c r="S5" s="690"/>
      <c r="T5" s="690"/>
      <c r="U5" s="690"/>
      <c r="V5" s="690"/>
      <c r="W5" s="690"/>
      <c r="X5" s="690"/>
      <c r="Y5" s="715"/>
      <c r="Z5" s="728">
        <v>6.7</v>
      </c>
      <c r="AA5" s="728"/>
      <c r="AB5" s="728"/>
      <c r="AC5" s="728"/>
      <c r="AD5" s="729">
        <v>226827</v>
      </c>
      <c r="AE5" s="729"/>
      <c r="AF5" s="729"/>
      <c r="AG5" s="729"/>
      <c r="AH5" s="729"/>
      <c r="AI5" s="729"/>
      <c r="AJ5" s="729"/>
      <c r="AK5" s="729"/>
      <c r="AL5" s="716">
        <v>17.8</v>
      </c>
      <c r="AM5" s="698"/>
      <c r="AN5" s="698"/>
      <c r="AO5" s="717"/>
      <c r="AP5" s="692" t="s">
        <v>231</v>
      </c>
      <c r="AQ5" s="693"/>
      <c r="AR5" s="693"/>
      <c r="AS5" s="693"/>
      <c r="AT5" s="693"/>
      <c r="AU5" s="693"/>
      <c r="AV5" s="693"/>
      <c r="AW5" s="693"/>
      <c r="AX5" s="693"/>
      <c r="AY5" s="693"/>
      <c r="AZ5" s="693"/>
      <c r="BA5" s="693"/>
      <c r="BB5" s="693"/>
      <c r="BC5" s="693"/>
      <c r="BD5" s="693"/>
      <c r="BE5" s="693"/>
      <c r="BF5" s="694"/>
      <c r="BG5" s="634">
        <v>226827</v>
      </c>
      <c r="BH5" s="635"/>
      <c r="BI5" s="635"/>
      <c r="BJ5" s="635"/>
      <c r="BK5" s="635"/>
      <c r="BL5" s="635"/>
      <c r="BM5" s="635"/>
      <c r="BN5" s="636"/>
      <c r="BO5" s="672">
        <v>100</v>
      </c>
      <c r="BP5" s="672"/>
      <c r="BQ5" s="672"/>
      <c r="BR5" s="672"/>
      <c r="BS5" s="673" t="s">
        <v>177</v>
      </c>
      <c r="BT5" s="673"/>
      <c r="BU5" s="673"/>
      <c r="BV5" s="673"/>
      <c r="BW5" s="673"/>
      <c r="BX5" s="673"/>
      <c r="BY5" s="673"/>
      <c r="BZ5" s="673"/>
      <c r="CA5" s="673"/>
      <c r="CB5" s="713"/>
      <c r="CD5" s="686" t="s">
        <v>226</v>
      </c>
      <c r="CE5" s="687"/>
      <c r="CF5" s="687"/>
      <c r="CG5" s="687"/>
      <c r="CH5" s="687"/>
      <c r="CI5" s="687"/>
      <c r="CJ5" s="687"/>
      <c r="CK5" s="687"/>
      <c r="CL5" s="687"/>
      <c r="CM5" s="687"/>
      <c r="CN5" s="687"/>
      <c r="CO5" s="687"/>
      <c r="CP5" s="687"/>
      <c r="CQ5" s="688"/>
      <c r="CR5" s="686" t="s">
        <v>232</v>
      </c>
      <c r="CS5" s="687"/>
      <c r="CT5" s="687"/>
      <c r="CU5" s="687"/>
      <c r="CV5" s="687"/>
      <c r="CW5" s="687"/>
      <c r="CX5" s="687"/>
      <c r="CY5" s="688"/>
      <c r="CZ5" s="686" t="s">
        <v>224</v>
      </c>
      <c r="DA5" s="687"/>
      <c r="DB5" s="687"/>
      <c r="DC5" s="688"/>
      <c r="DD5" s="686" t="s">
        <v>233</v>
      </c>
      <c r="DE5" s="687"/>
      <c r="DF5" s="687"/>
      <c r="DG5" s="687"/>
      <c r="DH5" s="687"/>
      <c r="DI5" s="687"/>
      <c r="DJ5" s="687"/>
      <c r="DK5" s="687"/>
      <c r="DL5" s="687"/>
      <c r="DM5" s="687"/>
      <c r="DN5" s="687"/>
      <c r="DO5" s="687"/>
      <c r="DP5" s="688"/>
      <c r="DQ5" s="686" t="s">
        <v>234</v>
      </c>
      <c r="DR5" s="687"/>
      <c r="DS5" s="687"/>
      <c r="DT5" s="687"/>
      <c r="DU5" s="687"/>
      <c r="DV5" s="687"/>
      <c r="DW5" s="687"/>
      <c r="DX5" s="687"/>
      <c r="DY5" s="687"/>
      <c r="DZ5" s="687"/>
      <c r="EA5" s="687"/>
      <c r="EB5" s="687"/>
      <c r="EC5" s="688"/>
    </row>
    <row r="6" spans="2:143" ht="11.25" customHeight="1" x14ac:dyDescent="0.2">
      <c r="B6" s="631" t="s">
        <v>235</v>
      </c>
      <c r="C6" s="632"/>
      <c r="D6" s="632"/>
      <c r="E6" s="632"/>
      <c r="F6" s="632"/>
      <c r="G6" s="632"/>
      <c r="H6" s="632"/>
      <c r="I6" s="632"/>
      <c r="J6" s="632"/>
      <c r="K6" s="632"/>
      <c r="L6" s="632"/>
      <c r="M6" s="632"/>
      <c r="N6" s="632"/>
      <c r="O6" s="632"/>
      <c r="P6" s="632"/>
      <c r="Q6" s="633"/>
      <c r="R6" s="634">
        <v>8958</v>
      </c>
      <c r="S6" s="635"/>
      <c r="T6" s="635"/>
      <c r="U6" s="635"/>
      <c r="V6" s="635"/>
      <c r="W6" s="635"/>
      <c r="X6" s="635"/>
      <c r="Y6" s="636"/>
      <c r="Z6" s="672">
        <v>0.3</v>
      </c>
      <c r="AA6" s="672"/>
      <c r="AB6" s="672"/>
      <c r="AC6" s="672"/>
      <c r="AD6" s="673">
        <v>8958</v>
      </c>
      <c r="AE6" s="673"/>
      <c r="AF6" s="673"/>
      <c r="AG6" s="673"/>
      <c r="AH6" s="673"/>
      <c r="AI6" s="673"/>
      <c r="AJ6" s="673"/>
      <c r="AK6" s="673"/>
      <c r="AL6" s="637">
        <v>0.7</v>
      </c>
      <c r="AM6" s="638"/>
      <c r="AN6" s="638"/>
      <c r="AO6" s="674"/>
      <c r="AP6" s="631" t="s">
        <v>236</v>
      </c>
      <c r="AQ6" s="632"/>
      <c r="AR6" s="632"/>
      <c r="AS6" s="632"/>
      <c r="AT6" s="632"/>
      <c r="AU6" s="632"/>
      <c r="AV6" s="632"/>
      <c r="AW6" s="632"/>
      <c r="AX6" s="632"/>
      <c r="AY6" s="632"/>
      <c r="AZ6" s="632"/>
      <c r="BA6" s="632"/>
      <c r="BB6" s="632"/>
      <c r="BC6" s="632"/>
      <c r="BD6" s="632"/>
      <c r="BE6" s="632"/>
      <c r="BF6" s="633"/>
      <c r="BG6" s="634">
        <v>226827</v>
      </c>
      <c r="BH6" s="635"/>
      <c r="BI6" s="635"/>
      <c r="BJ6" s="635"/>
      <c r="BK6" s="635"/>
      <c r="BL6" s="635"/>
      <c r="BM6" s="635"/>
      <c r="BN6" s="636"/>
      <c r="BO6" s="672">
        <v>100</v>
      </c>
      <c r="BP6" s="672"/>
      <c r="BQ6" s="672"/>
      <c r="BR6" s="672"/>
      <c r="BS6" s="673" t="s">
        <v>131</v>
      </c>
      <c r="BT6" s="673"/>
      <c r="BU6" s="673"/>
      <c r="BV6" s="673"/>
      <c r="BW6" s="673"/>
      <c r="BX6" s="673"/>
      <c r="BY6" s="673"/>
      <c r="BZ6" s="673"/>
      <c r="CA6" s="673"/>
      <c r="CB6" s="713"/>
      <c r="CD6" s="692" t="s">
        <v>237</v>
      </c>
      <c r="CE6" s="693"/>
      <c r="CF6" s="693"/>
      <c r="CG6" s="693"/>
      <c r="CH6" s="693"/>
      <c r="CI6" s="693"/>
      <c r="CJ6" s="693"/>
      <c r="CK6" s="693"/>
      <c r="CL6" s="693"/>
      <c r="CM6" s="693"/>
      <c r="CN6" s="693"/>
      <c r="CO6" s="693"/>
      <c r="CP6" s="693"/>
      <c r="CQ6" s="694"/>
      <c r="CR6" s="634">
        <v>38301</v>
      </c>
      <c r="CS6" s="635"/>
      <c r="CT6" s="635"/>
      <c r="CU6" s="635"/>
      <c r="CV6" s="635"/>
      <c r="CW6" s="635"/>
      <c r="CX6" s="635"/>
      <c r="CY6" s="636"/>
      <c r="CZ6" s="716">
        <v>1.2</v>
      </c>
      <c r="DA6" s="698"/>
      <c r="DB6" s="698"/>
      <c r="DC6" s="718"/>
      <c r="DD6" s="640" t="s">
        <v>177</v>
      </c>
      <c r="DE6" s="635"/>
      <c r="DF6" s="635"/>
      <c r="DG6" s="635"/>
      <c r="DH6" s="635"/>
      <c r="DI6" s="635"/>
      <c r="DJ6" s="635"/>
      <c r="DK6" s="635"/>
      <c r="DL6" s="635"/>
      <c r="DM6" s="635"/>
      <c r="DN6" s="635"/>
      <c r="DO6" s="635"/>
      <c r="DP6" s="636"/>
      <c r="DQ6" s="640">
        <v>38301</v>
      </c>
      <c r="DR6" s="635"/>
      <c r="DS6" s="635"/>
      <c r="DT6" s="635"/>
      <c r="DU6" s="635"/>
      <c r="DV6" s="635"/>
      <c r="DW6" s="635"/>
      <c r="DX6" s="635"/>
      <c r="DY6" s="635"/>
      <c r="DZ6" s="635"/>
      <c r="EA6" s="635"/>
      <c r="EB6" s="635"/>
      <c r="EC6" s="671"/>
    </row>
    <row r="7" spans="2:143" ht="11.25" customHeight="1" x14ac:dyDescent="0.2">
      <c r="B7" s="631" t="s">
        <v>238</v>
      </c>
      <c r="C7" s="632"/>
      <c r="D7" s="632"/>
      <c r="E7" s="632"/>
      <c r="F7" s="632"/>
      <c r="G7" s="632"/>
      <c r="H7" s="632"/>
      <c r="I7" s="632"/>
      <c r="J7" s="632"/>
      <c r="K7" s="632"/>
      <c r="L7" s="632"/>
      <c r="M7" s="632"/>
      <c r="N7" s="632"/>
      <c r="O7" s="632"/>
      <c r="P7" s="632"/>
      <c r="Q7" s="633"/>
      <c r="R7" s="634">
        <v>371</v>
      </c>
      <c r="S7" s="635"/>
      <c r="T7" s="635"/>
      <c r="U7" s="635"/>
      <c r="V7" s="635"/>
      <c r="W7" s="635"/>
      <c r="X7" s="635"/>
      <c r="Y7" s="636"/>
      <c r="Z7" s="672">
        <v>0</v>
      </c>
      <c r="AA7" s="672"/>
      <c r="AB7" s="672"/>
      <c r="AC7" s="672"/>
      <c r="AD7" s="673">
        <v>371</v>
      </c>
      <c r="AE7" s="673"/>
      <c r="AF7" s="673"/>
      <c r="AG7" s="673"/>
      <c r="AH7" s="673"/>
      <c r="AI7" s="673"/>
      <c r="AJ7" s="673"/>
      <c r="AK7" s="673"/>
      <c r="AL7" s="637">
        <v>0</v>
      </c>
      <c r="AM7" s="638"/>
      <c r="AN7" s="638"/>
      <c r="AO7" s="674"/>
      <c r="AP7" s="631" t="s">
        <v>239</v>
      </c>
      <c r="AQ7" s="632"/>
      <c r="AR7" s="632"/>
      <c r="AS7" s="632"/>
      <c r="AT7" s="632"/>
      <c r="AU7" s="632"/>
      <c r="AV7" s="632"/>
      <c r="AW7" s="632"/>
      <c r="AX7" s="632"/>
      <c r="AY7" s="632"/>
      <c r="AZ7" s="632"/>
      <c r="BA7" s="632"/>
      <c r="BB7" s="632"/>
      <c r="BC7" s="632"/>
      <c r="BD7" s="632"/>
      <c r="BE7" s="632"/>
      <c r="BF7" s="633"/>
      <c r="BG7" s="634">
        <v>114146</v>
      </c>
      <c r="BH7" s="635"/>
      <c r="BI7" s="635"/>
      <c r="BJ7" s="635"/>
      <c r="BK7" s="635"/>
      <c r="BL7" s="635"/>
      <c r="BM7" s="635"/>
      <c r="BN7" s="636"/>
      <c r="BO7" s="672">
        <v>50.3</v>
      </c>
      <c r="BP7" s="672"/>
      <c r="BQ7" s="672"/>
      <c r="BR7" s="672"/>
      <c r="BS7" s="673" t="s">
        <v>131</v>
      </c>
      <c r="BT7" s="673"/>
      <c r="BU7" s="673"/>
      <c r="BV7" s="673"/>
      <c r="BW7" s="673"/>
      <c r="BX7" s="673"/>
      <c r="BY7" s="673"/>
      <c r="BZ7" s="673"/>
      <c r="CA7" s="673"/>
      <c r="CB7" s="713"/>
      <c r="CD7" s="631" t="s">
        <v>240</v>
      </c>
      <c r="CE7" s="632"/>
      <c r="CF7" s="632"/>
      <c r="CG7" s="632"/>
      <c r="CH7" s="632"/>
      <c r="CI7" s="632"/>
      <c r="CJ7" s="632"/>
      <c r="CK7" s="632"/>
      <c r="CL7" s="632"/>
      <c r="CM7" s="632"/>
      <c r="CN7" s="632"/>
      <c r="CO7" s="632"/>
      <c r="CP7" s="632"/>
      <c r="CQ7" s="633"/>
      <c r="CR7" s="634">
        <v>815723</v>
      </c>
      <c r="CS7" s="635"/>
      <c r="CT7" s="635"/>
      <c r="CU7" s="635"/>
      <c r="CV7" s="635"/>
      <c r="CW7" s="635"/>
      <c r="CX7" s="635"/>
      <c r="CY7" s="636"/>
      <c r="CZ7" s="672">
        <v>24.8</v>
      </c>
      <c r="DA7" s="672"/>
      <c r="DB7" s="672"/>
      <c r="DC7" s="672"/>
      <c r="DD7" s="640">
        <v>104385</v>
      </c>
      <c r="DE7" s="635"/>
      <c r="DF7" s="635"/>
      <c r="DG7" s="635"/>
      <c r="DH7" s="635"/>
      <c r="DI7" s="635"/>
      <c r="DJ7" s="635"/>
      <c r="DK7" s="635"/>
      <c r="DL7" s="635"/>
      <c r="DM7" s="635"/>
      <c r="DN7" s="635"/>
      <c r="DO7" s="635"/>
      <c r="DP7" s="636"/>
      <c r="DQ7" s="640">
        <v>603536</v>
      </c>
      <c r="DR7" s="635"/>
      <c r="DS7" s="635"/>
      <c r="DT7" s="635"/>
      <c r="DU7" s="635"/>
      <c r="DV7" s="635"/>
      <c r="DW7" s="635"/>
      <c r="DX7" s="635"/>
      <c r="DY7" s="635"/>
      <c r="DZ7" s="635"/>
      <c r="EA7" s="635"/>
      <c r="EB7" s="635"/>
      <c r="EC7" s="671"/>
    </row>
    <row r="8" spans="2:143" ht="11.25" customHeight="1" x14ac:dyDescent="0.2">
      <c r="B8" s="631" t="s">
        <v>241</v>
      </c>
      <c r="C8" s="632"/>
      <c r="D8" s="632"/>
      <c r="E8" s="632"/>
      <c r="F8" s="632"/>
      <c r="G8" s="632"/>
      <c r="H8" s="632"/>
      <c r="I8" s="632"/>
      <c r="J8" s="632"/>
      <c r="K8" s="632"/>
      <c r="L8" s="632"/>
      <c r="M8" s="632"/>
      <c r="N8" s="632"/>
      <c r="O8" s="632"/>
      <c r="P8" s="632"/>
      <c r="Q8" s="633"/>
      <c r="R8" s="634">
        <v>1971</v>
      </c>
      <c r="S8" s="635"/>
      <c r="T8" s="635"/>
      <c r="U8" s="635"/>
      <c r="V8" s="635"/>
      <c r="W8" s="635"/>
      <c r="X8" s="635"/>
      <c r="Y8" s="636"/>
      <c r="Z8" s="672">
        <v>0.1</v>
      </c>
      <c r="AA8" s="672"/>
      <c r="AB8" s="672"/>
      <c r="AC8" s="672"/>
      <c r="AD8" s="673">
        <v>1971</v>
      </c>
      <c r="AE8" s="673"/>
      <c r="AF8" s="673"/>
      <c r="AG8" s="673"/>
      <c r="AH8" s="673"/>
      <c r="AI8" s="673"/>
      <c r="AJ8" s="673"/>
      <c r="AK8" s="673"/>
      <c r="AL8" s="637">
        <v>0.2</v>
      </c>
      <c r="AM8" s="638"/>
      <c r="AN8" s="638"/>
      <c r="AO8" s="674"/>
      <c r="AP8" s="631" t="s">
        <v>242</v>
      </c>
      <c r="AQ8" s="632"/>
      <c r="AR8" s="632"/>
      <c r="AS8" s="632"/>
      <c r="AT8" s="632"/>
      <c r="AU8" s="632"/>
      <c r="AV8" s="632"/>
      <c r="AW8" s="632"/>
      <c r="AX8" s="632"/>
      <c r="AY8" s="632"/>
      <c r="AZ8" s="632"/>
      <c r="BA8" s="632"/>
      <c r="BB8" s="632"/>
      <c r="BC8" s="632"/>
      <c r="BD8" s="632"/>
      <c r="BE8" s="632"/>
      <c r="BF8" s="633"/>
      <c r="BG8" s="634">
        <v>3310</v>
      </c>
      <c r="BH8" s="635"/>
      <c r="BI8" s="635"/>
      <c r="BJ8" s="635"/>
      <c r="BK8" s="635"/>
      <c r="BL8" s="635"/>
      <c r="BM8" s="635"/>
      <c r="BN8" s="636"/>
      <c r="BO8" s="672">
        <v>1.5</v>
      </c>
      <c r="BP8" s="672"/>
      <c r="BQ8" s="672"/>
      <c r="BR8" s="672"/>
      <c r="BS8" s="673" t="s">
        <v>177</v>
      </c>
      <c r="BT8" s="673"/>
      <c r="BU8" s="673"/>
      <c r="BV8" s="673"/>
      <c r="BW8" s="673"/>
      <c r="BX8" s="673"/>
      <c r="BY8" s="673"/>
      <c r="BZ8" s="673"/>
      <c r="CA8" s="673"/>
      <c r="CB8" s="713"/>
      <c r="CD8" s="631" t="s">
        <v>243</v>
      </c>
      <c r="CE8" s="632"/>
      <c r="CF8" s="632"/>
      <c r="CG8" s="632"/>
      <c r="CH8" s="632"/>
      <c r="CI8" s="632"/>
      <c r="CJ8" s="632"/>
      <c r="CK8" s="632"/>
      <c r="CL8" s="632"/>
      <c r="CM8" s="632"/>
      <c r="CN8" s="632"/>
      <c r="CO8" s="632"/>
      <c r="CP8" s="632"/>
      <c r="CQ8" s="633"/>
      <c r="CR8" s="634">
        <v>440488</v>
      </c>
      <c r="CS8" s="635"/>
      <c r="CT8" s="635"/>
      <c r="CU8" s="635"/>
      <c r="CV8" s="635"/>
      <c r="CW8" s="635"/>
      <c r="CX8" s="635"/>
      <c r="CY8" s="636"/>
      <c r="CZ8" s="672">
        <v>13.4</v>
      </c>
      <c r="DA8" s="672"/>
      <c r="DB8" s="672"/>
      <c r="DC8" s="672"/>
      <c r="DD8" s="640">
        <v>1510</v>
      </c>
      <c r="DE8" s="635"/>
      <c r="DF8" s="635"/>
      <c r="DG8" s="635"/>
      <c r="DH8" s="635"/>
      <c r="DI8" s="635"/>
      <c r="DJ8" s="635"/>
      <c r="DK8" s="635"/>
      <c r="DL8" s="635"/>
      <c r="DM8" s="635"/>
      <c r="DN8" s="635"/>
      <c r="DO8" s="635"/>
      <c r="DP8" s="636"/>
      <c r="DQ8" s="640">
        <v>182555</v>
      </c>
      <c r="DR8" s="635"/>
      <c r="DS8" s="635"/>
      <c r="DT8" s="635"/>
      <c r="DU8" s="635"/>
      <c r="DV8" s="635"/>
      <c r="DW8" s="635"/>
      <c r="DX8" s="635"/>
      <c r="DY8" s="635"/>
      <c r="DZ8" s="635"/>
      <c r="EA8" s="635"/>
      <c r="EB8" s="635"/>
      <c r="EC8" s="671"/>
    </row>
    <row r="9" spans="2:143" ht="11.25" customHeight="1" x14ac:dyDescent="0.2">
      <c r="B9" s="631" t="s">
        <v>244</v>
      </c>
      <c r="C9" s="632"/>
      <c r="D9" s="632"/>
      <c r="E9" s="632"/>
      <c r="F9" s="632"/>
      <c r="G9" s="632"/>
      <c r="H9" s="632"/>
      <c r="I9" s="632"/>
      <c r="J9" s="632"/>
      <c r="K9" s="632"/>
      <c r="L9" s="632"/>
      <c r="M9" s="632"/>
      <c r="N9" s="632"/>
      <c r="O9" s="632"/>
      <c r="P9" s="632"/>
      <c r="Q9" s="633"/>
      <c r="R9" s="634">
        <v>1501</v>
      </c>
      <c r="S9" s="635"/>
      <c r="T9" s="635"/>
      <c r="U9" s="635"/>
      <c r="V9" s="635"/>
      <c r="W9" s="635"/>
      <c r="X9" s="635"/>
      <c r="Y9" s="636"/>
      <c r="Z9" s="672">
        <v>0</v>
      </c>
      <c r="AA9" s="672"/>
      <c r="AB9" s="672"/>
      <c r="AC9" s="672"/>
      <c r="AD9" s="673">
        <v>1501</v>
      </c>
      <c r="AE9" s="673"/>
      <c r="AF9" s="673"/>
      <c r="AG9" s="673"/>
      <c r="AH9" s="673"/>
      <c r="AI9" s="673"/>
      <c r="AJ9" s="673"/>
      <c r="AK9" s="673"/>
      <c r="AL9" s="637">
        <v>0.1</v>
      </c>
      <c r="AM9" s="638"/>
      <c r="AN9" s="638"/>
      <c r="AO9" s="674"/>
      <c r="AP9" s="631" t="s">
        <v>245</v>
      </c>
      <c r="AQ9" s="632"/>
      <c r="AR9" s="632"/>
      <c r="AS9" s="632"/>
      <c r="AT9" s="632"/>
      <c r="AU9" s="632"/>
      <c r="AV9" s="632"/>
      <c r="AW9" s="632"/>
      <c r="AX9" s="632"/>
      <c r="AY9" s="632"/>
      <c r="AZ9" s="632"/>
      <c r="BA9" s="632"/>
      <c r="BB9" s="632"/>
      <c r="BC9" s="632"/>
      <c r="BD9" s="632"/>
      <c r="BE9" s="632"/>
      <c r="BF9" s="633"/>
      <c r="BG9" s="634">
        <v>101821</v>
      </c>
      <c r="BH9" s="635"/>
      <c r="BI9" s="635"/>
      <c r="BJ9" s="635"/>
      <c r="BK9" s="635"/>
      <c r="BL9" s="635"/>
      <c r="BM9" s="635"/>
      <c r="BN9" s="636"/>
      <c r="BO9" s="672">
        <v>44.9</v>
      </c>
      <c r="BP9" s="672"/>
      <c r="BQ9" s="672"/>
      <c r="BR9" s="672"/>
      <c r="BS9" s="673" t="s">
        <v>177</v>
      </c>
      <c r="BT9" s="673"/>
      <c r="BU9" s="673"/>
      <c r="BV9" s="673"/>
      <c r="BW9" s="673"/>
      <c r="BX9" s="673"/>
      <c r="BY9" s="673"/>
      <c r="BZ9" s="673"/>
      <c r="CA9" s="673"/>
      <c r="CB9" s="713"/>
      <c r="CD9" s="631" t="s">
        <v>246</v>
      </c>
      <c r="CE9" s="632"/>
      <c r="CF9" s="632"/>
      <c r="CG9" s="632"/>
      <c r="CH9" s="632"/>
      <c r="CI9" s="632"/>
      <c r="CJ9" s="632"/>
      <c r="CK9" s="632"/>
      <c r="CL9" s="632"/>
      <c r="CM9" s="632"/>
      <c r="CN9" s="632"/>
      <c r="CO9" s="632"/>
      <c r="CP9" s="632"/>
      <c r="CQ9" s="633"/>
      <c r="CR9" s="634">
        <v>391654</v>
      </c>
      <c r="CS9" s="635"/>
      <c r="CT9" s="635"/>
      <c r="CU9" s="635"/>
      <c r="CV9" s="635"/>
      <c r="CW9" s="635"/>
      <c r="CX9" s="635"/>
      <c r="CY9" s="636"/>
      <c r="CZ9" s="672">
        <v>11.9</v>
      </c>
      <c r="DA9" s="672"/>
      <c r="DB9" s="672"/>
      <c r="DC9" s="672"/>
      <c r="DD9" s="640">
        <v>140520</v>
      </c>
      <c r="DE9" s="635"/>
      <c r="DF9" s="635"/>
      <c r="DG9" s="635"/>
      <c r="DH9" s="635"/>
      <c r="DI9" s="635"/>
      <c r="DJ9" s="635"/>
      <c r="DK9" s="635"/>
      <c r="DL9" s="635"/>
      <c r="DM9" s="635"/>
      <c r="DN9" s="635"/>
      <c r="DO9" s="635"/>
      <c r="DP9" s="636"/>
      <c r="DQ9" s="640">
        <v>144122</v>
      </c>
      <c r="DR9" s="635"/>
      <c r="DS9" s="635"/>
      <c r="DT9" s="635"/>
      <c r="DU9" s="635"/>
      <c r="DV9" s="635"/>
      <c r="DW9" s="635"/>
      <c r="DX9" s="635"/>
      <c r="DY9" s="635"/>
      <c r="DZ9" s="635"/>
      <c r="EA9" s="635"/>
      <c r="EB9" s="635"/>
      <c r="EC9" s="671"/>
    </row>
    <row r="10" spans="2:143" ht="11.25" customHeight="1" x14ac:dyDescent="0.2">
      <c r="B10" s="631" t="s">
        <v>247</v>
      </c>
      <c r="C10" s="632"/>
      <c r="D10" s="632"/>
      <c r="E10" s="632"/>
      <c r="F10" s="632"/>
      <c r="G10" s="632"/>
      <c r="H10" s="632"/>
      <c r="I10" s="632"/>
      <c r="J10" s="632"/>
      <c r="K10" s="632"/>
      <c r="L10" s="632"/>
      <c r="M10" s="632"/>
      <c r="N10" s="632"/>
      <c r="O10" s="632"/>
      <c r="P10" s="632"/>
      <c r="Q10" s="633"/>
      <c r="R10" s="634" t="s">
        <v>131</v>
      </c>
      <c r="S10" s="635"/>
      <c r="T10" s="635"/>
      <c r="U10" s="635"/>
      <c r="V10" s="635"/>
      <c r="W10" s="635"/>
      <c r="X10" s="635"/>
      <c r="Y10" s="636"/>
      <c r="Z10" s="672" t="s">
        <v>131</v>
      </c>
      <c r="AA10" s="672"/>
      <c r="AB10" s="672"/>
      <c r="AC10" s="672"/>
      <c r="AD10" s="673" t="s">
        <v>131</v>
      </c>
      <c r="AE10" s="673"/>
      <c r="AF10" s="673"/>
      <c r="AG10" s="673"/>
      <c r="AH10" s="673"/>
      <c r="AI10" s="673"/>
      <c r="AJ10" s="673"/>
      <c r="AK10" s="673"/>
      <c r="AL10" s="637" t="s">
        <v>131</v>
      </c>
      <c r="AM10" s="638"/>
      <c r="AN10" s="638"/>
      <c r="AO10" s="674"/>
      <c r="AP10" s="631" t="s">
        <v>248</v>
      </c>
      <c r="AQ10" s="632"/>
      <c r="AR10" s="632"/>
      <c r="AS10" s="632"/>
      <c r="AT10" s="632"/>
      <c r="AU10" s="632"/>
      <c r="AV10" s="632"/>
      <c r="AW10" s="632"/>
      <c r="AX10" s="632"/>
      <c r="AY10" s="632"/>
      <c r="AZ10" s="632"/>
      <c r="BA10" s="632"/>
      <c r="BB10" s="632"/>
      <c r="BC10" s="632"/>
      <c r="BD10" s="632"/>
      <c r="BE10" s="632"/>
      <c r="BF10" s="633"/>
      <c r="BG10" s="634">
        <v>4825</v>
      </c>
      <c r="BH10" s="635"/>
      <c r="BI10" s="635"/>
      <c r="BJ10" s="635"/>
      <c r="BK10" s="635"/>
      <c r="BL10" s="635"/>
      <c r="BM10" s="635"/>
      <c r="BN10" s="636"/>
      <c r="BO10" s="672">
        <v>2.1</v>
      </c>
      <c r="BP10" s="672"/>
      <c r="BQ10" s="672"/>
      <c r="BR10" s="672"/>
      <c r="BS10" s="673" t="s">
        <v>131</v>
      </c>
      <c r="BT10" s="673"/>
      <c r="BU10" s="673"/>
      <c r="BV10" s="673"/>
      <c r="BW10" s="673"/>
      <c r="BX10" s="673"/>
      <c r="BY10" s="673"/>
      <c r="BZ10" s="673"/>
      <c r="CA10" s="673"/>
      <c r="CB10" s="713"/>
      <c r="CD10" s="631" t="s">
        <v>249</v>
      </c>
      <c r="CE10" s="632"/>
      <c r="CF10" s="632"/>
      <c r="CG10" s="632"/>
      <c r="CH10" s="632"/>
      <c r="CI10" s="632"/>
      <c r="CJ10" s="632"/>
      <c r="CK10" s="632"/>
      <c r="CL10" s="632"/>
      <c r="CM10" s="632"/>
      <c r="CN10" s="632"/>
      <c r="CO10" s="632"/>
      <c r="CP10" s="632"/>
      <c r="CQ10" s="633"/>
      <c r="CR10" s="634">
        <v>57304</v>
      </c>
      <c r="CS10" s="635"/>
      <c r="CT10" s="635"/>
      <c r="CU10" s="635"/>
      <c r="CV10" s="635"/>
      <c r="CW10" s="635"/>
      <c r="CX10" s="635"/>
      <c r="CY10" s="636"/>
      <c r="CZ10" s="672">
        <v>1.7</v>
      </c>
      <c r="DA10" s="672"/>
      <c r="DB10" s="672"/>
      <c r="DC10" s="672"/>
      <c r="DD10" s="640" t="s">
        <v>131</v>
      </c>
      <c r="DE10" s="635"/>
      <c r="DF10" s="635"/>
      <c r="DG10" s="635"/>
      <c r="DH10" s="635"/>
      <c r="DI10" s="635"/>
      <c r="DJ10" s="635"/>
      <c r="DK10" s="635"/>
      <c r="DL10" s="635"/>
      <c r="DM10" s="635"/>
      <c r="DN10" s="635"/>
      <c r="DO10" s="635"/>
      <c r="DP10" s="636"/>
      <c r="DQ10" s="640">
        <v>8004</v>
      </c>
      <c r="DR10" s="635"/>
      <c r="DS10" s="635"/>
      <c r="DT10" s="635"/>
      <c r="DU10" s="635"/>
      <c r="DV10" s="635"/>
      <c r="DW10" s="635"/>
      <c r="DX10" s="635"/>
      <c r="DY10" s="635"/>
      <c r="DZ10" s="635"/>
      <c r="EA10" s="635"/>
      <c r="EB10" s="635"/>
      <c r="EC10" s="671"/>
    </row>
    <row r="11" spans="2:143" ht="11.25" customHeight="1" x14ac:dyDescent="0.2">
      <c r="B11" s="631" t="s">
        <v>250</v>
      </c>
      <c r="C11" s="632"/>
      <c r="D11" s="632"/>
      <c r="E11" s="632"/>
      <c r="F11" s="632"/>
      <c r="G11" s="632"/>
      <c r="H11" s="632"/>
      <c r="I11" s="632"/>
      <c r="J11" s="632"/>
      <c r="K11" s="632"/>
      <c r="L11" s="632"/>
      <c r="M11" s="632"/>
      <c r="N11" s="632"/>
      <c r="O11" s="632"/>
      <c r="P11" s="632"/>
      <c r="Q11" s="633"/>
      <c r="R11" s="634">
        <v>46837</v>
      </c>
      <c r="S11" s="635"/>
      <c r="T11" s="635"/>
      <c r="U11" s="635"/>
      <c r="V11" s="635"/>
      <c r="W11" s="635"/>
      <c r="X11" s="635"/>
      <c r="Y11" s="636"/>
      <c r="Z11" s="637">
        <v>1.4</v>
      </c>
      <c r="AA11" s="638"/>
      <c r="AB11" s="638"/>
      <c r="AC11" s="639"/>
      <c r="AD11" s="640">
        <v>46837</v>
      </c>
      <c r="AE11" s="635"/>
      <c r="AF11" s="635"/>
      <c r="AG11" s="635"/>
      <c r="AH11" s="635"/>
      <c r="AI11" s="635"/>
      <c r="AJ11" s="635"/>
      <c r="AK11" s="636"/>
      <c r="AL11" s="637">
        <v>3.7</v>
      </c>
      <c r="AM11" s="638"/>
      <c r="AN11" s="638"/>
      <c r="AO11" s="674"/>
      <c r="AP11" s="631" t="s">
        <v>251</v>
      </c>
      <c r="AQ11" s="632"/>
      <c r="AR11" s="632"/>
      <c r="AS11" s="632"/>
      <c r="AT11" s="632"/>
      <c r="AU11" s="632"/>
      <c r="AV11" s="632"/>
      <c r="AW11" s="632"/>
      <c r="AX11" s="632"/>
      <c r="AY11" s="632"/>
      <c r="AZ11" s="632"/>
      <c r="BA11" s="632"/>
      <c r="BB11" s="632"/>
      <c r="BC11" s="632"/>
      <c r="BD11" s="632"/>
      <c r="BE11" s="632"/>
      <c r="BF11" s="633"/>
      <c r="BG11" s="634">
        <v>4190</v>
      </c>
      <c r="BH11" s="635"/>
      <c r="BI11" s="635"/>
      <c r="BJ11" s="635"/>
      <c r="BK11" s="635"/>
      <c r="BL11" s="635"/>
      <c r="BM11" s="635"/>
      <c r="BN11" s="636"/>
      <c r="BO11" s="672">
        <v>1.8</v>
      </c>
      <c r="BP11" s="672"/>
      <c r="BQ11" s="672"/>
      <c r="BR11" s="672"/>
      <c r="BS11" s="673" t="s">
        <v>131</v>
      </c>
      <c r="BT11" s="673"/>
      <c r="BU11" s="673"/>
      <c r="BV11" s="673"/>
      <c r="BW11" s="673"/>
      <c r="BX11" s="673"/>
      <c r="BY11" s="673"/>
      <c r="BZ11" s="673"/>
      <c r="CA11" s="673"/>
      <c r="CB11" s="713"/>
      <c r="CD11" s="631" t="s">
        <v>252</v>
      </c>
      <c r="CE11" s="632"/>
      <c r="CF11" s="632"/>
      <c r="CG11" s="632"/>
      <c r="CH11" s="632"/>
      <c r="CI11" s="632"/>
      <c r="CJ11" s="632"/>
      <c r="CK11" s="632"/>
      <c r="CL11" s="632"/>
      <c r="CM11" s="632"/>
      <c r="CN11" s="632"/>
      <c r="CO11" s="632"/>
      <c r="CP11" s="632"/>
      <c r="CQ11" s="633"/>
      <c r="CR11" s="634">
        <v>237885</v>
      </c>
      <c r="CS11" s="635"/>
      <c r="CT11" s="635"/>
      <c r="CU11" s="635"/>
      <c r="CV11" s="635"/>
      <c r="CW11" s="635"/>
      <c r="CX11" s="635"/>
      <c r="CY11" s="636"/>
      <c r="CZ11" s="672">
        <v>7.2</v>
      </c>
      <c r="DA11" s="672"/>
      <c r="DB11" s="672"/>
      <c r="DC11" s="672"/>
      <c r="DD11" s="640">
        <v>81273</v>
      </c>
      <c r="DE11" s="635"/>
      <c r="DF11" s="635"/>
      <c r="DG11" s="635"/>
      <c r="DH11" s="635"/>
      <c r="DI11" s="635"/>
      <c r="DJ11" s="635"/>
      <c r="DK11" s="635"/>
      <c r="DL11" s="635"/>
      <c r="DM11" s="635"/>
      <c r="DN11" s="635"/>
      <c r="DO11" s="635"/>
      <c r="DP11" s="636"/>
      <c r="DQ11" s="640">
        <v>70382</v>
      </c>
      <c r="DR11" s="635"/>
      <c r="DS11" s="635"/>
      <c r="DT11" s="635"/>
      <c r="DU11" s="635"/>
      <c r="DV11" s="635"/>
      <c r="DW11" s="635"/>
      <c r="DX11" s="635"/>
      <c r="DY11" s="635"/>
      <c r="DZ11" s="635"/>
      <c r="EA11" s="635"/>
      <c r="EB11" s="635"/>
      <c r="EC11" s="671"/>
    </row>
    <row r="12" spans="2:143" ht="11.25" customHeight="1" x14ac:dyDescent="0.2">
      <c r="B12" s="631" t="s">
        <v>253</v>
      </c>
      <c r="C12" s="632"/>
      <c r="D12" s="632"/>
      <c r="E12" s="632"/>
      <c r="F12" s="632"/>
      <c r="G12" s="632"/>
      <c r="H12" s="632"/>
      <c r="I12" s="632"/>
      <c r="J12" s="632"/>
      <c r="K12" s="632"/>
      <c r="L12" s="632"/>
      <c r="M12" s="632"/>
      <c r="N12" s="632"/>
      <c r="O12" s="632"/>
      <c r="P12" s="632"/>
      <c r="Q12" s="633"/>
      <c r="R12" s="634" t="s">
        <v>131</v>
      </c>
      <c r="S12" s="635"/>
      <c r="T12" s="635"/>
      <c r="U12" s="635"/>
      <c r="V12" s="635"/>
      <c r="W12" s="635"/>
      <c r="X12" s="635"/>
      <c r="Y12" s="636"/>
      <c r="Z12" s="672" t="s">
        <v>131</v>
      </c>
      <c r="AA12" s="672"/>
      <c r="AB12" s="672"/>
      <c r="AC12" s="672"/>
      <c r="AD12" s="673" t="s">
        <v>177</v>
      </c>
      <c r="AE12" s="673"/>
      <c r="AF12" s="673"/>
      <c r="AG12" s="673"/>
      <c r="AH12" s="673"/>
      <c r="AI12" s="673"/>
      <c r="AJ12" s="673"/>
      <c r="AK12" s="673"/>
      <c r="AL12" s="637" t="s">
        <v>131</v>
      </c>
      <c r="AM12" s="638"/>
      <c r="AN12" s="638"/>
      <c r="AO12" s="674"/>
      <c r="AP12" s="631" t="s">
        <v>254</v>
      </c>
      <c r="AQ12" s="632"/>
      <c r="AR12" s="632"/>
      <c r="AS12" s="632"/>
      <c r="AT12" s="632"/>
      <c r="AU12" s="632"/>
      <c r="AV12" s="632"/>
      <c r="AW12" s="632"/>
      <c r="AX12" s="632"/>
      <c r="AY12" s="632"/>
      <c r="AZ12" s="632"/>
      <c r="BA12" s="632"/>
      <c r="BB12" s="632"/>
      <c r="BC12" s="632"/>
      <c r="BD12" s="632"/>
      <c r="BE12" s="632"/>
      <c r="BF12" s="633"/>
      <c r="BG12" s="634">
        <v>85184</v>
      </c>
      <c r="BH12" s="635"/>
      <c r="BI12" s="635"/>
      <c r="BJ12" s="635"/>
      <c r="BK12" s="635"/>
      <c r="BL12" s="635"/>
      <c r="BM12" s="635"/>
      <c r="BN12" s="636"/>
      <c r="BO12" s="672">
        <v>37.6</v>
      </c>
      <c r="BP12" s="672"/>
      <c r="BQ12" s="672"/>
      <c r="BR12" s="672"/>
      <c r="BS12" s="673" t="s">
        <v>177</v>
      </c>
      <c r="BT12" s="673"/>
      <c r="BU12" s="673"/>
      <c r="BV12" s="673"/>
      <c r="BW12" s="673"/>
      <c r="BX12" s="673"/>
      <c r="BY12" s="673"/>
      <c r="BZ12" s="673"/>
      <c r="CA12" s="673"/>
      <c r="CB12" s="713"/>
      <c r="CD12" s="631" t="s">
        <v>255</v>
      </c>
      <c r="CE12" s="632"/>
      <c r="CF12" s="632"/>
      <c r="CG12" s="632"/>
      <c r="CH12" s="632"/>
      <c r="CI12" s="632"/>
      <c r="CJ12" s="632"/>
      <c r="CK12" s="632"/>
      <c r="CL12" s="632"/>
      <c r="CM12" s="632"/>
      <c r="CN12" s="632"/>
      <c r="CO12" s="632"/>
      <c r="CP12" s="632"/>
      <c r="CQ12" s="633"/>
      <c r="CR12" s="634">
        <v>291926</v>
      </c>
      <c r="CS12" s="635"/>
      <c r="CT12" s="635"/>
      <c r="CU12" s="635"/>
      <c r="CV12" s="635"/>
      <c r="CW12" s="635"/>
      <c r="CX12" s="635"/>
      <c r="CY12" s="636"/>
      <c r="CZ12" s="672">
        <v>8.9</v>
      </c>
      <c r="DA12" s="672"/>
      <c r="DB12" s="672"/>
      <c r="DC12" s="672"/>
      <c r="DD12" s="640">
        <v>60673</v>
      </c>
      <c r="DE12" s="635"/>
      <c r="DF12" s="635"/>
      <c r="DG12" s="635"/>
      <c r="DH12" s="635"/>
      <c r="DI12" s="635"/>
      <c r="DJ12" s="635"/>
      <c r="DK12" s="635"/>
      <c r="DL12" s="635"/>
      <c r="DM12" s="635"/>
      <c r="DN12" s="635"/>
      <c r="DO12" s="635"/>
      <c r="DP12" s="636"/>
      <c r="DQ12" s="640">
        <v>103809</v>
      </c>
      <c r="DR12" s="635"/>
      <c r="DS12" s="635"/>
      <c r="DT12" s="635"/>
      <c r="DU12" s="635"/>
      <c r="DV12" s="635"/>
      <c r="DW12" s="635"/>
      <c r="DX12" s="635"/>
      <c r="DY12" s="635"/>
      <c r="DZ12" s="635"/>
      <c r="EA12" s="635"/>
      <c r="EB12" s="635"/>
      <c r="EC12" s="671"/>
    </row>
    <row r="13" spans="2:143" ht="11.25" customHeight="1" x14ac:dyDescent="0.2">
      <c r="B13" s="631" t="s">
        <v>256</v>
      </c>
      <c r="C13" s="632"/>
      <c r="D13" s="632"/>
      <c r="E13" s="632"/>
      <c r="F13" s="632"/>
      <c r="G13" s="632"/>
      <c r="H13" s="632"/>
      <c r="I13" s="632"/>
      <c r="J13" s="632"/>
      <c r="K13" s="632"/>
      <c r="L13" s="632"/>
      <c r="M13" s="632"/>
      <c r="N13" s="632"/>
      <c r="O13" s="632"/>
      <c r="P13" s="632"/>
      <c r="Q13" s="633"/>
      <c r="R13" s="634" t="s">
        <v>131</v>
      </c>
      <c r="S13" s="635"/>
      <c r="T13" s="635"/>
      <c r="U13" s="635"/>
      <c r="V13" s="635"/>
      <c r="W13" s="635"/>
      <c r="X13" s="635"/>
      <c r="Y13" s="636"/>
      <c r="Z13" s="672" t="s">
        <v>131</v>
      </c>
      <c r="AA13" s="672"/>
      <c r="AB13" s="672"/>
      <c r="AC13" s="672"/>
      <c r="AD13" s="673" t="s">
        <v>131</v>
      </c>
      <c r="AE13" s="673"/>
      <c r="AF13" s="673"/>
      <c r="AG13" s="673"/>
      <c r="AH13" s="673"/>
      <c r="AI13" s="673"/>
      <c r="AJ13" s="673"/>
      <c r="AK13" s="673"/>
      <c r="AL13" s="637" t="s">
        <v>177</v>
      </c>
      <c r="AM13" s="638"/>
      <c r="AN13" s="638"/>
      <c r="AO13" s="674"/>
      <c r="AP13" s="631" t="s">
        <v>257</v>
      </c>
      <c r="AQ13" s="632"/>
      <c r="AR13" s="632"/>
      <c r="AS13" s="632"/>
      <c r="AT13" s="632"/>
      <c r="AU13" s="632"/>
      <c r="AV13" s="632"/>
      <c r="AW13" s="632"/>
      <c r="AX13" s="632"/>
      <c r="AY13" s="632"/>
      <c r="AZ13" s="632"/>
      <c r="BA13" s="632"/>
      <c r="BB13" s="632"/>
      <c r="BC13" s="632"/>
      <c r="BD13" s="632"/>
      <c r="BE13" s="632"/>
      <c r="BF13" s="633"/>
      <c r="BG13" s="634">
        <v>66961</v>
      </c>
      <c r="BH13" s="635"/>
      <c r="BI13" s="635"/>
      <c r="BJ13" s="635"/>
      <c r="BK13" s="635"/>
      <c r="BL13" s="635"/>
      <c r="BM13" s="635"/>
      <c r="BN13" s="636"/>
      <c r="BO13" s="672">
        <v>29.5</v>
      </c>
      <c r="BP13" s="672"/>
      <c r="BQ13" s="672"/>
      <c r="BR13" s="672"/>
      <c r="BS13" s="673" t="s">
        <v>131</v>
      </c>
      <c r="BT13" s="673"/>
      <c r="BU13" s="673"/>
      <c r="BV13" s="673"/>
      <c r="BW13" s="673"/>
      <c r="BX13" s="673"/>
      <c r="BY13" s="673"/>
      <c r="BZ13" s="673"/>
      <c r="CA13" s="673"/>
      <c r="CB13" s="713"/>
      <c r="CD13" s="631" t="s">
        <v>258</v>
      </c>
      <c r="CE13" s="632"/>
      <c r="CF13" s="632"/>
      <c r="CG13" s="632"/>
      <c r="CH13" s="632"/>
      <c r="CI13" s="632"/>
      <c r="CJ13" s="632"/>
      <c r="CK13" s="632"/>
      <c r="CL13" s="632"/>
      <c r="CM13" s="632"/>
      <c r="CN13" s="632"/>
      <c r="CO13" s="632"/>
      <c r="CP13" s="632"/>
      <c r="CQ13" s="633"/>
      <c r="CR13" s="634">
        <v>460672</v>
      </c>
      <c r="CS13" s="635"/>
      <c r="CT13" s="635"/>
      <c r="CU13" s="635"/>
      <c r="CV13" s="635"/>
      <c r="CW13" s="635"/>
      <c r="CX13" s="635"/>
      <c r="CY13" s="636"/>
      <c r="CZ13" s="672">
        <v>14</v>
      </c>
      <c r="DA13" s="672"/>
      <c r="DB13" s="672"/>
      <c r="DC13" s="672"/>
      <c r="DD13" s="640">
        <v>386410</v>
      </c>
      <c r="DE13" s="635"/>
      <c r="DF13" s="635"/>
      <c r="DG13" s="635"/>
      <c r="DH13" s="635"/>
      <c r="DI13" s="635"/>
      <c r="DJ13" s="635"/>
      <c r="DK13" s="635"/>
      <c r="DL13" s="635"/>
      <c r="DM13" s="635"/>
      <c r="DN13" s="635"/>
      <c r="DO13" s="635"/>
      <c r="DP13" s="636"/>
      <c r="DQ13" s="640">
        <v>127829</v>
      </c>
      <c r="DR13" s="635"/>
      <c r="DS13" s="635"/>
      <c r="DT13" s="635"/>
      <c r="DU13" s="635"/>
      <c r="DV13" s="635"/>
      <c r="DW13" s="635"/>
      <c r="DX13" s="635"/>
      <c r="DY13" s="635"/>
      <c r="DZ13" s="635"/>
      <c r="EA13" s="635"/>
      <c r="EB13" s="635"/>
      <c r="EC13" s="671"/>
    </row>
    <row r="14" spans="2:143" ht="11.25" customHeight="1" x14ac:dyDescent="0.2">
      <c r="B14" s="631" t="s">
        <v>259</v>
      </c>
      <c r="C14" s="632"/>
      <c r="D14" s="632"/>
      <c r="E14" s="632"/>
      <c r="F14" s="632"/>
      <c r="G14" s="632"/>
      <c r="H14" s="632"/>
      <c r="I14" s="632"/>
      <c r="J14" s="632"/>
      <c r="K14" s="632"/>
      <c r="L14" s="632"/>
      <c r="M14" s="632"/>
      <c r="N14" s="632"/>
      <c r="O14" s="632"/>
      <c r="P14" s="632"/>
      <c r="Q14" s="633"/>
      <c r="R14" s="634" t="s">
        <v>260</v>
      </c>
      <c r="S14" s="635"/>
      <c r="T14" s="635"/>
      <c r="U14" s="635"/>
      <c r="V14" s="635"/>
      <c r="W14" s="635"/>
      <c r="X14" s="635"/>
      <c r="Y14" s="636"/>
      <c r="Z14" s="672" t="s">
        <v>131</v>
      </c>
      <c r="AA14" s="672"/>
      <c r="AB14" s="672"/>
      <c r="AC14" s="672"/>
      <c r="AD14" s="673" t="s">
        <v>260</v>
      </c>
      <c r="AE14" s="673"/>
      <c r="AF14" s="673"/>
      <c r="AG14" s="673"/>
      <c r="AH14" s="673"/>
      <c r="AI14" s="673"/>
      <c r="AJ14" s="673"/>
      <c r="AK14" s="673"/>
      <c r="AL14" s="637" t="s">
        <v>177</v>
      </c>
      <c r="AM14" s="638"/>
      <c r="AN14" s="638"/>
      <c r="AO14" s="674"/>
      <c r="AP14" s="631" t="s">
        <v>261</v>
      </c>
      <c r="AQ14" s="632"/>
      <c r="AR14" s="632"/>
      <c r="AS14" s="632"/>
      <c r="AT14" s="632"/>
      <c r="AU14" s="632"/>
      <c r="AV14" s="632"/>
      <c r="AW14" s="632"/>
      <c r="AX14" s="632"/>
      <c r="AY14" s="632"/>
      <c r="AZ14" s="632"/>
      <c r="BA14" s="632"/>
      <c r="BB14" s="632"/>
      <c r="BC14" s="632"/>
      <c r="BD14" s="632"/>
      <c r="BE14" s="632"/>
      <c r="BF14" s="633"/>
      <c r="BG14" s="634">
        <v>10656</v>
      </c>
      <c r="BH14" s="635"/>
      <c r="BI14" s="635"/>
      <c r="BJ14" s="635"/>
      <c r="BK14" s="635"/>
      <c r="BL14" s="635"/>
      <c r="BM14" s="635"/>
      <c r="BN14" s="636"/>
      <c r="BO14" s="672">
        <v>4.7</v>
      </c>
      <c r="BP14" s="672"/>
      <c r="BQ14" s="672"/>
      <c r="BR14" s="672"/>
      <c r="BS14" s="673" t="s">
        <v>131</v>
      </c>
      <c r="BT14" s="673"/>
      <c r="BU14" s="673"/>
      <c r="BV14" s="673"/>
      <c r="BW14" s="673"/>
      <c r="BX14" s="673"/>
      <c r="BY14" s="673"/>
      <c r="BZ14" s="673"/>
      <c r="CA14" s="673"/>
      <c r="CB14" s="713"/>
      <c r="CD14" s="631" t="s">
        <v>262</v>
      </c>
      <c r="CE14" s="632"/>
      <c r="CF14" s="632"/>
      <c r="CG14" s="632"/>
      <c r="CH14" s="632"/>
      <c r="CI14" s="632"/>
      <c r="CJ14" s="632"/>
      <c r="CK14" s="632"/>
      <c r="CL14" s="632"/>
      <c r="CM14" s="632"/>
      <c r="CN14" s="632"/>
      <c r="CO14" s="632"/>
      <c r="CP14" s="632"/>
      <c r="CQ14" s="633"/>
      <c r="CR14" s="634">
        <v>47204</v>
      </c>
      <c r="CS14" s="635"/>
      <c r="CT14" s="635"/>
      <c r="CU14" s="635"/>
      <c r="CV14" s="635"/>
      <c r="CW14" s="635"/>
      <c r="CX14" s="635"/>
      <c r="CY14" s="636"/>
      <c r="CZ14" s="672">
        <v>1.4</v>
      </c>
      <c r="DA14" s="672"/>
      <c r="DB14" s="672"/>
      <c r="DC14" s="672"/>
      <c r="DD14" s="640" t="s">
        <v>131</v>
      </c>
      <c r="DE14" s="635"/>
      <c r="DF14" s="635"/>
      <c r="DG14" s="635"/>
      <c r="DH14" s="635"/>
      <c r="DI14" s="635"/>
      <c r="DJ14" s="635"/>
      <c r="DK14" s="635"/>
      <c r="DL14" s="635"/>
      <c r="DM14" s="635"/>
      <c r="DN14" s="635"/>
      <c r="DO14" s="635"/>
      <c r="DP14" s="636"/>
      <c r="DQ14" s="640">
        <v>4363</v>
      </c>
      <c r="DR14" s="635"/>
      <c r="DS14" s="635"/>
      <c r="DT14" s="635"/>
      <c r="DU14" s="635"/>
      <c r="DV14" s="635"/>
      <c r="DW14" s="635"/>
      <c r="DX14" s="635"/>
      <c r="DY14" s="635"/>
      <c r="DZ14" s="635"/>
      <c r="EA14" s="635"/>
      <c r="EB14" s="635"/>
      <c r="EC14" s="671"/>
    </row>
    <row r="15" spans="2:143" ht="11.25" customHeight="1" x14ac:dyDescent="0.2">
      <c r="B15" s="631" t="s">
        <v>263</v>
      </c>
      <c r="C15" s="632"/>
      <c r="D15" s="632"/>
      <c r="E15" s="632"/>
      <c r="F15" s="632"/>
      <c r="G15" s="632"/>
      <c r="H15" s="632"/>
      <c r="I15" s="632"/>
      <c r="J15" s="632"/>
      <c r="K15" s="632"/>
      <c r="L15" s="632"/>
      <c r="M15" s="632"/>
      <c r="N15" s="632"/>
      <c r="O15" s="632"/>
      <c r="P15" s="632"/>
      <c r="Q15" s="633"/>
      <c r="R15" s="634" t="s">
        <v>131</v>
      </c>
      <c r="S15" s="635"/>
      <c r="T15" s="635"/>
      <c r="U15" s="635"/>
      <c r="V15" s="635"/>
      <c r="W15" s="635"/>
      <c r="X15" s="635"/>
      <c r="Y15" s="636"/>
      <c r="Z15" s="672" t="s">
        <v>177</v>
      </c>
      <c r="AA15" s="672"/>
      <c r="AB15" s="672"/>
      <c r="AC15" s="672"/>
      <c r="AD15" s="673" t="s">
        <v>177</v>
      </c>
      <c r="AE15" s="673"/>
      <c r="AF15" s="673"/>
      <c r="AG15" s="673"/>
      <c r="AH15" s="673"/>
      <c r="AI15" s="673"/>
      <c r="AJ15" s="673"/>
      <c r="AK15" s="673"/>
      <c r="AL15" s="637" t="s">
        <v>131</v>
      </c>
      <c r="AM15" s="638"/>
      <c r="AN15" s="638"/>
      <c r="AO15" s="674"/>
      <c r="AP15" s="631" t="s">
        <v>264</v>
      </c>
      <c r="AQ15" s="632"/>
      <c r="AR15" s="632"/>
      <c r="AS15" s="632"/>
      <c r="AT15" s="632"/>
      <c r="AU15" s="632"/>
      <c r="AV15" s="632"/>
      <c r="AW15" s="632"/>
      <c r="AX15" s="632"/>
      <c r="AY15" s="632"/>
      <c r="AZ15" s="632"/>
      <c r="BA15" s="632"/>
      <c r="BB15" s="632"/>
      <c r="BC15" s="632"/>
      <c r="BD15" s="632"/>
      <c r="BE15" s="632"/>
      <c r="BF15" s="633"/>
      <c r="BG15" s="634">
        <v>16841</v>
      </c>
      <c r="BH15" s="635"/>
      <c r="BI15" s="635"/>
      <c r="BJ15" s="635"/>
      <c r="BK15" s="635"/>
      <c r="BL15" s="635"/>
      <c r="BM15" s="635"/>
      <c r="BN15" s="636"/>
      <c r="BO15" s="672">
        <v>7.4</v>
      </c>
      <c r="BP15" s="672"/>
      <c r="BQ15" s="672"/>
      <c r="BR15" s="672"/>
      <c r="BS15" s="673" t="s">
        <v>177</v>
      </c>
      <c r="BT15" s="673"/>
      <c r="BU15" s="673"/>
      <c r="BV15" s="673"/>
      <c r="BW15" s="673"/>
      <c r="BX15" s="673"/>
      <c r="BY15" s="673"/>
      <c r="BZ15" s="673"/>
      <c r="CA15" s="673"/>
      <c r="CB15" s="713"/>
      <c r="CD15" s="631" t="s">
        <v>265</v>
      </c>
      <c r="CE15" s="632"/>
      <c r="CF15" s="632"/>
      <c r="CG15" s="632"/>
      <c r="CH15" s="632"/>
      <c r="CI15" s="632"/>
      <c r="CJ15" s="632"/>
      <c r="CK15" s="632"/>
      <c r="CL15" s="632"/>
      <c r="CM15" s="632"/>
      <c r="CN15" s="632"/>
      <c r="CO15" s="632"/>
      <c r="CP15" s="632"/>
      <c r="CQ15" s="633"/>
      <c r="CR15" s="634">
        <v>342788</v>
      </c>
      <c r="CS15" s="635"/>
      <c r="CT15" s="635"/>
      <c r="CU15" s="635"/>
      <c r="CV15" s="635"/>
      <c r="CW15" s="635"/>
      <c r="CX15" s="635"/>
      <c r="CY15" s="636"/>
      <c r="CZ15" s="672">
        <v>10.4</v>
      </c>
      <c r="DA15" s="672"/>
      <c r="DB15" s="672"/>
      <c r="DC15" s="672"/>
      <c r="DD15" s="640">
        <v>99152</v>
      </c>
      <c r="DE15" s="635"/>
      <c r="DF15" s="635"/>
      <c r="DG15" s="635"/>
      <c r="DH15" s="635"/>
      <c r="DI15" s="635"/>
      <c r="DJ15" s="635"/>
      <c r="DK15" s="635"/>
      <c r="DL15" s="635"/>
      <c r="DM15" s="635"/>
      <c r="DN15" s="635"/>
      <c r="DO15" s="635"/>
      <c r="DP15" s="636"/>
      <c r="DQ15" s="640">
        <v>147777</v>
      </c>
      <c r="DR15" s="635"/>
      <c r="DS15" s="635"/>
      <c r="DT15" s="635"/>
      <c r="DU15" s="635"/>
      <c r="DV15" s="635"/>
      <c r="DW15" s="635"/>
      <c r="DX15" s="635"/>
      <c r="DY15" s="635"/>
      <c r="DZ15" s="635"/>
      <c r="EA15" s="635"/>
      <c r="EB15" s="635"/>
      <c r="EC15" s="671"/>
    </row>
    <row r="16" spans="2:143" ht="11.25" customHeight="1" x14ac:dyDescent="0.2">
      <c r="B16" s="631" t="s">
        <v>266</v>
      </c>
      <c r="C16" s="632"/>
      <c r="D16" s="632"/>
      <c r="E16" s="632"/>
      <c r="F16" s="632"/>
      <c r="G16" s="632"/>
      <c r="H16" s="632"/>
      <c r="I16" s="632"/>
      <c r="J16" s="632"/>
      <c r="K16" s="632"/>
      <c r="L16" s="632"/>
      <c r="M16" s="632"/>
      <c r="N16" s="632"/>
      <c r="O16" s="632"/>
      <c r="P16" s="632"/>
      <c r="Q16" s="633"/>
      <c r="R16" s="634">
        <v>2335</v>
      </c>
      <c r="S16" s="635"/>
      <c r="T16" s="635"/>
      <c r="U16" s="635"/>
      <c r="V16" s="635"/>
      <c r="W16" s="635"/>
      <c r="X16" s="635"/>
      <c r="Y16" s="636"/>
      <c r="Z16" s="672">
        <v>0.1</v>
      </c>
      <c r="AA16" s="672"/>
      <c r="AB16" s="672"/>
      <c r="AC16" s="672"/>
      <c r="AD16" s="673">
        <v>2335</v>
      </c>
      <c r="AE16" s="673"/>
      <c r="AF16" s="673"/>
      <c r="AG16" s="673"/>
      <c r="AH16" s="673"/>
      <c r="AI16" s="673"/>
      <c r="AJ16" s="673"/>
      <c r="AK16" s="673"/>
      <c r="AL16" s="637">
        <v>0.2</v>
      </c>
      <c r="AM16" s="638"/>
      <c r="AN16" s="638"/>
      <c r="AO16" s="674"/>
      <c r="AP16" s="631" t="s">
        <v>267</v>
      </c>
      <c r="AQ16" s="632"/>
      <c r="AR16" s="632"/>
      <c r="AS16" s="632"/>
      <c r="AT16" s="632"/>
      <c r="AU16" s="632"/>
      <c r="AV16" s="632"/>
      <c r="AW16" s="632"/>
      <c r="AX16" s="632"/>
      <c r="AY16" s="632"/>
      <c r="AZ16" s="632"/>
      <c r="BA16" s="632"/>
      <c r="BB16" s="632"/>
      <c r="BC16" s="632"/>
      <c r="BD16" s="632"/>
      <c r="BE16" s="632"/>
      <c r="BF16" s="633"/>
      <c r="BG16" s="634" t="s">
        <v>131</v>
      </c>
      <c r="BH16" s="635"/>
      <c r="BI16" s="635"/>
      <c r="BJ16" s="635"/>
      <c r="BK16" s="635"/>
      <c r="BL16" s="635"/>
      <c r="BM16" s="635"/>
      <c r="BN16" s="636"/>
      <c r="BO16" s="672" t="s">
        <v>131</v>
      </c>
      <c r="BP16" s="672"/>
      <c r="BQ16" s="672"/>
      <c r="BR16" s="672"/>
      <c r="BS16" s="673" t="s">
        <v>131</v>
      </c>
      <c r="BT16" s="673"/>
      <c r="BU16" s="673"/>
      <c r="BV16" s="673"/>
      <c r="BW16" s="673"/>
      <c r="BX16" s="673"/>
      <c r="BY16" s="673"/>
      <c r="BZ16" s="673"/>
      <c r="CA16" s="673"/>
      <c r="CB16" s="713"/>
      <c r="CD16" s="631" t="s">
        <v>268</v>
      </c>
      <c r="CE16" s="632"/>
      <c r="CF16" s="632"/>
      <c r="CG16" s="632"/>
      <c r="CH16" s="632"/>
      <c r="CI16" s="632"/>
      <c r="CJ16" s="632"/>
      <c r="CK16" s="632"/>
      <c r="CL16" s="632"/>
      <c r="CM16" s="632"/>
      <c r="CN16" s="632"/>
      <c r="CO16" s="632"/>
      <c r="CP16" s="632"/>
      <c r="CQ16" s="633"/>
      <c r="CR16" s="634">
        <v>40260</v>
      </c>
      <c r="CS16" s="635"/>
      <c r="CT16" s="635"/>
      <c r="CU16" s="635"/>
      <c r="CV16" s="635"/>
      <c r="CW16" s="635"/>
      <c r="CX16" s="635"/>
      <c r="CY16" s="636"/>
      <c r="CZ16" s="672">
        <v>1.2</v>
      </c>
      <c r="DA16" s="672"/>
      <c r="DB16" s="672"/>
      <c r="DC16" s="672"/>
      <c r="DD16" s="640" t="s">
        <v>177</v>
      </c>
      <c r="DE16" s="635"/>
      <c r="DF16" s="635"/>
      <c r="DG16" s="635"/>
      <c r="DH16" s="635"/>
      <c r="DI16" s="635"/>
      <c r="DJ16" s="635"/>
      <c r="DK16" s="635"/>
      <c r="DL16" s="635"/>
      <c r="DM16" s="635"/>
      <c r="DN16" s="635"/>
      <c r="DO16" s="635"/>
      <c r="DP16" s="636"/>
      <c r="DQ16" s="640">
        <v>4260</v>
      </c>
      <c r="DR16" s="635"/>
      <c r="DS16" s="635"/>
      <c r="DT16" s="635"/>
      <c r="DU16" s="635"/>
      <c r="DV16" s="635"/>
      <c r="DW16" s="635"/>
      <c r="DX16" s="635"/>
      <c r="DY16" s="635"/>
      <c r="DZ16" s="635"/>
      <c r="EA16" s="635"/>
      <c r="EB16" s="635"/>
      <c r="EC16" s="671"/>
    </row>
    <row r="17" spans="2:133" ht="11.25" customHeight="1" x14ac:dyDescent="0.2">
      <c r="B17" s="631" t="s">
        <v>269</v>
      </c>
      <c r="C17" s="632"/>
      <c r="D17" s="632"/>
      <c r="E17" s="632"/>
      <c r="F17" s="632"/>
      <c r="G17" s="632"/>
      <c r="H17" s="632"/>
      <c r="I17" s="632"/>
      <c r="J17" s="632"/>
      <c r="K17" s="632"/>
      <c r="L17" s="632"/>
      <c r="M17" s="632"/>
      <c r="N17" s="632"/>
      <c r="O17" s="632"/>
      <c r="P17" s="632"/>
      <c r="Q17" s="633"/>
      <c r="R17" s="634">
        <v>7572</v>
      </c>
      <c r="S17" s="635"/>
      <c r="T17" s="635"/>
      <c r="U17" s="635"/>
      <c r="V17" s="635"/>
      <c r="W17" s="635"/>
      <c r="X17" s="635"/>
      <c r="Y17" s="636"/>
      <c r="Z17" s="672">
        <v>0.2</v>
      </c>
      <c r="AA17" s="672"/>
      <c r="AB17" s="672"/>
      <c r="AC17" s="672"/>
      <c r="AD17" s="673">
        <v>7572</v>
      </c>
      <c r="AE17" s="673"/>
      <c r="AF17" s="673"/>
      <c r="AG17" s="673"/>
      <c r="AH17" s="673"/>
      <c r="AI17" s="673"/>
      <c r="AJ17" s="673"/>
      <c r="AK17" s="673"/>
      <c r="AL17" s="637">
        <v>0.6</v>
      </c>
      <c r="AM17" s="638"/>
      <c r="AN17" s="638"/>
      <c r="AO17" s="674"/>
      <c r="AP17" s="631" t="s">
        <v>270</v>
      </c>
      <c r="AQ17" s="632"/>
      <c r="AR17" s="632"/>
      <c r="AS17" s="632"/>
      <c r="AT17" s="632"/>
      <c r="AU17" s="632"/>
      <c r="AV17" s="632"/>
      <c r="AW17" s="632"/>
      <c r="AX17" s="632"/>
      <c r="AY17" s="632"/>
      <c r="AZ17" s="632"/>
      <c r="BA17" s="632"/>
      <c r="BB17" s="632"/>
      <c r="BC17" s="632"/>
      <c r="BD17" s="632"/>
      <c r="BE17" s="632"/>
      <c r="BF17" s="633"/>
      <c r="BG17" s="634" t="s">
        <v>260</v>
      </c>
      <c r="BH17" s="635"/>
      <c r="BI17" s="635"/>
      <c r="BJ17" s="635"/>
      <c r="BK17" s="635"/>
      <c r="BL17" s="635"/>
      <c r="BM17" s="635"/>
      <c r="BN17" s="636"/>
      <c r="BO17" s="672" t="s">
        <v>131</v>
      </c>
      <c r="BP17" s="672"/>
      <c r="BQ17" s="672"/>
      <c r="BR17" s="672"/>
      <c r="BS17" s="673" t="s">
        <v>260</v>
      </c>
      <c r="BT17" s="673"/>
      <c r="BU17" s="673"/>
      <c r="BV17" s="673"/>
      <c r="BW17" s="673"/>
      <c r="BX17" s="673"/>
      <c r="BY17" s="673"/>
      <c r="BZ17" s="673"/>
      <c r="CA17" s="673"/>
      <c r="CB17" s="713"/>
      <c r="CD17" s="631" t="s">
        <v>271</v>
      </c>
      <c r="CE17" s="632"/>
      <c r="CF17" s="632"/>
      <c r="CG17" s="632"/>
      <c r="CH17" s="632"/>
      <c r="CI17" s="632"/>
      <c r="CJ17" s="632"/>
      <c r="CK17" s="632"/>
      <c r="CL17" s="632"/>
      <c r="CM17" s="632"/>
      <c r="CN17" s="632"/>
      <c r="CO17" s="632"/>
      <c r="CP17" s="632"/>
      <c r="CQ17" s="633"/>
      <c r="CR17" s="634">
        <v>122168</v>
      </c>
      <c r="CS17" s="635"/>
      <c r="CT17" s="635"/>
      <c r="CU17" s="635"/>
      <c r="CV17" s="635"/>
      <c r="CW17" s="635"/>
      <c r="CX17" s="635"/>
      <c r="CY17" s="636"/>
      <c r="CZ17" s="672">
        <v>3.7</v>
      </c>
      <c r="DA17" s="672"/>
      <c r="DB17" s="672"/>
      <c r="DC17" s="672"/>
      <c r="DD17" s="640" t="s">
        <v>177</v>
      </c>
      <c r="DE17" s="635"/>
      <c r="DF17" s="635"/>
      <c r="DG17" s="635"/>
      <c r="DH17" s="635"/>
      <c r="DI17" s="635"/>
      <c r="DJ17" s="635"/>
      <c r="DK17" s="635"/>
      <c r="DL17" s="635"/>
      <c r="DM17" s="635"/>
      <c r="DN17" s="635"/>
      <c r="DO17" s="635"/>
      <c r="DP17" s="636"/>
      <c r="DQ17" s="640">
        <v>122168</v>
      </c>
      <c r="DR17" s="635"/>
      <c r="DS17" s="635"/>
      <c r="DT17" s="635"/>
      <c r="DU17" s="635"/>
      <c r="DV17" s="635"/>
      <c r="DW17" s="635"/>
      <c r="DX17" s="635"/>
      <c r="DY17" s="635"/>
      <c r="DZ17" s="635"/>
      <c r="EA17" s="635"/>
      <c r="EB17" s="635"/>
      <c r="EC17" s="671"/>
    </row>
    <row r="18" spans="2:133" ht="11.25" customHeight="1" x14ac:dyDescent="0.2">
      <c r="B18" s="631" t="s">
        <v>272</v>
      </c>
      <c r="C18" s="632"/>
      <c r="D18" s="632"/>
      <c r="E18" s="632"/>
      <c r="F18" s="632"/>
      <c r="G18" s="632"/>
      <c r="H18" s="632"/>
      <c r="I18" s="632"/>
      <c r="J18" s="632"/>
      <c r="K18" s="632"/>
      <c r="L18" s="632"/>
      <c r="M18" s="632"/>
      <c r="N18" s="632"/>
      <c r="O18" s="632"/>
      <c r="P18" s="632"/>
      <c r="Q18" s="633"/>
      <c r="R18" s="634">
        <v>540</v>
      </c>
      <c r="S18" s="635"/>
      <c r="T18" s="635"/>
      <c r="U18" s="635"/>
      <c r="V18" s="635"/>
      <c r="W18" s="635"/>
      <c r="X18" s="635"/>
      <c r="Y18" s="636"/>
      <c r="Z18" s="672">
        <v>0</v>
      </c>
      <c r="AA18" s="672"/>
      <c r="AB18" s="672"/>
      <c r="AC18" s="672"/>
      <c r="AD18" s="673">
        <v>540</v>
      </c>
      <c r="AE18" s="673"/>
      <c r="AF18" s="673"/>
      <c r="AG18" s="673"/>
      <c r="AH18" s="673"/>
      <c r="AI18" s="673"/>
      <c r="AJ18" s="673"/>
      <c r="AK18" s="673"/>
      <c r="AL18" s="637">
        <v>0</v>
      </c>
      <c r="AM18" s="638"/>
      <c r="AN18" s="638"/>
      <c r="AO18" s="674"/>
      <c r="AP18" s="631" t="s">
        <v>273</v>
      </c>
      <c r="AQ18" s="632"/>
      <c r="AR18" s="632"/>
      <c r="AS18" s="632"/>
      <c r="AT18" s="632"/>
      <c r="AU18" s="632"/>
      <c r="AV18" s="632"/>
      <c r="AW18" s="632"/>
      <c r="AX18" s="632"/>
      <c r="AY18" s="632"/>
      <c r="AZ18" s="632"/>
      <c r="BA18" s="632"/>
      <c r="BB18" s="632"/>
      <c r="BC18" s="632"/>
      <c r="BD18" s="632"/>
      <c r="BE18" s="632"/>
      <c r="BF18" s="633"/>
      <c r="BG18" s="634" t="s">
        <v>131</v>
      </c>
      <c r="BH18" s="635"/>
      <c r="BI18" s="635"/>
      <c r="BJ18" s="635"/>
      <c r="BK18" s="635"/>
      <c r="BL18" s="635"/>
      <c r="BM18" s="635"/>
      <c r="BN18" s="636"/>
      <c r="BO18" s="672" t="s">
        <v>131</v>
      </c>
      <c r="BP18" s="672"/>
      <c r="BQ18" s="672"/>
      <c r="BR18" s="672"/>
      <c r="BS18" s="673" t="s">
        <v>177</v>
      </c>
      <c r="BT18" s="673"/>
      <c r="BU18" s="673"/>
      <c r="BV18" s="673"/>
      <c r="BW18" s="673"/>
      <c r="BX18" s="673"/>
      <c r="BY18" s="673"/>
      <c r="BZ18" s="673"/>
      <c r="CA18" s="673"/>
      <c r="CB18" s="713"/>
      <c r="CD18" s="631" t="s">
        <v>274</v>
      </c>
      <c r="CE18" s="632"/>
      <c r="CF18" s="632"/>
      <c r="CG18" s="632"/>
      <c r="CH18" s="632"/>
      <c r="CI18" s="632"/>
      <c r="CJ18" s="632"/>
      <c r="CK18" s="632"/>
      <c r="CL18" s="632"/>
      <c r="CM18" s="632"/>
      <c r="CN18" s="632"/>
      <c r="CO18" s="632"/>
      <c r="CP18" s="632"/>
      <c r="CQ18" s="633"/>
      <c r="CR18" s="634" t="s">
        <v>177</v>
      </c>
      <c r="CS18" s="635"/>
      <c r="CT18" s="635"/>
      <c r="CU18" s="635"/>
      <c r="CV18" s="635"/>
      <c r="CW18" s="635"/>
      <c r="CX18" s="635"/>
      <c r="CY18" s="636"/>
      <c r="CZ18" s="672" t="s">
        <v>177</v>
      </c>
      <c r="DA18" s="672"/>
      <c r="DB18" s="672"/>
      <c r="DC18" s="672"/>
      <c r="DD18" s="640" t="s">
        <v>131</v>
      </c>
      <c r="DE18" s="635"/>
      <c r="DF18" s="635"/>
      <c r="DG18" s="635"/>
      <c r="DH18" s="635"/>
      <c r="DI18" s="635"/>
      <c r="DJ18" s="635"/>
      <c r="DK18" s="635"/>
      <c r="DL18" s="635"/>
      <c r="DM18" s="635"/>
      <c r="DN18" s="635"/>
      <c r="DO18" s="635"/>
      <c r="DP18" s="636"/>
      <c r="DQ18" s="640" t="s">
        <v>131</v>
      </c>
      <c r="DR18" s="635"/>
      <c r="DS18" s="635"/>
      <c r="DT18" s="635"/>
      <c r="DU18" s="635"/>
      <c r="DV18" s="635"/>
      <c r="DW18" s="635"/>
      <c r="DX18" s="635"/>
      <c r="DY18" s="635"/>
      <c r="DZ18" s="635"/>
      <c r="EA18" s="635"/>
      <c r="EB18" s="635"/>
      <c r="EC18" s="671"/>
    </row>
    <row r="19" spans="2:133" ht="11.25" customHeight="1" x14ac:dyDescent="0.2">
      <c r="B19" s="631" t="s">
        <v>275</v>
      </c>
      <c r="C19" s="632"/>
      <c r="D19" s="632"/>
      <c r="E19" s="632"/>
      <c r="F19" s="632"/>
      <c r="G19" s="632"/>
      <c r="H19" s="632"/>
      <c r="I19" s="632"/>
      <c r="J19" s="632"/>
      <c r="K19" s="632"/>
      <c r="L19" s="632"/>
      <c r="M19" s="632"/>
      <c r="N19" s="632"/>
      <c r="O19" s="632"/>
      <c r="P19" s="632"/>
      <c r="Q19" s="633"/>
      <c r="R19" s="634">
        <v>540</v>
      </c>
      <c r="S19" s="635"/>
      <c r="T19" s="635"/>
      <c r="U19" s="635"/>
      <c r="V19" s="635"/>
      <c r="W19" s="635"/>
      <c r="X19" s="635"/>
      <c r="Y19" s="636"/>
      <c r="Z19" s="672">
        <v>0</v>
      </c>
      <c r="AA19" s="672"/>
      <c r="AB19" s="672"/>
      <c r="AC19" s="672"/>
      <c r="AD19" s="673">
        <v>540</v>
      </c>
      <c r="AE19" s="673"/>
      <c r="AF19" s="673"/>
      <c r="AG19" s="673"/>
      <c r="AH19" s="673"/>
      <c r="AI19" s="673"/>
      <c r="AJ19" s="673"/>
      <c r="AK19" s="673"/>
      <c r="AL19" s="637">
        <v>0</v>
      </c>
      <c r="AM19" s="638"/>
      <c r="AN19" s="638"/>
      <c r="AO19" s="674"/>
      <c r="AP19" s="631" t="s">
        <v>276</v>
      </c>
      <c r="AQ19" s="632"/>
      <c r="AR19" s="632"/>
      <c r="AS19" s="632"/>
      <c r="AT19" s="632"/>
      <c r="AU19" s="632"/>
      <c r="AV19" s="632"/>
      <c r="AW19" s="632"/>
      <c r="AX19" s="632"/>
      <c r="AY19" s="632"/>
      <c r="AZ19" s="632"/>
      <c r="BA19" s="632"/>
      <c r="BB19" s="632"/>
      <c r="BC19" s="632"/>
      <c r="BD19" s="632"/>
      <c r="BE19" s="632"/>
      <c r="BF19" s="633"/>
      <c r="BG19" s="634" t="s">
        <v>131</v>
      </c>
      <c r="BH19" s="635"/>
      <c r="BI19" s="635"/>
      <c r="BJ19" s="635"/>
      <c r="BK19" s="635"/>
      <c r="BL19" s="635"/>
      <c r="BM19" s="635"/>
      <c r="BN19" s="636"/>
      <c r="BO19" s="672" t="s">
        <v>177</v>
      </c>
      <c r="BP19" s="672"/>
      <c r="BQ19" s="672"/>
      <c r="BR19" s="672"/>
      <c r="BS19" s="673" t="s">
        <v>131</v>
      </c>
      <c r="BT19" s="673"/>
      <c r="BU19" s="673"/>
      <c r="BV19" s="673"/>
      <c r="BW19" s="673"/>
      <c r="BX19" s="673"/>
      <c r="BY19" s="673"/>
      <c r="BZ19" s="673"/>
      <c r="CA19" s="673"/>
      <c r="CB19" s="713"/>
      <c r="CD19" s="631" t="s">
        <v>277</v>
      </c>
      <c r="CE19" s="632"/>
      <c r="CF19" s="632"/>
      <c r="CG19" s="632"/>
      <c r="CH19" s="632"/>
      <c r="CI19" s="632"/>
      <c r="CJ19" s="632"/>
      <c r="CK19" s="632"/>
      <c r="CL19" s="632"/>
      <c r="CM19" s="632"/>
      <c r="CN19" s="632"/>
      <c r="CO19" s="632"/>
      <c r="CP19" s="632"/>
      <c r="CQ19" s="633"/>
      <c r="CR19" s="634" t="s">
        <v>131</v>
      </c>
      <c r="CS19" s="635"/>
      <c r="CT19" s="635"/>
      <c r="CU19" s="635"/>
      <c r="CV19" s="635"/>
      <c r="CW19" s="635"/>
      <c r="CX19" s="635"/>
      <c r="CY19" s="636"/>
      <c r="CZ19" s="672" t="s">
        <v>177</v>
      </c>
      <c r="DA19" s="672"/>
      <c r="DB19" s="672"/>
      <c r="DC19" s="672"/>
      <c r="DD19" s="640" t="s">
        <v>131</v>
      </c>
      <c r="DE19" s="635"/>
      <c r="DF19" s="635"/>
      <c r="DG19" s="635"/>
      <c r="DH19" s="635"/>
      <c r="DI19" s="635"/>
      <c r="DJ19" s="635"/>
      <c r="DK19" s="635"/>
      <c r="DL19" s="635"/>
      <c r="DM19" s="635"/>
      <c r="DN19" s="635"/>
      <c r="DO19" s="635"/>
      <c r="DP19" s="636"/>
      <c r="DQ19" s="640" t="s">
        <v>177</v>
      </c>
      <c r="DR19" s="635"/>
      <c r="DS19" s="635"/>
      <c r="DT19" s="635"/>
      <c r="DU19" s="635"/>
      <c r="DV19" s="635"/>
      <c r="DW19" s="635"/>
      <c r="DX19" s="635"/>
      <c r="DY19" s="635"/>
      <c r="DZ19" s="635"/>
      <c r="EA19" s="635"/>
      <c r="EB19" s="635"/>
      <c r="EC19" s="671"/>
    </row>
    <row r="20" spans="2:133" ht="11.25" customHeight="1" x14ac:dyDescent="0.2">
      <c r="B20" s="701" t="s">
        <v>278</v>
      </c>
      <c r="C20" s="702"/>
      <c r="D20" s="702"/>
      <c r="E20" s="702"/>
      <c r="F20" s="702"/>
      <c r="G20" s="702"/>
      <c r="H20" s="702"/>
      <c r="I20" s="702"/>
      <c r="J20" s="702"/>
      <c r="K20" s="702"/>
      <c r="L20" s="702"/>
      <c r="M20" s="702"/>
      <c r="N20" s="702"/>
      <c r="O20" s="702"/>
      <c r="P20" s="702"/>
      <c r="Q20" s="703"/>
      <c r="R20" s="634" t="s">
        <v>131</v>
      </c>
      <c r="S20" s="635"/>
      <c r="T20" s="635"/>
      <c r="U20" s="635"/>
      <c r="V20" s="635"/>
      <c r="W20" s="635"/>
      <c r="X20" s="635"/>
      <c r="Y20" s="636"/>
      <c r="Z20" s="672" t="s">
        <v>177</v>
      </c>
      <c r="AA20" s="672"/>
      <c r="AB20" s="672"/>
      <c r="AC20" s="672"/>
      <c r="AD20" s="673" t="s">
        <v>177</v>
      </c>
      <c r="AE20" s="673"/>
      <c r="AF20" s="673"/>
      <c r="AG20" s="673"/>
      <c r="AH20" s="673"/>
      <c r="AI20" s="673"/>
      <c r="AJ20" s="673"/>
      <c r="AK20" s="673"/>
      <c r="AL20" s="637" t="s">
        <v>131</v>
      </c>
      <c r="AM20" s="638"/>
      <c r="AN20" s="638"/>
      <c r="AO20" s="674"/>
      <c r="AP20" s="631" t="s">
        <v>279</v>
      </c>
      <c r="AQ20" s="632"/>
      <c r="AR20" s="632"/>
      <c r="AS20" s="632"/>
      <c r="AT20" s="632"/>
      <c r="AU20" s="632"/>
      <c r="AV20" s="632"/>
      <c r="AW20" s="632"/>
      <c r="AX20" s="632"/>
      <c r="AY20" s="632"/>
      <c r="AZ20" s="632"/>
      <c r="BA20" s="632"/>
      <c r="BB20" s="632"/>
      <c r="BC20" s="632"/>
      <c r="BD20" s="632"/>
      <c r="BE20" s="632"/>
      <c r="BF20" s="633"/>
      <c r="BG20" s="634" t="s">
        <v>131</v>
      </c>
      <c r="BH20" s="635"/>
      <c r="BI20" s="635"/>
      <c r="BJ20" s="635"/>
      <c r="BK20" s="635"/>
      <c r="BL20" s="635"/>
      <c r="BM20" s="635"/>
      <c r="BN20" s="636"/>
      <c r="BO20" s="672" t="s">
        <v>177</v>
      </c>
      <c r="BP20" s="672"/>
      <c r="BQ20" s="672"/>
      <c r="BR20" s="672"/>
      <c r="BS20" s="673" t="s">
        <v>177</v>
      </c>
      <c r="BT20" s="673"/>
      <c r="BU20" s="673"/>
      <c r="BV20" s="673"/>
      <c r="BW20" s="673"/>
      <c r="BX20" s="673"/>
      <c r="BY20" s="673"/>
      <c r="BZ20" s="673"/>
      <c r="CA20" s="673"/>
      <c r="CB20" s="713"/>
      <c r="CD20" s="631" t="s">
        <v>280</v>
      </c>
      <c r="CE20" s="632"/>
      <c r="CF20" s="632"/>
      <c r="CG20" s="632"/>
      <c r="CH20" s="632"/>
      <c r="CI20" s="632"/>
      <c r="CJ20" s="632"/>
      <c r="CK20" s="632"/>
      <c r="CL20" s="632"/>
      <c r="CM20" s="632"/>
      <c r="CN20" s="632"/>
      <c r="CO20" s="632"/>
      <c r="CP20" s="632"/>
      <c r="CQ20" s="633"/>
      <c r="CR20" s="634">
        <v>3286373</v>
      </c>
      <c r="CS20" s="635"/>
      <c r="CT20" s="635"/>
      <c r="CU20" s="635"/>
      <c r="CV20" s="635"/>
      <c r="CW20" s="635"/>
      <c r="CX20" s="635"/>
      <c r="CY20" s="636"/>
      <c r="CZ20" s="672">
        <v>100</v>
      </c>
      <c r="DA20" s="672"/>
      <c r="DB20" s="672"/>
      <c r="DC20" s="672"/>
      <c r="DD20" s="640">
        <v>873923</v>
      </c>
      <c r="DE20" s="635"/>
      <c r="DF20" s="635"/>
      <c r="DG20" s="635"/>
      <c r="DH20" s="635"/>
      <c r="DI20" s="635"/>
      <c r="DJ20" s="635"/>
      <c r="DK20" s="635"/>
      <c r="DL20" s="635"/>
      <c r="DM20" s="635"/>
      <c r="DN20" s="635"/>
      <c r="DO20" s="635"/>
      <c r="DP20" s="636"/>
      <c r="DQ20" s="640">
        <v>1557106</v>
      </c>
      <c r="DR20" s="635"/>
      <c r="DS20" s="635"/>
      <c r="DT20" s="635"/>
      <c r="DU20" s="635"/>
      <c r="DV20" s="635"/>
      <c r="DW20" s="635"/>
      <c r="DX20" s="635"/>
      <c r="DY20" s="635"/>
      <c r="DZ20" s="635"/>
      <c r="EA20" s="635"/>
      <c r="EB20" s="635"/>
      <c r="EC20" s="671"/>
    </row>
    <row r="21" spans="2:133" ht="11.25" customHeight="1" x14ac:dyDescent="0.2">
      <c r="B21" s="631" t="s">
        <v>281</v>
      </c>
      <c r="C21" s="632"/>
      <c r="D21" s="632"/>
      <c r="E21" s="632"/>
      <c r="F21" s="632"/>
      <c r="G21" s="632"/>
      <c r="H21" s="632"/>
      <c r="I21" s="632"/>
      <c r="J21" s="632"/>
      <c r="K21" s="632"/>
      <c r="L21" s="632"/>
      <c r="M21" s="632"/>
      <c r="N21" s="632"/>
      <c r="O21" s="632"/>
      <c r="P21" s="632"/>
      <c r="Q21" s="633"/>
      <c r="R21" s="634">
        <v>1183593</v>
      </c>
      <c r="S21" s="635"/>
      <c r="T21" s="635"/>
      <c r="U21" s="635"/>
      <c r="V21" s="635"/>
      <c r="W21" s="635"/>
      <c r="X21" s="635"/>
      <c r="Y21" s="636"/>
      <c r="Z21" s="672">
        <v>35</v>
      </c>
      <c r="AA21" s="672"/>
      <c r="AB21" s="672"/>
      <c r="AC21" s="672"/>
      <c r="AD21" s="673">
        <v>975815</v>
      </c>
      <c r="AE21" s="673"/>
      <c r="AF21" s="673"/>
      <c r="AG21" s="673"/>
      <c r="AH21" s="673"/>
      <c r="AI21" s="673"/>
      <c r="AJ21" s="673"/>
      <c r="AK21" s="673"/>
      <c r="AL21" s="637">
        <v>76.599999999999994</v>
      </c>
      <c r="AM21" s="638"/>
      <c r="AN21" s="638"/>
      <c r="AO21" s="674"/>
      <c r="AP21" s="631" t="s">
        <v>282</v>
      </c>
      <c r="AQ21" s="711"/>
      <c r="AR21" s="711"/>
      <c r="AS21" s="711"/>
      <c r="AT21" s="711"/>
      <c r="AU21" s="711"/>
      <c r="AV21" s="711"/>
      <c r="AW21" s="711"/>
      <c r="AX21" s="711"/>
      <c r="AY21" s="711"/>
      <c r="AZ21" s="711"/>
      <c r="BA21" s="711"/>
      <c r="BB21" s="711"/>
      <c r="BC21" s="711"/>
      <c r="BD21" s="711"/>
      <c r="BE21" s="711"/>
      <c r="BF21" s="712"/>
      <c r="BG21" s="634" t="s">
        <v>131</v>
      </c>
      <c r="BH21" s="635"/>
      <c r="BI21" s="635"/>
      <c r="BJ21" s="635"/>
      <c r="BK21" s="635"/>
      <c r="BL21" s="635"/>
      <c r="BM21" s="635"/>
      <c r="BN21" s="636"/>
      <c r="BO21" s="672" t="s">
        <v>131</v>
      </c>
      <c r="BP21" s="672"/>
      <c r="BQ21" s="672"/>
      <c r="BR21" s="672"/>
      <c r="BS21" s="673" t="s">
        <v>131</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283</v>
      </c>
      <c r="C22" s="632"/>
      <c r="D22" s="632"/>
      <c r="E22" s="632"/>
      <c r="F22" s="632"/>
      <c r="G22" s="632"/>
      <c r="H22" s="632"/>
      <c r="I22" s="632"/>
      <c r="J22" s="632"/>
      <c r="K22" s="632"/>
      <c r="L22" s="632"/>
      <c r="M22" s="632"/>
      <c r="N22" s="632"/>
      <c r="O22" s="632"/>
      <c r="P22" s="632"/>
      <c r="Q22" s="633"/>
      <c r="R22" s="634">
        <v>975815</v>
      </c>
      <c r="S22" s="635"/>
      <c r="T22" s="635"/>
      <c r="U22" s="635"/>
      <c r="V22" s="635"/>
      <c r="W22" s="635"/>
      <c r="X22" s="635"/>
      <c r="Y22" s="636"/>
      <c r="Z22" s="672">
        <v>28.9</v>
      </c>
      <c r="AA22" s="672"/>
      <c r="AB22" s="672"/>
      <c r="AC22" s="672"/>
      <c r="AD22" s="673">
        <v>975815</v>
      </c>
      <c r="AE22" s="673"/>
      <c r="AF22" s="673"/>
      <c r="AG22" s="673"/>
      <c r="AH22" s="673"/>
      <c r="AI22" s="673"/>
      <c r="AJ22" s="673"/>
      <c r="AK22" s="673"/>
      <c r="AL22" s="637">
        <v>76.599999999999994</v>
      </c>
      <c r="AM22" s="638"/>
      <c r="AN22" s="638"/>
      <c r="AO22" s="674"/>
      <c r="AP22" s="631" t="s">
        <v>284</v>
      </c>
      <c r="AQ22" s="711"/>
      <c r="AR22" s="711"/>
      <c r="AS22" s="711"/>
      <c r="AT22" s="711"/>
      <c r="AU22" s="711"/>
      <c r="AV22" s="711"/>
      <c r="AW22" s="711"/>
      <c r="AX22" s="711"/>
      <c r="AY22" s="711"/>
      <c r="AZ22" s="711"/>
      <c r="BA22" s="711"/>
      <c r="BB22" s="711"/>
      <c r="BC22" s="711"/>
      <c r="BD22" s="711"/>
      <c r="BE22" s="711"/>
      <c r="BF22" s="712"/>
      <c r="BG22" s="634" t="s">
        <v>131</v>
      </c>
      <c r="BH22" s="635"/>
      <c r="BI22" s="635"/>
      <c r="BJ22" s="635"/>
      <c r="BK22" s="635"/>
      <c r="BL22" s="635"/>
      <c r="BM22" s="635"/>
      <c r="BN22" s="636"/>
      <c r="BO22" s="672" t="s">
        <v>131</v>
      </c>
      <c r="BP22" s="672"/>
      <c r="BQ22" s="672"/>
      <c r="BR22" s="672"/>
      <c r="BS22" s="673" t="s">
        <v>177</v>
      </c>
      <c r="BT22" s="673"/>
      <c r="BU22" s="673"/>
      <c r="BV22" s="673"/>
      <c r="BW22" s="673"/>
      <c r="BX22" s="673"/>
      <c r="BY22" s="673"/>
      <c r="BZ22" s="673"/>
      <c r="CA22" s="673"/>
      <c r="CB22" s="713"/>
      <c r="CD22" s="686" t="s">
        <v>285</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286</v>
      </c>
      <c r="C23" s="632"/>
      <c r="D23" s="632"/>
      <c r="E23" s="632"/>
      <c r="F23" s="632"/>
      <c r="G23" s="632"/>
      <c r="H23" s="632"/>
      <c r="I23" s="632"/>
      <c r="J23" s="632"/>
      <c r="K23" s="632"/>
      <c r="L23" s="632"/>
      <c r="M23" s="632"/>
      <c r="N23" s="632"/>
      <c r="O23" s="632"/>
      <c r="P23" s="632"/>
      <c r="Q23" s="633"/>
      <c r="R23" s="634">
        <v>207778</v>
      </c>
      <c r="S23" s="635"/>
      <c r="T23" s="635"/>
      <c r="U23" s="635"/>
      <c r="V23" s="635"/>
      <c r="W23" s="635"/>
      <c r="X23" s="635"/>
      <c r="Y23" s="636"/>
      <c r="Z23" s="672">
        <v>6.1</v>
      </c>
      <c r="AA23" s="672"/>
      <c r="AB23" s="672"/>
      <c r="AC23" s="672"/>
      <c r="AD23" s="673" t="s">
        <v>131</v>
      </c>
      <c r="AE23" s="673"/>
      <c r="AF23" s="673"/>
      <c r="AG23" s="673"/>
      <c r="AH23" s="673"/>
      <c r="AI23" s="673"/>
      <c r="AJ23" s="673"/>
      <c r="AK23" s="673"/>
      <c r="AL23" s="637" t="s">
        <v>131</v>
      </c>
      <c r="AM23" s="638"/>
      <c r="AN23" s="638"/>
      <c r="AO23" s="674"/>
      <c r="AP23" s="631" t="s">
        <v>287</v>
      </c>
      <c r="AQ23" s="711"/>
      <c r="AR23" s="711"/>
      <c r="AS23" s="711"/>
      <c r="AT23" s="711"/>
      <c r="AU23" s="711"/>
      <c r="AV23" s="711"/>
      <c r="AW23" s="711"/>
      <c r="AX23" s="711"/>
      <c r="AY23" s="711"/>
      <c r="AZ23" s="711"/>
      <c r="BA23" s="711"/>
      <c r="BB23" s="711"/>
      <c r="BC23" s="711"/>
      <c r="BD23" s="711"/>
      <c r="BE23" s="711"/>
      <c r="BF23" s="712"/>
      <c r="BG23" s="634" t="s">
        <v>177</v>
      </c>
      <c r="BH23" s="635"/>
      <c r="BI23" s="635"/>
      <c r="BJ23" s="635"/>
      <c r="BK23" s="635"/>
      <c r="BL23" s="635"/>
      <c r="BM23" s="635"/>
      <c r="BN23" s="636"/>
      <c r="BO23" s="672" t="s">
        <v>177</v>
      </c>
      <c r="BP23" s="672"/>
      <c r="BQ23" s="672"/>
      <c r="BR23" s="672"/>
      <c r="BS23" s="673" t="s">
        <v>131</v>
      </c>
      <c r="BT23" s="673"/>
      <c r="BU23" s="673"/>
      <c r="BV23" s="673"/>
      <c r="BW23" s="673"/>
      <c r="BX23" s="673"/>
      <c r="BY23" s="673"/>
      <c r="BZ23" s="673"/>
      <c r="CA23" s="673"/>
      <c r="CB23" s="713"/>
      <c r="CD23" s="686" t="s">
        <v>226</v>
      </c>
      <c r="CE23" s="687"/>
      <c r="CF23" s="687"/>
      <c r="CG23" s="687"/>
      <c r="CH23" s="687"/>
      <c r="CI23" s="687"/>
      <c r="CJ23" s="687"/>
      <c r="CK23" s="687"/>
      <c r="CL23" s="687"/>
      <c r="CM23" s="687"/>
      <c r="CN23" s="687"/>
      <c r="CO23" s="687"/>
      <c r="CP23" s="687"/>
      <c r="CQ23" s="688"/>
      <c r="CR23" s="686" t="s">
        <v>288</v>
      </c>
      <c r="CS23" s="687"/>
      <c r="CT23" s="687"/>
      <c r="CU23" s="687"/>
      <c r="CV23" s="687"/>
      <c r="CW23" s="687"/>
      <c r="CX23" s="687"/>
      <c r="CY23" s="688"/>
      <c r="CZ23" s="686" t="s">
        <v>289</v>
      </c>
      <c r="DA23" s="687"/>
      <c r="DB23" s="687"/>
      <c r="DC23" s="688"/>
      <c r="DD23" s="686" t="s">
        <v>290</v>
      </c>
      <c r="DE23" s="687"/>
      <c r="DF23" s="687"/>
      <c r="DG23" s="687"/>
      <c r="DH23" s="687"/>
      <c r="DI23" s="687"/>
      <c r="DJ23" s="687"/>
      <c r="DK23" s="688"/>
      <c r="DL23" s="724" t="s">
        <v>291</v>
      </c>
      <c r="DM23" s="725"/>
      <c r="DN23" s="725"/>
      <c r="DO23" s="725"/>
      <c r="DP23" s="725"/>
      <c r="DQ23" s="725"/>
      <c r="DR23" s="725"/>
      <c r="DS23" s="725"/>
      <c r="DT23" s="725"/>
      <c r="DU23" s="725"/>
      <c r="DV23" s="726"/>
      <c r="DW23" s="686" t="s">
        <v>292</v>
      </c>
      <c r="DX23" s="687"/>
      <c r="DY23" s="687"/>
      <c r="DZ23" s="687"/>
      <c r="EA23" s="687"/>
      <c r="EB23" s="687"/>
      <c r="EC23" s="688"/>
    </row>
    <row r="24" spans="2:133" ht="11.25" customHeight="1" x14ac:dyDescent="0.2">
      <c r="B24" s="631" t="s">
        <v>293</v>
      </c>
      <c r="C24" s="632"/>
      <c r="D24" s="632"/>
      <c r="E24" s="632"/>
      <c r="F24" s="632"/>
      <c r="G24" s="632"/>
      <c r="H24" s="632"/>
      <c r="I24" s="632"/>
      <c r="J24" s="632"/>
      <c r="K24" s="632"/>
      <c r="L24" s="632"/>
      <c r="M24" s="632"/>
      <c r="N24" s="632"/>
      <c r="O24" s="632"/>
      <c r="P24" s="632"/>
      <c r="Q24" s="633"/>
      <c r="R24" s="634" t="s">
        <v>260</v>
      </c>
      <c r="S24" s="635"/>
      <c r="T24" s="635"/>
      <c r="U24" s="635"/>
      <c r="V24" s="635"/>
      <c r="W24" s="635"/>
      <c r="X24" s="635"/>
      <c r="Y24" s="636"/>
      <c r="Z24" s="672" t="s">
        <v>177</v>
      </c>
      <c r="AA24" s="672"/>
      <c r="AB24" s="672"/>
      <c r="AC24" s="672"/>
      <c r="AD24" s="673" t="s">
        <v>131</v>
      </c>
      <c r="AE24" s="673"/>
      <c r="AF24" s="673"/>
      <c r="AG24" s="673"/>
      <c r="AH24" s="673"/>
      <c r="AI24" s="673"/>
      <c r="AJ24" s="673"/>
      <c r="AK24" s="673"/>
      <c r="AL24" s="637" t="s">
        <v>131</v>
      </c>
      <c r="AM24" s="638"/>
      <c r="AN24" s="638"/>
      <c r="AO24" s="674"/>
      <c r="AP24" s="631" t="s">
        <v>294</v>
      </c>
      <c r="AQ24" s="711"/>
      <c r="AR24" s="711"/>
      <c r="AS24" s="711"/>
      <c r="AT24" s="711"/>
      <c r="AU24" s="711"/>
      <c r="AV24" s="711"/>
      <c r="AW24" s="711"/>
      <c r="AX24" s="711"/>
      <c r="AY24" s="711"/>
      <c r="AZ24" s="711"/>
      <c r="BA24" s="711"/>
      <c r="BB24" s="711"/>
      <c r="BC24" s="711"/>
      <c r="BD24" s="711"/>
      <c r="BE24" s="711"/>
      <c r="BF24" s="712"/>
      <c r="BG24" s="634" t="s">
        <v>177</v>
      </c>
      <c r="BH24" s="635"/>
      <c r="BI24" s="635"/>
      <c r="BJ24" s="635"/>
      <c r="BK24" s="635"/>
      <c r="BL24" s="635"/>
      <c r="BM24" s="635"/>
      <c r="BN24" s="636"/>
      <c r="BO24" s="672" t="s">
        <v>131</v>
      </c>
      <c r="BP24" s="672"/>
      <c r="BQ24" s="672"/>
      <c r="BR24" s="672"/>
      <c r="BS24" s="673" t="s">
        <v>260</v>
      </c>
      <c r="BT24" s="673"/>
      <c r="BU24" s="673"/>
      <c r="BV24" s="673"/>
      <c r="BW24" s="673"/>
      <c r="BX24" s="673"/>
      <c r="BY24" s="673"/>
      <c r="BZ24" s="673"/>
      <c r="CA24" s="673"/>
      <c r="CB24" s="713"/>
      <c r="CD24" s="692" t="s">
        <v>295</v>
      </c>
      <c r="CE24" s="693"/>
      <c r="CF24" s="693"/>
      <c r="CG24" s="693"/>
      <c r="CH24" s="693"/>
      <c r="CI24" s="693"/>
      <c r="CJ24" s="693"/>
      <c r="CK24" s="693"/>
      <c r="CL24" s="693"/>
      <c r="CM24" s="693"/>
      <c r="CN24" s="693"/>
      <c r="CO24" s="693"/>
      <c r="CP24" s="693"/>
      <c r="CQ24" s="694"/>
      <c r="CR24" s="689">
        <v>883530</v>
      </c>
      <c r="CS24" s="690"/>
      <c r="CT24" s="690"/>
      <c r="CU24" s="690"/>
      <c r="CV24" s="690"/>
      <c r="CW24" s="690"/>
      <c r="CX24" s="690"/>
      <c r="CY24" s="715"/>
      <c r="CZ24" s="716">
        <v>26.9</v>
      </c>
      <c r="DA24" s="698"/>
      <c r="DB24" s="698"/>
      <c r="DC24" s="718"/>
      <c r="DD24" s="714">
        <v>700156</v>
      </c>
      <c r="DE24" s="690"/>
      <c r="DF24" s="690"/>
      <c r="DG24" s="690"/>
      <c r="DH24" s="690"/>
      <c r="DI24" s="690"/>
      <c r="DJ24" s="690"/>
      <c r="DK24" s="715"/>
      <c r="DL24" s="714">
        <v>694623</v>
      </c>
      <c r="DM24" s="690"/>
      <c r="DN24" s="690"/>
      <c r="DO24" s="690"/>
      <c r="DP24" s="690"/>
      <c r="DQ24" s="690"/>
      <c r="DR24" s="690"/>
      <c r="DS24" s="690"/>
      <c r="DT24" s="690"/>
      <c r="DU24" s="690"/>
      <c r="DV24" s="715"/>
      <c r="DW24" s="716">
        <v>54.6</v>
      </c>
      <c r="DX24" s="698"/>
      <c r="DY24" s="698"/>
      <c r="DZ24" s="698"/>
      <c r="EA24" s="698"/>
      <c r="EB24" s="698"/>
      <c r="EC24" s="717"/>
    </row>
    <row r="25" spans="2:133" ht="11.25" customHeight="1" x14ac:dyDescent="0.2">
      <c r="B25" s="631" t="s">
        <v>296</v>
      </c>
      <c r="C25" s="632"/>
      <c r="D25" s="632"/>
      <c r="E25" s="632"/>
      <c r="F25" s="632"/>
      <c r="G25" s="632"/>
      <c r="H25" s="632"/>
      <c r="I25" s="632"/>
      <c r="J25" s="632"/>
      <c r="K25" s="632"/>
      <c r="L25" s="632"/>
      <c r="M25" s="632"/>
      <c r="N25" s="632"/>
      <c r="O25" s="632"/>
      <c r="P25" s="632"/>
      <c r="Q25" s="633"/>
      <c r="R25" s="634">
        <v>1480505</v>
      </c>
      <c r="S25" s="635"/>
      <c r="T25" s="635"/>
      <c r="U25" s="635"/>
      <c r="V25" s="635"/>
      <c r="W25" s="635"/>
      <c r="X25" s="635"/>
      <c r="Y25" s="636"/>
      <c r="Z25" s="672">
        <v>43.8</v>
      </c>
      <c r="AA25" s="672"/>
      <c r="AB25" s="672"/>
      <c r="AC25" s="672"/>
      <c r="AD25" s="673">
        <v>1272727</v>
      </c>
      <c r="AE25" s="673"/>
      <c r="AF25" s="673"/>
      <c r="AG25" s="673"/>
      <c r="AH25" s="673"/>
      <c r="AI25" s="673"/>
      <c r="AJ25" s="673"/>
      <c r="AK25" s="673"/>
      <c r="AL25" s="637">
        <v>100</v>
      </c>
      <c r="AM25" s="638"/>
      <c r="AN25" s="638"/>
      <c r="AO25" s="674"/>
      <c r="AP25" s="631" t="s">
        <v>297</v>
      </c>
      <c r="AQ25" s="711"/>
      <c r="AR25" s="711"/>
      <c r="AS25" s="711"/>
      <c r="AT25" s="711"/>
      <c r="AU25" s="711"/>
      <c r="AV25" s="711"/>
      <c r="AW25" s="711"/>
      <c r="AX25" s="711"/>
      <c r="AY25" s="711"/>
      <c r="AZ25" s="711"/>
      <c r="BA25" s="711"/>
      <c r="BB25" s="711"/>
      <c r="BC25" s="711"/>
      <c r="BD25" s="711"/>
      <c r="BE25" s="711"/>
      <c r="BF25" s="712"/>
      <c r="BG25" s="634" t="s">
        <v>131</v>
      </c>
      <c r="BH25" s="635"/>
      <c r="BI25" s="635"/>
      <c r="BJ25" s="635"/>
      <c r="BK25" s="635"/>
      <c r="BL25" s="635"/>
      <c r="BM25" s="635"/>
      <c r="BN25" s="636"/>
      <c r="BO25" s="672" t="s">
        <v>131</v>
      </c>
      <c r="BP25" s="672"/>
      <c r="BQ25" s="672"/>
      <c r="BR25" s="672"/>
      <c r="BS25" s="673" t="s">
        <v>177</v>
      </c>
      <c r="BT25" s="673"/>
      <c r="BU25" s="673"/>
      <c r="BV25" s="673"/>
      <c r="BW25" s="673"/>
      <c r="BX25" s="673"/>
      <c r="BY25" s="673"/>
      <c r="BZ25" s="673"/>
      <c r="CA25" s="673"/>
      <c r="CB25" s="713"/>
      <c r="CD25" s="631" t="s">
        <v>298</v>
      </c>
      <c r="CE25" s="632"/>
      <c r="CF25" s="632"/>
      <c r="CG25" s="632"/>
      <c r="CH25" s="632"/>
      <c r="CI25" s="632"/>
      <c r="CJ25" s="632"/>
      <c r="CK25" s="632"/>
      <c r="CL25" s="632"/>
      <c r="CM25" s="632"/>
      <c r="CN25" s="632"/>
      <c r="CO25" s="632"/>
      <c r="CP25" s="632"/>
      <c r="CQ25" s="633"/>
      <c r="CR25" s="634">
        <v>651047</v>
      </c>
      <c r="CS25" s="647"/>
      <c r="CT25" s="647"/>
      <c r="CU25" s="647"/>
      <c r="CV25" s="647"/>
      <c r="CW25" s="647"/>
      <c r="CX25" s="647"/>
      <c r="CY25" s="648"/>
      <c r="CZ25" s="637">
        <v>19.8</v>
      </c>
      <c r="DA25" s="649"/>
      <c r="DB25" s="649"/>
      <c r="DC25" s="650"/>
      <c r="DD25" s="640">
        <v>545572</v>
      </c>
      <c r="DE25" s="647"/>
      <c r="DF25" s="647"/>
      <c r="DG25" s="647"/>
      <c r="DH25" s="647"/>
      <c r="DI25" s="647"/>
      <c r="DJ25" s="647"/>
      <c r="DK25" s="648"/>
      <c r="DL25" s="640">
        <v>544277</v>
      </c>
      <c r="DM25" s="647"/>
      <c r="DN25" s="647"/>
      <c r="DO25" s="647"/>
      <c r="DP25" s="647"/>
      <c r="DQ25" s="647"/>
      <c r="DR25" s="647"/>
      <c r="DS25" s="647"/>
      <c r="DT25" s="647"/>
      <c r="DU25" s="647"/>
      <c r="DV25" s="648"/>
      <c r="DW25" s="637">
        <v>42.7</v>
      </c>
      <c r="DX25" s="649"/>
      <c r="DY25" s="649"/>
      <c r="DZ25" s="649"/>
      <c r="EA25" s="649"/>
      <c r="EB25" s="649"/>
      <c r="EC25" s="661"/>
    </row>
    <row r="26" spans="2:133" ht="11.25" customHeight="1" x14ac:dyDescent="0.2">
      <c r="B26" s="631" t="s">
        <v>299</v>
      </c>
      <c r="C26" s="632"/>
      <c r="D26" s="632"/>
      <c r="E26" s="632"/>
      <c r="F26" s="632"/>
      <c r="G26" s="632"/>
      <c r="H26" s="632"/>
      <c r="I26" s="632"/>
      <c r="J26" s="632"/>
      <c r="K26" s="632"/>
      <c r="L26" s="632"/>
      <c r="M26" s="632"/>
      <c r="N26" s="632"/>
      <c r="O26" s="632"/>
      <c r="P26" s="632"/>
      <c r="Q26" s="633"/>
      <c r="R26" s="634">
        <v>554</v>
      </c>
      <c r="S26" s="635"/>
      <c r="T26" s="635"/>
      <c r="U26" s="635"/>
      <c r="V26" s="635"/>
      <c r="W26" s="635"/>
      <c r="X26" s="635"/>
      <c r="Y26" s="636"/>
      <c r="Z26" s="672">
        <v>0</v>
      </c>
      <c r="AA26" s="672"/>
      <c r="AB26" s="672"/>
      <c r="AC26" s="672"/>
      <c r="AD26" s="673">
        <v>554</v>
      </c>
      <c r="AE26" s="673"/>
      <c r="AF26" s="673"/>
      <c r="AG26" s="673"/>
      <c r="AH26" s="673"/>
      <c r="AI26" s="673"/>
      <c r="AJ26" s="673"/>
      <c r="AK26" s="673"/>
      <c r="AL26" s="637">
        <v>0</v>
      </c>
      <c r="AM26" s="638"/>
      <c r="AN26" s="638"/>
      <c r="AO26" s="674"/>
      <c r="AP26" s="631" t="s">
        <v>300</v>
      </c>
      <c r="AQ26" s="711"/>
      <c r="AR26" s="711"/>
      <c r="AS26" s="711"/>
      <c r="AT26" s="711"/>
      <c r="AU26" s="711"/>
      <c r="AV26" s="711"/>
      <c r="AW26" s="711"/>
      <c r="AX26" s="711"/>
      <c r="AY26" s="711"/>
      <c r="AZ26" s="711"/>
      <c r="BA26" s="711"/>
      <c r="BB26" s="711"/>
      <c r="BC26" s="711"/>
      <c r="BD26" s="711"/>
      <c r="BE26" s="711"/>
      <c r="BF26" s="712"/>
      <c r="BG26" s="634" t="s">
        <v>177</v>
      </c>
      <c r="BH26" s="635"/>
      <c r="BI26" s="635"/>
      <c r="BJ26" s="635"/>
      <c r="BK26" s="635"/>
      <c r="BL26" s="635"/>
      <c r="BM26" s="635"/>
      <c r="BN26" s="636"/>
      <c r="BO26" s="672" t="s">
        <v>177</v>
      </c>
      <c r="BP26" s="672"/>
      <c r="BQ26" s="672"/>
      <c r="BR26" s="672"/>
      <c r="BS26" s="673" t="s">
        <v>131</v>
      </c>
      <c r="BT26" s="673"/>
      <c r="BU26" s="673"/>
      <c r="BV26" s="673"/>
      <c r="BW26" s="673"/>
      <c r="BX26" s="673"/>
      <c r="BY26" s="673"/>
      <c r="BZ26" s="673"/>
      <c r="CA26" s="673"/>
      <c r="CB26" s="713"/>
      <c r="CD26" s="631" t="s">
        <v>301</v>
      </c>
      <c r="CE26" s="632"/>
      <c r="CF26" s="632"/>
      <c r="CG26" s="632"/>
      <c r="CH26" s="632"/>
      <c r="CI26" s="632"/>
      <c r="CJ26" s="632"/>
      <c r="CK26" s="632"/>
      <c r="CL26" s="632"/>
      <c r="CM26" s="632"/>
      <c r="CN26" s="632"/>
      <c r="CO26" s="632"/>
      <c r="CP26" s="632"/>
      <c r="CQ26" s="633"/>
      <c r="CR26" s="634">
        <v>293958</v>
      </c>
      <c r="CS26" s="635"/>
      <c r="CT26" s="635"/>
      <c r="CU26" s="635"/>
      <c r="CV26" s="635"/>
      <c r="CW26" s="635"/>
      <c r="CX26" s="635"/>
      <c r="CY26" s="636"/>
      <c r="CZ26" s="637">
        <v>8.9</v>
      </c>
      <c r="DA26" s="649"/>
      <c r="DB26" s="649"/>
      <c r="DC26" s="650"/>
      <c r="DD26" s="640">
        <v>188483</v>
      </c>
      <c r="DE26" s="635"/>
      <c r="DF26" s="635"/>
      <c r="DG26" s="635"/>
      <c r="DH26" s="635"/>
      <c r="DI26" s="635"/>
      <c r="DJ26" s="635"/>
      <c r="DK26" s="636"/>
      <c r="DL26" s="640" t="s">
        <v>131</v>
      </c>
      <c r="DM26" s="635"/>
      <c r="DN26" s="635"/>
      <c r="DO26" s="635"/>
      <c r="DP26" s="635"/>
      <c r="DQ26" s="635"/>
      <c r="DR26" s="635"/>
      <c r="DS26" s="635"/>
      <c r="DT26" s="635"/>
      <c r="DU26" s="635"/>
      <c r="DV26" s="636"/>
      <c r="DW26" s="637" t="s">
        <v>131</v>
      </c>
      <c r="DX26" s="649"/>
      <c r="DY26" s="649"/>
      <c r="DZ26" s="649"/>
      <c r="EA26" s="649"/>
      <c r="EB26" s="649"/>
      <c r="EC26" s="661"/>
    </row>
    <row r="27" spans="2:133" ht="11.25" customHeight="1" x14ac:dyDescent="0.2">
      <c r="B27" s="631" t="s">
        <v>302</v>
      </c>
      <c r="C27" s="632"/>
      <c r="D27" s="632"/>
      <c r="E27" s="632"/>
      <c r="F27" s="632"/>
      <c r="G27" s="632"/>
      <c r="H27" s="632"/>
      <c r="I27" s="632"/>
      <c r="J27" s="632"/>
      <c r="K27" s="632"/>
      <c r="L27" s="632"/>
      <c r="M27" s="632"/>
      <c r="N27" s="632"/>
      <c r="O27" s="632"/>
      <c r="P27" s="632"/>
      <c r="Q27" s="633"/>
      <c r="R27" s="634">
        <v>360</v>
      </c>
      <c r="S27" s="635"/>
      <c r="T27" s="635"/>
      <c r="U27" s="635"/>
      <c r="V27" s="635"/>
      <c r="W27" s="635"/>
      <c r="X27" s="635"/>
      <c r="Y27" s="636"/>
      <c r="Z27" s="672">
        <v>0</v>
      </c>
      <c r="AA27" s="672"/>
      <c r="AB27" s="672"/>
      <c r="AC27" s="672"/>
      <c r="AD27" s="673" t="s">
        <v>131</v>
      </c>
      <c r="AE27" s="673"/>
      <c r="AF27" s="673"/>
      <c r="AG27" s="673"/>
      <c r="AH27" s="673"/>
      <c r="AI27" s="673"/>
      <c r="AJ27" s="673"/>
      <c r="AK27" s="673"/>
      <c r="AL27" s="637" t="s">
        <v>131</v>
      </c>
      <c r="AM27" s="638"/>
      <c r="AN27" s="638"/>
      <c r="AO27" s="674"/>
      <c r="AP27" s="631" t="s">
        <v>303</v>
      </c>
      <c r="AQ27" s="632"/>
      <c r="AR27" s="632"/>
      <c r="AS27" s="632"/>
      <c r="AT27" s="632"/>
      <c r="AU27" s="632"/>
      <c r="AV27" s="632"/>
      <c r="AW27" s="632"/>
      <c r="AX27" s="632"/>
      <c r="AY27" s="632"/>
      <c r="AZ27" s="632"/>
      <c r="BA27" s="632"/>
      <c r="BB27" s="632"/>
      <c r="BC27" s="632"/>
      <c r="BD27" s="632"/>
      <c r="BE27" s="632"/>
      <c r="BF27" s="633"/>
      <c r="BG27" s="634">
        <v>226827</v>
      </c>
      <c r="BH27" s="635"/>
      <c r="BI27" s="635"/>
      <c r="BJ27" s="635"/>
      <c r="BK27" s="635"/>
      <c r="BL27" s="635"/>
      <c r="BM27" s="635"/>
      <c r="BN27" s="636"/>
      <c r="BO27" s="672">
        <v>100</v>
      </c>
      <c r="BP27" s="672"/>
      <c r="BQ27" s="672"/>
      <c r="BR27" s="672"/>
      <c r="BS27" s="673" t="s">
        <v>131</v>
      </c>
      <c r="BT27" s="673"/>
      <c r="BU27" s="673"/>
      <c r="BV27" s="673"/>
      <c r="BW27" s="673"/>
      <c r="BX27" s="673"/>
      <c r="BY27" s="673"/>
      <c r="BZ27" s="673"/>
      <c r="CA27" s="673"/>
      <c r="CB27" s="713"/>
      <c r="CD27" s="631" t="s">
        <v>304</v>
      </c>
      <c r="CE27" s="632"/>
      <c r="CF27" s="632"/>
      <c r="CG27" s="632"/>
      <c r="CH27" s="632"/>
      <c r="CI27" s="632"/>
      <c r="CJ27" s="632"/>
      <c r="CK27" s="632"/>
      <c r="CL27" s="632"/>
      <c r="CM27" s="632"/>
      <c r="CN27" s="632"/>
      <c r="CO27" s="632"/>
      <c r="CP27" s="632"/>
      <c r="CQ27" s="633"/>
      <c r="CR27" s="634">
        <v>110315</v>
      </c>
      <c r="CS27" s="647"/>
      <c r="CT27" s="647"/>
      <c r="CU27" s="647"/>
      <c r="CV27" s="647"/>
      <c r="CW27" s="647"/>
      <c r="CX27" s="647"/>
      <c r="CY27" s="648"/>
      <c r="CZ27" s="637">
        <v>3.4</v>
      </c>
      <c r="DA27" s="649"/>
      <c r="DB27" s="649"/>
      <c r="DC27" s="650"/>
      <c r="DD27" s="640">
        <v>32416</v>
      </c>
      <c r="DE27" s="647"/>
      <c r="DF27" s="647"/>
      <c r="DG27" s="647"/>
      <c r="DH27" s="647"/>
      <c r="DI27" s="647"/>
      <c r="DJ27" s="647"/>
      <c r="DK27" s="648"/>
      <c r="DL27" s="640">
        <v>28178</v>
      </c>
      <c r="DM27" s="647"/>
      <c r="DN27" s="647"/>
      <c r="DO27" s="647"/>
      <c r="DP27" s="647"/>
      <c r="DQ27" s="647"/>
      <c r="DR27" s="647"/>
      <c r="DS27" s="647"/>
      <c r="DT27" s="647"/>
      <c r="DU27" s="647"/>
      <c r="DV27" s="648"/>
      <c r="DW27" s="637">
        <v>2.2000000000000002</v>
      </c>
      <c r="DX27" s="649"/>
      <c r="DY27" s="649"/>
      <c r="DZ27" s="649"/>
      <c r="EA27" s="649"/>
      <c r="EB27" s="649"/>
      <c r="EC27" s="661"/>
    </row>
    <row r="28" spans="2:133" ht="11.25" customHeight="1" x14ac:dyDescent="0.2">
      <c r="B28" s="631" t="s">
        <v>305</v>
      </c>
      <c r="C28" s="632"/>
      <c r="D28" s="632"/>
      <c r="E28" s="632"/>
      <c r="F28" s="632"/>
      <c r="G28" s="632"/>
      <c r="H28" s="632"/>
      <c r="I28" s="632"/>
      <c r="J28" s="632"/>
      <c r="K28" s="632"/>
      <c r="L28" s="632"/>
      <c r="M28" s="632"/>
      <c r="N28" s="632"/>
      <c r="O28" s="632"/>
      <c r="P28" s="632"/>
      <c r="Q28" s="633"/>
      <c r="R28" s="634">
        <v>48845</v>
      </c>
      <c r="S28" s="635"/>
      <c r="T28" s="635"/>
      <c r="U28" s="635"/>
      <c r="V28" s="635"/>
      <c r="W28" s="635"/>
      <c r="X28" s="635"/>
      <c r="Y28" s="636"/>
      <c r="Z28" s="672">
        <v>1.4</v>
      </c>
      <c r="AA28" s="672"/>
      <c r="AB28" s="672"/>
      <c r="AC28" s="672"/>
      <c r="AD28" s="673" t="s">
        <v>131</v>
      </c>
      <c r="AE28" s="673"/>
      <c r="AF28" s="673"/>
      <c r="AG28" s="673"/>
      <c r="AH28" s="673"/>
      <c r="AI28" s="673"/>
      <c r="AJ28" s="673"/>
      <c r="AK28" s="673"/>
      <c r="AL28" s="637" t="s">
        <v>131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306</v>
      </c>
      <c r="CE28" s="632"/>
      <c r="CF28" s="632"/>
      <c r="CG28" s="632"/>
      <c r="CH28" s="632"/>
      <c r="CI28" s="632"/>
      <c r="CJ28" s="632"/>
      <c r="CK28" s="632"/>
      <c r="CL28" s="632"/>
      <c r="CM28" s="632"/>
      <c r="CN28" s="632"/>
      <c r="CO28" s="632"/>
      <c r="CP28" s="632"/>
      <c r="CQ28" s="633"/>
      <c r="CR28" s="634">
        <v>122168</v>
      </c>
      <c r="CS28" s="635"/>
      <c r="CT28" s="635"/>
      <c r="CU28" s="635"/>
      <c r="CV28" s="635"/>
      <c r="CW28" s="635"/>
      <c r="CX28" s="635"/>
      <c r="CY28" s="636"/>
      <c r="CZ28" s="637">
        <v>3.7</v>
      </c>
      <c r="DA28" s="649"/>
      <c r="DB28" s="649"/>
      <c r="DC28" s="650"/>
      <c r="DD28" s="640">
        <v>122168</v>
      </c>
      <c r="DE28" s="635"/>
      <c r="DF28" s="635"/>
      <c r="DG28" s="635"/>
      <c r="DH28" s="635"/>
      <c r="DI28" s="635"/>
      <c r="DJ28" s="635"/>
      <c r="DK28" s="636"/>
      <c r="DL28" s="640">
        <v>122168</v>
      </c>
      <c r="DM28" s="635"/>
      <c r="DN28" s="635"/>
      <c r="DO28" s="635"/>
      <c r="DP28" s="635"/>
      <c r="DQ28" s="635"/>
      <c r="DR28" s="635"/>
      <c r="DS28" s="635"/>
      <c r="DT28" s="635"/>
      <c r="DU28" s="635"/>
      <c r="DV28" s="636"/>
      <c r="DW28" s="637">
        <v>9.6</v>
      </c>
      <c r="DX28" s="649"/>
      <c r="DY28" s="649"/>
      <c r="DZ28" s="649"/>
      <c r="EA28" s="649"/>
      <c r="EB28" s="649"/>
      <c r="EC28" s="661"/>
    </row>
    <row r="29" spans="2:133" ht="11.25" customHeight="1" x14ac:dyDescent="0.2">
      <c r="B29" s="631" t="s">
        <v>307</v>
      </c>
      <c r="C29" s="632"/>
      <c r="D29" s="632"/>
      <c r="E29" s="632"/>
      <c r="F29" s="632"/>
      <c r="G29" s="632"/>
      <c r="H29" s="632"/>
      <c r="I29" s="632"/>
      <c r="J29" s="632"/>
      <c r="K29" s="632"/>
      <c r="L29" s="632"/>
      <c r="M29" s="632"/>
      <c r="N29" s="632"/>
      <c r="O29" s="632"/>
      <c r="P29" s="632"/>
      <c r="Q29" s="633"/>
      <c r="R29" s="634">
        <v>9355</v>
      </c>
      <c r="S29" s="635"/>
      <c r="T29" s="635"/>
      <c r="U29" s="635"/>
      <c r="V29" s="635"/>
      <c r="W29" s="635"/>
      <c r="X29" s="635"/>
      <c r="Y29" s="636"/>
      <c r="Z29" s="672">
        <v>0.3</v>
      </c>
      <c r="AA29" s="672"/>
      <c r="AB29" s="672"/>
      <c r="AC29" s="672"/>
      <c r="AD29" s="673" t="s">
        <v>131</v>
      </c>
      <c r="AE29" s="673"/>
      <c r="AF29" s="673"/>
      <c r="AG29" s="673"/>
      <c r="AH29" s="673"/>
      <c r="AI29" s="673"/>
      <c r="AJ29" s="673"/>
      <c r="AK29" s="673"/>
      <c r="AL29" s="637" t="s">
        <v>131</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308</v>
      </c>
      <c r="CE29" s="654"/>
      <c r="CF29" s="631" t="s">
        <v>309</v>
      </c>
      <c r="CG29" s="632"/>
      <c r="CH29" s="632"/>
      <c r="CI29" s="632"/>
      <c r="CJ29" s="632"/>
      <c r="CK29" s="632"/>
      <c r="CL29" s="632"/>
      <c r="CM29" s="632"/>
      <c r="CN29" s="632"/>
      <c r="CO29" s="632"/>
      <c r="CP29" s="632"/>
      <c r="CQ29" s="633"/>
      <c r="CR29" s="634">
        <v>122168</v>
      </c>
      <c r="CS29" s="647"/>
      <c r="CT29" s="647"/>
      <c r="CU29" s="647"/>
      <c r="CV29" s="647"/>
      <c r="CW29" s="647"/>
      <c r="CX29" s="647"/>
      <c r="CY29" s="648"/>
      <c r="CZ29" s="637">
        <v>3.7</v>
      </c>
      <c r="DA29" s="649"/>
      <c r="DB29" s="649"/>
      <c r="DC29" s="650"/>
      <c r="DD29" s="640">
        <v>122168</v>
      </c>
      <c r="DE29" s="647"/>
      <c r="DF29" s="647"/>
      <c r="DG29" s="647"/>
      <c r="DH29" s="647"/>
      <c r="DI29" s="647"/>
      <c r="DJ29" s="647"/>
      <c r="DK29" s="648"/>
      <c r="DL29" s="640">
        <v>122168</v>
      </c>
      <c r="DM29" s="647"/>
      <c r="DN29" s="647"/>
      <c r="DO29" s="647"/>
      <c r="DP29" s="647"/>
      <c r="DQ29" s="647"/>
      <c r="DR29" s="647"/>
      <c r="DS29" s="647"/>
      <c r="DT29" s="647"/>
      <c r="DU29" s="647"/>
      <c r="DV29" s="648"/>
      <c r="DW29" s="637">
        <v>9.6</v>
      </c>
      <c r="DX29" s="649"/>
      <c r="DY29" s="649"/>
      <c r="DZ29" s="649"/>
      <c r="EA29" s="649"/>
      <c r="EB29" s="649"/>
      <c r="EC29" s="661"/>
    </row>
    <row r="30" spans="2:133" ht="11.25" customHeight="1" x14ac:dyDescent="0.2">
      <c r="B30" s="631" t="s">
        <v>310</v>
      </c>
      <c r="C30" s="632"/>
      <c r="D30" s="632"/>
      <c r="E30" s="632"/>
      <c r="F30" s="632"/>
      <c r="G30" s="632"/>
      <c r="H30" s="632"/>
      <c r="I30" s="632"/>
      <c r="J30" s="632"/>
      <c r="K30" s="632"/>
      <c r="L30" s="632"/>
      <c r="M30" s="632"/>
      <c r="N30" s="632"/>
      <c r="O30" s="632"/>
      <c r="P30" s="632"/>
      <c r="Q30" s="633"/>
      <c r="R30" s="634">
        <v>277967</v>
      </c>
      <c r="S30" s="635"/>
      <c r="T30" s="635"/>
      <c r="U30" s="635"/>
      <c r="V30" s="635"/>
      <c r="W30" s="635"/>
      <c r="X30" s="635"/>
      <c r="Y30" s="636"/>
      <c r="Z30" s="672">
        <v>8.1999999999999993</v>
      </c>
      <c r="AA30" s="672"/>
      <c r="AB30" s="672"/>
      <c r="AC30" s="672"/>
      <c r="AD30" s="673" t="s">
        <v>131</v>
      </c>
      <c r="AE30" s="673"/>
      <c r="AF30" s="673"/>
      <c r="AG30" s="673"/>
      <c r="AH30" s="673"/>
      <c r="AI30" s="673"/>
      <c r="AJ30" s="673"/>
      <c r="AK30" s="673"/>
      <c r="AL30" s="637" t="s">
        <v>131</v>
      </c>
      <c r="AM30" s="638"/>
      <c r="AN30" s="638"/>
      <c r="AO30" s="674"/>
      <c r="AP30" s="686" t="s">
        <v>226</v>
      </c>
      <c r="AQ30" s="687"/>
      <c r="AR30" s="687"/>
      <c r="AS30" s="687"/>
      <c r="AT30" s="687"/>
      <c r="AU30" s="687"/>
      <c r="AV30" s="687"/>
      <c r="AW30" s="687"/>
      <c r="AX30" s="687"/>
      <c r="AY30" s="687"/>
      <c r="AZ30" s="687"/>
      <c r="BA30" s="687"/>
      <c r="BB30" s="687"/>
      <c r="BC30" s="687"/>
      <c r="BD30" s="687"/>
      <c r="BE30" s="687"/>
      <c r="BF30" s="688"/>
      <c r="BG30" s="686" t="s">
        <v>311</v>
      </c>
      <c r="BH30" s="704"/>
      <c r="BI30" s="704"/>
      <c r="BJ30" s="704"/>
      <c r="BK30" s="704"/>
      <c r="BL30" s="704"/>
      <c r="BM30" s="704"/>
      <c r="BN30" s="704"/>
      <c r="BO30" s="704"/>
      <c r="BP30" s="704"/>
      <c r="BQ30" s="705"/>
      <c r="BR30" s="686" t="s">
        <v>312</v>
      </c>
      <c r="BS30" s="704"/>
      <c r="BT30" s="704"/>
      <c r="BU30" s="704"/>
      <c r="BV30" s="704"/>
      <c r="BW30" s="704"/>
      <c r="BX30" s="704"/>
      <c r="BY30" s="704"/>
      <c r="BZ30" s="704"/>
      <c r="CA30" s="704"/>
      <c r="CB30" s="705"/>
      <c r="CD30" s="655"/>
      <c r="CE30" s="656"/>
      <c r="CF30" s="631" t="s">
        <v>313</v>
      </c>
      <c r="CG30" s="632"/>
      <c r="CH30" s="632"/>
      <c r="CI30" s="632"/>
      <c r="CJ30" s="632"/>
      <c r="CK30" s="632"/>
      <c r="CL30" s="632"/>
      <c r="CM30" s="632"/>
      <c r="CN30" s="632"/>
      <c r="CO30" s="632"/>
      <c r="CP30" s="632"/>
      <c r="CQ30" s="633"/>
      <c r="CR30" s="634">
        <v>120865</v>
      </c>
      <c r="CS30" s="635"/>
      <c r="CT30" s="635"/>
      <c r="CU30" s="635"/>
      <c r="CV30" s="635"/>
      <c r="CW30" s="635"/>
      <c r="CX30" s="635"/>
      <c r="CY30" s="636"/>
      <c r="CZ30" s="637">
        <v>3.7</v>
      </c>
      <c r="DA30" s="649"/>
      <c r="DB30" s="649"/>
      <c r="DC30" s="650"/>
      <c r="DD30" s="640">
        <v>120865</v>
      </c>
      <c r="DE30" s="635"/>
      <c r="DF30" s="635"/>
      <c r="DG30" s="635"/>
      <c r="DH30" s="635"/>
      <c r="DI30" s="635"/>
      <c r="DJ30" s="635"/>
      <c r="DK30" s="636"/>
      <c r="DL30" s="640">
        <v>120865</v>
      </c>
      <c r="DM30" s="635"/>
      <c r="DN30" s="635"/>
      <c r="DO30" s="635"/>
      <c r="DP30" s="635"/>
      <c r="DQ30" s="635"/>
      <c r="DR30" s="635"/>
      <c r="DS30" s="635"/>
      <c r="DT30" s="635"/>
      <c r="DU30" s="635"/>
      <c r="DV30" s="636"/>
      <c r="DW30" s="637">
        <v>9.5</v>
      </c>
      <c r="DX30" s="649"/>
      <c r="DY30" s="649"/>
      <c r="DZ30" s="649"/>
      <c r="EA30" s="649"/>
      <c r="EB30" s="649"/>
      <c r="EC30" s="661"/>
    </row>
    <row r="31" spans="2:133" ht="11.25" customHeight="1" x14ac:dyDescent="0.2">
      <c r="B31" s="701" t="s">
        <v>314</v>
      </c>
      <c r="C31" s="702"/>
      <c r="D31" s="702"/>
      <c r="E31" s="702"/>
      <c r="F31" s="702"/>
      <c r="G31" s="702"/>
      <c r="H31" s="702"/>
      <c r="I31" s="702"/>
      <c r="J31" s="702"/>
      <c r="K31" s="702"/>
      <c r="L31" s="702"/>
      <c r="M31" s="702"/>
      <c r="N31" s="702"/>
      <c r="O31" s="702"/>
      <c r="P31" s="702"/>
      <c r="Q31" s="703"/>
      <c r="R31" s="634" t="s">
        <v>177</v>
      </c>
      <c r="S31" s="635"/>
      <c r="T31" s="635"/>
      <c r="U31" s="635"/>
      <c r="V31" s="635"/>
      <c r="W31" s="635"/>
      <c r="X31" s="635"/>
      <c r="Y31" s="636"/>
      <c r="Z31" s="672" t="s">
        <v>177</v>
      </c>
      <c r="AA31" s="672"/>
      <c r="AB31" s="672"/>
      <c r="AC31" s="672"/>
      <c r="AD31" s="673" t="s">
        <v>131</v>
      </c>
      <c r="AE31" s="673"/>
      <c r="AF31" s="673"/>
      <c r="AG31" s="673"/>
      <c r="AH31" s="673"/>
      <c r="AI31" s="673"/>
      <c r="AJ31" s="673"/>
      <c r="AK31" s="673"/>
      <c r="AL31" s="637" t="s">
        <v>131</v>
      </c>
      <c r="AM31" s="638"/>
      <c r="AN31" s="638"/>
      <c r="AO31" s="674"/>
      <c r="AP31" s="706" t="s">
        <v>315</v>
      </c>
      <c r="AQ31" s="707"/>
      <c r="AR31" s="707"/>
      <c r="AS31" s="707"/>
      <c r="AT31" s="708" t="s">
        <v>316</v>
      </c>
      <c r="AU31" s="212"/>
      <c r="AV31" s="212"/>
      <c r="AW31" s="212"/>
      <c r="AX31" s="692" t="s">
        <v>189</v>
      </c>
      <c r="AY31" s="693"/>
      <c r="AZ31" s="693"/>
      <c r="BA31" s="693"/>
      <c r="BB31" s="693"/>
      <c r="BC31" s="693"/>
      <c r="BD31" s="693"/>
      <c r="BE31" s="693"/>
      <c r="BF31" s="694"/>
      <c r="BG31" s="696">
        <v>99.8</v>
      </c>
      <c r="BH31" s="697"/>
      <c r="BI31" s="697"/>
      <c r="BJ31" s="697"/>
      <c r="BK31" s="697"/>
      <c r="BL31" s="697"/>
      <c r="BM31" s="698">
        <v>99.7</v>
      </c>
      <c r="BN31" s="697"/>
      <c r="BO31" s="697"/>
      <c r="BP31" s="697"/>
      <c r="BQ31" s="699"/>
      <c r="BR31" s="696">
        <v>99.8</v>
      </c>
      <c r="BS31" s="697"/>
      <c r="BT31" s="697"/>
      <c r="BU31" s="697"/>
      <c r="BV31" s="697"/>
      <c r="BW31" s="697"/>
      <c r="BX31" s="698">
        <v>99.8</v>
      </c>
      <c r="BY31" s="697"/>
      <c r="BZ31" s="697"/>
      <c r="CA31" s="697"/>
      <c r="CB31" s="699"/>
      <c r="CD31" s="655"/>
      <c r="CE31" s="656"/>
      <c r="CF31" s="631" t="s">
        <v>317</v>
      </c>
      <c r="CG31" s="632"/>
      <c r="CH31" s="632"/>
      <c r="CI31" s="632"/>
      <c r="CJ31" s="632"/>
      <c r="CK31" s="632"/>
      <c r="CL31" s="632"/>
      <c r="CM31" s="632"/>
      <c r="CN31" s="632"/>
      <c r="CO31" s="632"/>
      <c r="CP31" s="632"/>
      <c r="CQ31" s="633"/>
      <c r="CR31" s="634">
        <v>1303</v>
      </c>
      <c r="CS31" s="647"/>
      <c r="CT31" s="647"/>
      <c r="CU31" s="647"/>
      <c r="CV31" s="647"/>
      <c r="CW31" s="647"/>
      <c r="CX31" s="647"/>
      <c r="CY31" s="648"/>
      <c r="CZ31" s="637">
        <v>0</v>
      </c>
      <c r="DA31" s="649"/>
      <c r="DB31" s="649"/>
      <c r="DC31" s="650"/>
      <c r="DD31" s="640">
        <v>1303</v>
      </c>
      <c r="DE31" s="647"/>
      <c r="DF31" s="647"/>
      <c r="DG31" s="647"/>
      <c r="DH31" s="647"/>
      <c r="DI31" s="647"/>
      <c r="DJ31" s="647"/>
      <c r="DK31" s="648"/>
      <c r="DL31" s="640">
        <v>1303</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318</v>
      </c>
      <c r="C32" s="632"/>
      <c r="D32" s="632"/>
      <c r="E32" s="632"/>
      <c r="F32" s="632"/>
      <c r="G32" s="632"/>
      <c r="H32" s="632"/>
      <c r="I32" s="632"/>
      <c r="J32" s="632"/>
      <c r="K32" s="632"/>
      <c r="L32" s="632"/>
      <c r="M32" s="632"/>
      <c r="N32" s="632"/>
      <c r="O32" s="632"/>
      <c r="P32" s="632"/>
      <c r="Q32" s="633"/>
      <c r="R32" s="634">
        <v>1317845</v>
      </c>
      <c r="S32" s="635"/>
      <c r="T32" s="635"/>
      <c r="U32" s="635"/>
      <c r="V32" s="635"/>
      <c r="W32" s="635"/>
      <c r="X32" s="635"/>
      <c r="Y32" s="636"/>
      <c r="Z32" s="672">
        <v>39</v>
      </c>
      <c r="AA32" s="672"/>
      <c r="AB32" s="672"/>
      <c r="AC32" s="672"/>
      <c r="AD32" s="673" t="s">
        <v>131</v>
      </c>
      <c r="AE32" s="673"/>
      <c r="AF32" s="673"/>
      <c r="AG32" s="673"/>
      <c r="AH32" s="673"/>
      <c r="AI32" s="673"/>
      <c r="AJ32" s="673"/>
      <c r="AK32" s="673"/>
      <c r="AL32" s="637" t="s">
        <v>177</v>
      </c>
      <c r="AM32" s="638"/>
      <c r="AN32" s="638"/>
      <c r="AO32" s="674"/>
      <c r="AP32" s="675"/>
      <c r="AQ32" s="676"/>
      <c r="AR32" s="676"/>
      <c r="AS32" s="676"/>
      <c r="AT32" s="709"/>
      <c r="AU32" s="208" t="s">
        <v>319</v>
      </c>
      <c r="AX32" s="631" t="s">
        <v>320</v>
      </c>
      <c r="AY32" s="632"/>
      <c r="AZ32" s="632"/>
      <c r="BA32" s="632"/>
      <c r="BB32" s="632"/>
      <c r="BC32" s="632"/>
      <c r="BD32" s="632"/>
      <c r="BE32" s="632"/>
      <c r="BF32" s="633"/>
      <c r="BG32" s="700">
        <v>100</v>
      </c>
      <c r="BH32" s="647"/>
      <c r="BI32" s="647"/>
      <c r="BJ32" s="647"/>
      <c r="BK32" s="647"/>
      <c r="BL32" s="647"/>
      <c r="BM32" s="638">
        <v>99.8</v>
      </c>
      <c r="BN32" s="647"/>
      <c r="BO32" s="647"/>
      <c r="BP32" s="647"/>
      <c r="BQ32" s="670"/>
      <c r="BR32" s="700">
        <v>99.9</v>
      </c>
      <c r="BS32" s="647"/>
      <c r="BT32" s="647"/>
      <c r="BU32" s="647"/>
      <c r="BV32" s="647"/>
      <c r="BW32" s="647"/>
      <c r="BX32" s="638">
        <v>99.8</v>
      </c>
      <c r="BY32" s="647"/>
      <c r="BZ32" s="647"/>
      <c r="CA32" s="647"/>
      <c r="CB32" s="670"/>
      <c r="CD32" s="657"/>
      <c r="CE32" s="658"/>
      <c r="CF32" s="631" t="s">
        <v>321</v>
      </c>
      <c r="CG32" s="632"/>
      <c r="CH32" s="632"/>
      <c r="CI32" s="632"/>
      <c r="CJ32" s="632"/>
      <c r="CK32" s="632"/>
      <c r="CL32" s="632"/>
      <c r="CM32" s="632"/>
      <c r="CN32" s="632"/>
      <c r="CO32" s="632"/>
      <c r="CP32" s="632"/>
      <c r="CQ32" s="633"/>
      <c r="CR32" s="634" t="s">
        <v>131</v>
      </c>
      <c r="CS32" s="635"/>
      <c r="CT32" s="635"/>
      <c r="CU32" s="635"/>
      <c r="CV32" s="635"/>
      <c r="CW32" s="635"/>
      <c r="CX32" s="635"/>
      <c r="CY32" s="636"/>
      <c r="CZ32" s="637" t="s">
        <v>131</v>
      </c>
      <c r="DA32" s="649"/>
      <c r="DB32" s="649"/>
      <c r="DC32" s="650"/>
      <c r="DD32" s="640" t="s">
        <v>131</v>
      </c>
      <c r="DE32" s="635"/>
      <c r="DF32" s="635"/>
      <c r="DG32" s="635"/>
      <c r="DH32" s="635"/>
      <c r="DI32" s="635"/>
      <c r="DJ32" s="635"/>
      <c r="DK32" s="636"/>
      <c r="DL32" s="640" t="s">
        <v>177</v>
      </c>
      <c r="DM32" s="635"/>
      <c r="DN32" s="635"/>
      <c r="DO32" s="635"/>
      <c r="DP32" s="635"/>
      <c r="DQ32" s="635"/>
      <c r="DR32" s="635"/>
      <c r="DS32" s="635"/>
      <c r="DT32" s="635"/>
      <c r="DU32" s="635"/>
      <c r="DV32" s="636"/>
      <c r="DW32" s="637" t="s">
        <v>131</v>
      </c>
      <c r="DX32" s="649"/>
      <c r="DY32" s="649"/>
      <c r="DZ32" s="649"/>
      <c r="EA32" s="649"/>
      <c r="EB32" s="649"/>
      <c r="EC32" s="661"/>
    </row>
    <row r="33" spans="2:133" ht="11.25" customHeight="1" x14ac:dyDescent="0.2">
      <c r="B33" s="631" t="s">
        <v>322</v>
      </c>
      <c r="C33" s="632"/>
      <c r="D33" s="632"/>
      <c r="E33" s="632"/>
      <c r="F33" s="632"/>
      <c r="G33" s="632"/>
      <c r="H33" s="632"/>
      <c r="I33" s="632"/>
      <c r="J33" s="632"/>
      <c r="K33" s="632"/>
      <c r="L33" s="632"/>
      <c r="M33" s="632"/>
      <c r="N33" s="632"/>
      <c r="O33" s="632"/>
      <c r="P33" s="632"/>
      <c r="Q33" s="633"/>
      <c r="R33" s="634">
        <v>8102</v>
      </c>
      <c r="S33" s="635"/>
      <c r="T33" s="635"/>
      <c r="U33" s="635"/>
      <c r="V33" s="635"/>
      <c r="W33" s="635"/>
      <c r="X33" s="635"/>
      <c r="Y33" s="636"/>
      <c r="Z33" s="672">
        <v>0.2</v>
      </c>
      <c r="AA33" s="672"/>
      <c r="AB33" s="672"/>
      <c r="AC33" s="672"/>
      <c r="AD33" s="673" t="s">
        <v>131</v>
      </c>
      <c r="AE33" s="673"/>
      <c r="AF33" s="673"/>
      <c r="AG33" s="673"/>
      <c r="AH33" s="673"/>
      <c r="AI33" s="673"/>
      <c r="AJ33" s="673"/>
      <c r="AK33" s="673"/>
      <c r="AL33" s="637" t="s">
        <v>260</v>
      </c>
      <c r="AM33" s="638"/>
      <c r="AN33" s="638"/>
      <c r="AO33" s="674"/>
      <c r="AP33" s="677"/>
      <c r="AQ33" s="678"/>
      <c r="AR33" s="678"/>
      <c r="AS33" s="678"/>
      <c r="AT33" s="710"/>
      <c r="AU33" s="213"/>
      <c r="AV33" s="213"/>
      <c r="AW33" s="213"/>
      <c r="AX33" s="615" t="s">
        <v>323</v>
      </c>
      <c r="AY33" s="616"/>
      <c r="AZ33" s="616"/>
      <c r="BA33" s="616"/>
      <c r="BB33" s="616"/>
      <c r="BC33" s="616"/>
      <c r="BD33" s="616"/>
      <c r="BE33" s="616"/>
      <c r="BF33" s="617"/>
      <c r="BG33" s="695">
        <v>99.4</v>
      </c>
      <c r="BH33" s="619"/>
      <c r="BI33" s="619"/>
      <c r="BJ33" s="619"/>
      <c r="BK33" s="619"/>
      <c r="BL33" s="619"/>
      <c r="BM33" s="665">
        <v>99.4</v>
      </c>
      <c r="BN33" s="619"/>
      <c r="BO33" s="619"/>
      <c r="BP33" s="619"/>
      <c r="BQ33" s="682"/>
      <c r="BR33" s="695">
        <v>99.5</v>
      </c>
      <c r="BS33" s="619"/>
      <c r="BT33" s="619"/>
      <c r="BU33" s="619"/>
      <c r="BV33" s="619"/>
      <c r="BW33" s="619"/>
      <c r="BX33" s="665">
        <v>99.4</v>
      </c>
      <c r="BY33" s="619"/>
      <c r="BZ33" s="619"/>
      <c r="CA33" s="619"/>
      <c r="CB33" s="682"/>
      <c r="CD33" s="631" t="s">
        <v>324</v>
      </c>
      <c r="CE33" s="632"/>
      <c r="CF33" s="632"/>
      <c r="CG33" s="632"/>
      <c r="CH33" s="632"/>
      <c r="CI33" s="632"/>
      <c r="CJ33" s="632"/>
      <c r="CK33" s="632"/>
      <c r="CL33" s="632"/>
      <c r="CM33" s="632"/>
      <c r="CN33" s="632"/>
      <c r="CO33" s="632"/>
      <c r="CP33" s="632"/>
      <c r="CQ33" s="633"/>
      <c r="CR33" s="634">
        <v>1488660</v>
      </c>
      <c r="CS33" s="647"/>
      <c r="CT33" s="647"/>
      <c r="CU33" s="647"/>
      <c r="CV33" s="647"/>
      <c r="CW33" s="647"/>
      <c r="CX33" s="647"/>
      <c r="CY33" s="648"/>
      <c r="CZ33" s="637">
        <v>45.3</v>
      </c>
      <c r="DA33" s="649"/>
      <c r="DB33" s="649"/>
      <c r="DC33" s="650"/>
      <c r="DD33" s="640">
        <v>616242</v>
      </c>
      <c r="DE33" s="647"/>
      <c r="DF33" s="647"/>
      <c r="DG33" s="647"/>
      <c r="DH33" s="647"/>
      <c r="DI33" s="647"/>
      <c r="DJ33" s="647"/>
      <c r="DK33" s="648"/>
      <c r="DL33" s="640">
        <v>256136</v>
      </c>
      <c r="DM33" s="647"/>
      <c r="DN33" s="647"/>
      <c r="DO33" s="647"/>
      <c r="DP33" s="647"/>
      <c r="DQ33" s="647"/>
      <c r="DR33" s="647"/>
      <c r="DS33" s="647"/>
      <c r="DT33" s="647"/>
      <c r="DU33" s="647"/>
      <c r="DV33" s="648"/>
      <c r="DW33" s="637">
        <v>20.100000000000001</v>
      </c>
      <c r="DX33" s="649"/>
      <c r="DY33" s="649"/>
      <c r="DZ33" s="649"/>
      <c r="EA33" s="649"/>
      <c r="EB33" s="649"/>
      <c r="EC33" s="661"/>
    </row>
    <row r="34" spans="2:133" ht="11.25" customHeight="1" x14ac:dyDescent="0.2">
      <c r="B34" s="631" t="s">
        <v>325</v>
      </c>
      <c r="C34" s="632"/>
      <c r="D34" s="632"/>
      <c r="E34" s="632"/>
      <c r="F34" s="632"/>
      <c r="G34" s="632"/>
      <c r="H34" s="632"/>
      <c r="I34" s="632"/>
      <c r="J34" s="632"/>
      <c r="K34" s="632"/>
      <c r="L34" s="632"/>
      <c r="M34" s="632"/>
      <c r="N34" s="632"/>
      <c r="O34" s="632"/>
      <c r="P34" s="632"/>
      <c r="Q34" s="633"/>
      <c r="R34" s="634">
        <v>5364</v>
      </c>
      <c r="S34" s="635"/>
      <c r="T34" s="635"/>
      <c r="U34" s="635"/>
      <c r="V34" s="635"/>
      <c r="W34" s="635"/>
      <c r="X34" s="635"/>
      <c r="Y34" s="636"/>
      <c r="Z34" s="672">
        <v>0.2</v>
      </c>
      <c r="AA34" s="672"/>
      <c r="AB34" s="672"/>
      <c r="AC34" s="672"/>
      <c r="AD34" s="673" t="s">
        <v>131</v>
      </c>
      <c r="AE34" s="673"/>
      <c r="AF34" s="673"/>
      <c r="AG34" s="673"/>
      <c r="AH34" s="673"/>
      <c r="AI34" s="673"/>
      <c r="AJ34" s="673"/>
      <c r="AK34" s="673"/>
      <c r="AL34" s="637" t="s">
        <v>131</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326</v>
      </c>
      <c r="CE34" s="632"/>
      <c r="CF34" s="632"/>
      <c r="CG34" s="632"/>
      <c r="CH34" s="632"/>
      <c r="CI34" s="632"/>
      <c r="CJ34" s="632"/>
      <c r="CK34" s="632"/>
      <c r="CL34" s="632"/>
      <c r="CM34" s="632"/>
      <c r="CN34" s="632"/>
      <c r="CO34" s="632"/>
      <c r="CP34" s="632"/>
      <c r="CQ34" s="633"/>
      <c r="CR34" s="634">
        <v>640659</v>
      </c>
      <c r="CS34" s="635"/>
      <c r="CT34" s="635"/>
      <c r="CU34" s="635"/>
      <c r="CV34" s="635"/>
      <c r="CW34" s="635"/>
      <c r="CX34" s="635"/>
      <c r="CY34" s="636"/>
      <c r="CZ34" s="637">
        <v>19.5</v>
      </c>
      <c r="DA34" s="649"/>
      <c r="DB34" s="649"/>
      <c r="DC34" s="650"/>
      <c r="DD34" s="640">
        <v>116571</v>
      </c>
      <c r="DE34" s="635"/>
      <c r="DF34" s="635"/>
      <c r="DG34" s="635"/>
      <c r="DH34" s="635"/>
      <c r="DI34" s="635"/>
      <c r="DJ34" s="635"/>
      <c r="DK34" s="636"/>
      <c r="DL34" s="640">
        <v>85038</v>
      </c>
      <c r="DM34" s="635"/>
      <c r="DN34" s="635"/>
      <c r="DO34" s="635"/>
      <c r="DP34" s="635"/>
      <c r="DQ34" s="635"/>
      <c r="DR34" s="635"/>
      <c r="DS34" s="635"/>
      <c r="DT34" s="635"/>
      <c r="DU34" s="635"/>
      <c r="DV34" s="636"/>
      <c r="DW34" s="637">
        <v>6.7</v>
      </c>
      <c r="DX34" s="649"/>
      <c r="DY34" s="649"/>
      <c r="DZ34" s="649"/>
      <c r="EA34" s="649"/>
      <c r="EB34" s="649"/>
      <c r="EC34" s="661"/>
    </row>
    <row r="35" spans="2:133" ht="11.25" customHeight="1" x14ac:dyDescent="0.2">
      <c r="B35" s="631" t="s">
        <v>327</v>
      </c>
      <c r="C35" s="632"/>
      <c r="D35" s="632"/>
      <c r="E35" s="632"/>
      <c r="F35" s="632"/>
      <c r="G35" s="632"/>
      <c r="H35" s="632"/>
      <c r="I35" s="632"/>
      <c r="J35" s="632"/>
      <c r="K35" s="632"/>
      <c r="L35" s="632"/>
      <c r="M35" s="632"/>
      <c r="N35" s="632"/>
      <c r="O35" s="632"/>
      <c r="P35" s="632"/>
      <c r="Q35" s="633"/>
      <c r="R35" s="634">
        <v>11865</v>
      </c>
      <c r="S35" s="635"/>
      <c r="T35" s="635"/>
      <c r="U35" s="635"/>
      <c r="V35" s="635"/>
      <c r="W35" s="635"/>
      <c r="X35" s="635"/>
      <c r="Y35" s="636"/>
      <c r="Z35" s="672">
        <v>0.4</v>
      </c>
      <c r="AA35" s="672"/>
      <c r="AB35" s="672"/>
      <c r="AC35" s="672"/>
      <c r="AD35" s="673" t="s">
        <v>177</v>
      </c>
      <c r="AE35" s="673"/>
      <c r="AF35" s="673"/>
      <c r="AG35" s="673"/>
      <c r="AH35" s="673"/>
      <c r="AI35" s="673"/>
      <c r="AJ35" s="673"/>
      <c r="AK35" s="673"/>
      <c r="AL35" s="637" t="s">
        <v>131</v>
      </c>
      <c r="AM35" s="638"/>
      <c r="AN35" s="638"/>
      <c r="AO35" s="674"/>
      <c r="AP35" s="218"/>
      <c r="AQ35" s="686" t="s">
        <v>328</v>
      </c>
      <c r="AR35" s="687"/>
      <c r="AS35" s="687"/>
      <c r="AT35" s="687"/>
      <c r="AU35" s="687"/>
      <c r="AV35" s="687"/>
      <c r="AW35" s="687"/>
      <c r="AX35" s="687"/>
      <c r="AY35" s="687"/>
      <c r="AZ35" s="687"/>
      <c r="BA35" s="687"/>
      <c r="BB35" s="687"/>
      <c r="BC35" s="687"/>
      <c r="BD35" s="687"/>
      <c r="BE35" s="687"/>
      <c r="BF35" s="688"/>
      <c r="BG35" s="686" t="s">
        <v>329</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330</v>
      </c>
      <c r="CE35" s="632"/>
      <c r="CF35" s="632"/>
      <c r="CG35" s="632"/>
      <c r="CH35" s="632"/>
      <c r="CI35" s="632"/>
      <c r="CJ35" s="632"/>
      <c r="CK35" s="632"/>
      <c r="CL35" s="632"/>
      <c r="CM35" s="632"/>
      <c r="CN35" s="632"/>
      <c r="CO35" s="632"/>
      <c r="CP35" s="632"/>
      <c r="CQ35" s="633"/>
      <c r="CR35" s="634">
        <v>31778</v>
      </c>
      <c r="CS35" s="647"/>
      <c r="CT35" s="647"/>
      <c r="CU35" s="647"/>
      <c r="CV35" s="647"/>
      <c r="CW35" s="647"/>
      <c r="CX35" s="647"/>
      <c r="CY35" s="648"/>
      <c r="CZ35" s="637">
        <v>1</v>
      </c>
      <c r="DA35" s="649"/>
      <c r="DB35" s="649"/>
      <c r="DC35" s="650"/>
      <c r="DD35" s="640">
        <v>11714</v>
      </c>
      <c r="DE35" s="647"/>
      <c r="DF35" s="647"/>
      <c r="DG35" s="647"/>
      <c r="DH35" s="647"/>
      <c r="DI35" s="647"/>
      <c r="DJ35" s="647"/>
      <c r="DK35" s="648"/>
      <c r="DL35" s="640">
        <v>11714</v>
      </c>
      <c r="DM35" s="647"/>
      <c r="DN35" s="647"/>
      <c r="DO35" s="647"/>
      <c r="DP35" s="647"/>
      <c r="DQ35" s="647"/>
      <c r="DR35" s="647"/>
      <c r="DS35" s="647"/>
      <c r="DT35" s="647"/>
      <c r="DU35" s="647"/>
      <c r="DV35" s="648"/>
      <c r="DW35" s="637">
        <v>0.9</v>
      </c>
      <c r="DX35" s="649"/>
      <c r="DY35" s="649"/>
      <c r="DZ35" s="649"/>
      <c r="EA35" s="649"/>
      <c r="EB35" s="649"/>
      <c r="EC35" s="661"/>
    </row>
    <row r="36" spans="2:133" ht="11.25" customHeight="1" x14ac:dyDescent="0.2">
      <c r="B36" s="631" t="s">
        <v>331</v>
      </c>
      <c r="C36" s="632"/>
      <c r="D36" s="632"/>
      <c r="E36" s="632"/>
      <c r="F36" s="632"/>
      <c r="G36" s="632"/>
      <c r="H36" s="632"/>
      <c r="I36" s="632"/>
      <c r="J36" s="632"/>
      <c r="K36" s="632"/>
      <c r="L36" s="632"/>
      <c r="M36" s="632"/>
      <c r="N36" s="632"/>
      <c r="O36" s="632"/>
      <c r="P36" s="632"/>
      <c r="Q36" s="633"/>
      <c r="R36" s="634">
        <v>77504</v>
      </c>
      <c r="S36" s="635"/>
      <c r="T36" s="635"/>
      <c r="U36" s="635"/>
      <c r="V36" s="635"/>
      <c r="W36" s="635"/>
      <c r="X36" s="635"/>
      <c r="Y36" s="636"/>
      <c r="Z36" s="672">
        <v>2.2999999999999998</v>
      </c>
      <c r="AA36" s="672"/>
      <c r="AB36" s="672"/>
      <c r="AC36" s="672"/>
      <c r="AD36" s="673" t="s">
        <v>131</v>
      </c>
      <c r="AE36" s="673"/>
      <c r="AF36" s="673"/>
      <c r="AG36" s="673"/>
      <c r="AH36" s="673"/>
      <c r="AI36" s="673"/>
      <c r="AJ36" s="673"/>
      <c r="AK36" s="673"/>
      <c r="AL36" s="637" t="s">
        <v>131</v>
      </c>
      <c r="AM36" s="638"/>
      <c r="AN36" s="638"/>
      <c r="AO36" s="674"/>
      <c r="AP36" s="218"/>
      <c r="AQ36" s="683" t="s">
        <v>332</v>
      </c>
      <c r="AR36" s="684"/>
      <c r="AS36" s="684"/>
      <c r="AT36" s="684"/>
      <c r="AU36" s="684"/>
      <c r="AV36" s="684"/>
      <c r="AW36" s="684"/>
      <c r="AX36" s="684"/>
      <c r="AY36" s="685"/>
      <c r="AZ36" s="689">
        <v>239338</v>
      </c>
      <c r="BA36" s="690"/>
      <c r="BB36" s="690"/>
      <c r="BC36" s="690"/>
      <c r="BD36" s="690"/>
      <c r="BE36" s="690"/>
      <c r="BF36" s="691"/>
      <c r="BG36" s="692" t="s">
        <v>333</v>
      </c>
      <c r="BH36" s="693"/>
      <c r="BI36" s="693"/>
      <c r="BJ36" s="693"/>
      <c r="BK36" s="693"/>
      <c r="BL36" s="693"/>
      <c r="BM36" s="693"/>
      <c r="BN36" s="693"/>
      <c r="BO36" s="693"/>
      <c r="BP36" s="693"/>
      <c r="BQ36" s="693"/>
      <c r="BR36" s="693"/>
      <c r="BS36" s="693"/>
      <c r="BT36" s="693"/>
      <c r="BU36" s="694"/>
      <c r="BV36" s="689">
        <v>25981</v>
      </c>
      <c r="BW36" s="690"/>
      <c r="BX36" s="690"/>
      <c r="BY36" s="690"/>
      <c r="BZ36" s="690"/>
      <c r="CA36" s="690"/>
      <c r="CB36" s="691"/>
      <c r="CD36" s="631" t="s">
        <v>334</v>
      </c>
      <c r="CE36" s="632"/>
      <c r="CF36" s="632"/>
      <c r="CG36" s="632"/>
      <c r="CH36" s="632"/>
      <c r="CI36" s="632"/>
      <c r="CJ36" s="632"/>
      <c r="CK36" s="632"/>
      <c r="CL36" s="632"/>
      <c r="CM36" s="632"/>
      <c r="CN36" s="632"/>
      <c r="CO36" s="632"/>
      <c r="CP36" s="632"/>
      <c r="CQ36" s="633"/>
      <c r="CR36" s="634">
        <v>312420</v>
      </c>
      <c r="CS36" s="635"/>
      <c r="CT36" s="635"/>
      <c r="CU36" s="635"/>
      <c r="CV36" s="635"/>
      <c r="CW36" s="635"/>
      <c r="CX36" s="635"/>
      <c r="CY36" s="636"/>
      <c r="CZ36" s="637">
        <v>9.5</v>
      </c>
      <c r="DA36" s="649"/>
      <c r="DB36" s="649"/>
      <c r="DC36" s="650"/>
      <c r="DD36" s="640">
        <v>82563</v>
      </c>
      <c r="DE36" s="635"/>
      <c r="DF36" s="635"/>
      <c r="DG36" s="635"/>
      <c r="DH36" s="635"/>
      <c r="DI36" s="635"/>
      <c r="DJ36" s="635"/>
      <c r="DK36" s="636"/>
      <c r="DL36" s="640">
        <v>66229</v>
      </c>
      <c r="DM36" s="635"/>
      <c r="DN36" s="635"/>
      <c r="DO36" s="635"/>
      <c r="DP36" s="635"/>
      <c r="DQ36" s="635"/>
      <c r="DR36" s="635"/>
      <c r="DS36" s="635"/>
      <c r="DT36" s="635"/>
      <c r="DU36" s="635"/>
      <c r="DV36" s="636"/>
      <c r="DW36" s="637">
        <v>5.2</v>
      </c>
      <c r="DX36" s="649"/>
      <c r="DY36" s="649"/>
      <c r="DZ36" s="649"/>
      <c r="EA36" s="649"/>
      <c r="EB36" s="649"/>
      <c r="EC36" s="661"/>
    </row>
    <row r="37" spans="2:133" ht="11.25" customHeight="1" x14ac:dyDescent="0.2">
      <c r="B37" s="631" t="s">
        <v>335</v>
      </c>
      <c r="C37" s="632"/>
      <c r="D37" s="632"/>
      <c r="E37" s="632"/>
      <c r="F37" s="632"/>
      <c r="G37" s="632"/>
      <c r="H37" s="632"/>
      <c r="I37" s="632"/>
      <c r="J37" s="632"/>
      <c r="K37" s="632"/>
      <c r="L37" s="632"/>
      <c r="M37" s="632"/>
      <c r="N37" s="632"/>
      <c r="O37" s="632"/>
      <c r="P37" s="632"/>
      <c r="Q37" s="633"/>
      <c r="R37" s="634">
        <v>53771</v>
      </c>
      <c r="S37" s="635"/>
      <c r="T37" s="635"/>
      <c r="U37" s="635"/>
      <c r="V37" s="635"/>
      <c r="W37" s="635"/>
      <c r="X37" s="635"/>
      <c r="Y37" s="636"/>
      <c r="Z37" s="672">
        <v>1.6</v>
      </c>
      <c r="AA37" s="672"/>
      <c r="AB37" s="672"/>
      <c r="AC37" s="672"/>
      <c r="AD37" s="673">
        <v>6</v>
      </c>
      <c r="AE37" s="673"/>
      <c r="AF37" s="673"/>
      <c r="AG37" s="673"/>
      <c r="AH37" s="673"/>
      <c r="AI37" s="673"/>
      <c r="AJ37" s="673"/>
      <c r="AK37" s="673"/>
      <c r="AL37" s="637">
        <v>0</v>
      </c>
      <c r="AM37" s="638"/>
      <c r="AN37" s="638"/>
      <c r="AO37" s="674"/>
      <c r="AQ37" s="667" t="s">
        <v>336</v>
      </c>
      <c r="AR37" s="668"/>
      <c r="AS37" s="668"/>
      <c r="AT37" s="668"/>
      <c r="AU37" s="668"/>
      <c r="AV37" s="668"/>
      <c r="AW37" s="668"/>
      <c r="AX37" s="668"/>
      <c r="AY37" s="669"/>
      <c r="AZ37" s="634">
        <v>51283</v>
      </c>
      <c r="BA37" s="635"/>
      <c r="BB37" s="635"/>
      <c r="BC37" s="635"/>
      <c r="BD37" s="647"/>
      <c r="BE37" s="647"/>
      <c r="BF37" s="670"/>
      <c r="BG37" s="631" t="s">
        <v>337</v>
      </c>
      <c r="BH37" s="632"/>
      <c r="BI37" s="632"/>
      <c r="BJ37" s="632"/>
      <c r="BK37" s="632"/>
      <c r="BL37" s="632"/>
      <c r="BM37" s="632"/>
      <c r="BN37" s="632"/>
      <c r="BO37" s="632"/>
      <c r="BP37" s="632"/>
      <c r="BQ37" s="632"/>
      <c r="BR37" s="632"/>
      <c r="BS37" s="632"/>
      <c r="BT37" s="632"/>
      <c r="BU37" s="633"/>
      <c r="BV37" s="634">
        <v>15622</v>
      </c>
      <c r="BW37" s="635"/>
      <c r="BX37" s="635"/>
      <c r="BY37" s="635"/>
      <c r="BZ37" s="635"/>
      <c r="CA37" s="635"/>
      <c r="CB37" s="671"/>
      <c r="CD37" s="631" t="s">
        <v>338</v>
      </c>
      <c r="CE37" s="632"/>
      <c r="CF37" s="632"/>
      <c r="CG37" s="632"/>
      <c r="CH37" s="632"/>
      <c r="CI37" s="632"/>
      <c r="CJ37" s="632"/>
      <c r="CK37" s="632"/>
      <c r="CL37" s="632"/>
      <c r="CM37" s="632"/>
      <c r="CN37" s="632"/>
      <c r="CO37" s="632"/>
      <c r="CP37" s="632"/>
      <c r="CQ37" s="633"/>
      <c r="CR37" s="634">
        <v>34308</v>
      </c>
      <c r="CS37" s="647"/>
      <c r="CT37" s="647"/>
      <c r="CU37" s="647"/>
      <c r="CV37" s="647"/>
      <c r="CW37" s="647"/>
      <c r="CX37" s="647"/>
      <c r="CY37" s="648"/>
      <c r="CZ37" s="637">
        <v>1</v>
      </c>
      <c r="DA37" s="649"/>
      <c r="DB37" s="649"/>
      <c r="DC37" s="650"/>
      <c r="DD37" s="640">
        <v>34308</v>
      </c>
      <c r="DE37" s="647"/>
      <c r="DF37" s="647"/>
      <c r="DG37" s="647"/>
      <c r="DH37" s="647"/>
      <c r="DI37" s="647"/>
      <c r="DJ37" s="647"/>
      <c r="DK37" s="648"/>
      <c r="DL37" s="640">
        <v>32716</v>
      </c>
      <c r="DM37" s="647"/>
      <c r="DN37" s="647"/>
      <c r="DO37" s="647"/>
      <c r="DP37" s="647"/>
      <c r="DQ37" s="647"/>
      <c r="DR37" s="647"/>
      <c r="DS37" s="647"/>
      <c r="DT37" s="647"/>
      <c r="DU37" s="647"/>
      <c r="DV37" s="648"/>
      <c r="DW37" s="637">
        <v>2.6</v>
      </c>
      <c r="DX37" s="649"/>
      <c r="DY37" s="649"/>
      <c r="DZ37" s="649"/>
      <c r="EA37" s="649"/>
      <c r="EB37" s="649"/>
      <c r="EC37" s="661"/>
    </row>
    <row r="38" spans="2:133" ht="11.25" customHeight="1" x14ac:dyDescent="0.2">
      <c r="B38" s="631" t="s">
        <v>339</v>
      </c>
      <c r="C38" s="632"/>
      <c r="D38" s="632"/>
      <c r="E38" s="632"/>
      <c r="F38" s="632"/>
      <c r="G38" s="632"/>
      <c r="H38" s="632"/>
      <c r="I38" s="632"/>
      <c r="J38" s="632"/>
      <c r="K38" s="632"/>
      <c r="L38" s="632"/>
      <c r="M38" s="632"/>
      <c r="N38" s="632"/>
      <c r="O38" s="632"/>
      <c r="P38" s="632"/>
      <c r="Q38" s="633"/>
      <c r="R38" s="634">
        <v>89000</v>
      </c>
      <c r="S38" s="635"/>
      <c r="T38" s="635"/>
      <c r="U38" s="635"/>
      <c r="V38" s="635"/>
      <c r="W38" s="635"/>
      <c r="X38" s="635"/>
      <c r="Y38" s="636"/>
      <c r="Z38" s="672">
        <v>2.6</v>
      </c>
      <c r="AA38" s="672"/>
      <c r="AB38" s="672"/>
      <c r="AC38" s="672"/>
      <c r="AD38" s="673" t="s">
        <v>177</v>
      </c>
      <c r="AE38" s="673"/>
      <c r="AF38" s="673"/>
      <c r="AG38" s="673"/>
      <c r="AH38" s="673"/>
      <c r="AI38" s="673"/>
      <c r="AJ38" s="673"/>
      <c r="AK38" s="673"/>
      <c r="AL38" s="637" t="s">
        <v>131</v>
      </c>
      <c r="AM38" s="638"/>
      <c r="AN38" s="638"/>
      <c r="AO38" s="674"/>
      <c r="AQ38" s="667" t="s">
        <v>340</v>
      </c>
      <c r="AR38" s="668"/>
      <c r="AS38" s="668"/>
      <c r="AT38" s="668"/>
      <c r="AU38" s="668"/>
      <c r="AV38" s="668"/>
      <c r="AW38" s="668"/>
      <c r="AX38" s="668"/>
      <c r="AY38" s="669"/>
      <c r="AZ38" s="634">
        <v>23699</v>
      </c>
      <c r="BA38" s="635"/>
      <c r="BB38" s="635"/>
      <c r="BC38" s="635"/>
      <c r="BD38" s="647"/>
      <c r="BE38" s="647"/>
      <c r="BF38" s="670"/>
      <c r="BG38" s="631" t="s">
        <v>341</v>
      </c>
      <c r="BH38" s="632"/>
      <c r="BI38" s="632"/>
      <c r="BJ38" s="632"/>
      <c r="BK38" s="632"/>
      <c r="BL38" s="632"/>
      <c r="BM38" s="632"/>
      <c r="BN38" s="632"/>
      <c r="BO38" s="632"/>
      <c r="BP38" s="632"/>
      <c r="BQ38" s="632"/>
      <c r="BR38" s="632"/>
      <c r="BS38" s="632"/>
      <c r="BT38" s="632"/>
      <c r="BU38" s="633"/>
      <c r="BV38" s="634">
        <v>401</v>
      </c>
      <c r="BW38" s="635"/>
      <c r="BX38" s="635"/>
      <c r="BY38" s="635"/>
      <c r="BZ38" s="635"/>
      <c r="CA38" s="635"/>
      <c r="CB38" s="671"/>
      <c r="CD38" s="631" t="s">
        <v>342</v>
      </c>
      <c r="CE38" s="632"/>
      <c r="CF38" s="632"/>
      <c r="CG38" s="632"/>
      <c r="CH38" s="632"/>
      <c r="CI38" s="632"/>
      <c r="CJ38" s="632"/>
      <c r="CK38" s="632"/>
      <c r="CL38" s="632"/>
      <c r="CM38" s="632"/>
      <c r="CN38" s="632"/>
      <c r="CO38" s="632"/>
      <c r="CP38" s="632"/>
      <c r="CQ38" s="633"/>
      <c r="CR38" s="634">
        <v>239338</v>
      </c>
      <c r="CS38" s="635"/>
      <c r="CT38" s="635"/>
      <c r="CU38" s="635"/>
      <c r="CV38" s="635"/>
      <c r="CW38" s="635"/>
      <c r="CX38" s="635"/>
      <c r="CY38" s="636"/>
      <c r="CZ38" s="637">
        <v>7.3</v>
      </c>
      <c r="DA38" s="649"/>
      <c r="DB38" s="649"/>
      <c r="DC38" s="650"/>
      <c r="DD38" s="640">
        <v>149944</v>
      </c>
      <c r="DE38" s="635"/>
      <c r="DF38" s="635"/>
      <c r="DG38" s="635"/>
      <c r="DH38" s="635"/>
      <c r="DI38" s="635"/>
      <c r="DJ38" s="635"/>
      <c r="DK38" s="636"/>
      <c r="DL38" s="640">
        <v>93155</v>
      </c>
      <c r="DM38" s="635"/>
      <c r="DN38" s="635"/>
      <c r="DO38" s="635"/>
      <c r="DP38" s="635"/>
      <c r="DQ38" s="635"/>
      <c r="DR38" s="635"/>
      <c r="DS38" s="635"/>
      <c r="DT38" s="635"/>
      <c r="DU38" s="635"/>
      <c r="DV38" s="636"/>
      <c r="DW38" s="637">
        <v>7.3</v>
      </c>
      <c r="DX38" s="649"/>
      <c r="DY38" s="649"/>
      <c r="DZ38" s="649"/>
      <c r="EA38" s="649"/>
      <c r="EB38" s="649"/>
      <c r="EC38" s="661"/>
    </row>
    <row r="39" spans="2:133" ht="11.25" customHeight="1" x14ac:dyDescent="0.2">
      <c r="B39" s="631" t="s">
        <v>343</v>
      </c>
      <c r="C39" s="632"/>
      <c r="D39" s="632"/>
      <c r="E39" s="632"/>
      <c r="F39" s="632"/>
      <c r="G39" s="632"/>
      <c r="H39" s="632"/>
      <c r="I39" s="632"/>
      <c r="J39" s="632"/>
      <c r="K39" s="632"/>
      <c r="L39" s="632"/>
      <c r="M39" s="632"/>
      <c r="N39" s="632"/>
      <c r="O39" s="632"/>
      <c r="P39" s="632"/>
      <c r="Q39" s="633"/>
      <c r="R39" s="634" t="s">
        <v>131</v>
      </c>
      <c r="S39" s="635"/>
      <c r="T39" s="635"/>
      <c r="U39" s="635"/>
      <c r="V39" s="635"/>
      <c r="W39" s="635"/>
      <c r="X39" s="635"/>
      <c r="Y39" s="636"/>
      <c r="Z39" s="672" t="s">
        <v>260</v>
      </c>
      <c r="AA39" s="672"/>
      <c r="AB39" s="672"/>
      <c r="AC39" s="672"/>
      <c r="AD39" s="673" t="s">
        <v>131</v>
      </c>
      <c r="AE39" s="673"/>
      <c r="AF39" s="673"/>
      <c r="AG39" s="673"/>
      <c r="AH39" s="673"/>
      <c r="AI39" s="673"/>
      <c r="AJ39" s="673"/>
      <c r="AK39" s="673"/>
      <c r="AL39" s="637" t="s">
        <v>177</v>
      </c>
      <c r="AM39" s="638"/>
      <c r="AN39" s="638"/>
      <c r="AO39" s="674"/>
      <c r="AQ39" s="667" t="s">
        <v>344</v>
      </c>
      <c r="AR39" s="668"/>
      <c r="AS39" s="668"/>
      <c r="AT39" s="668"/>
      <c r="AU39" s="668"/>
      <c r="AV39" s="668"/>
      <c r="AW39" s="668"/>
      <c r="AX39" s="668"/>
      <c r="AY39" s="669"/>
      <c r="AZ39" s="634" t="s">
        <v>260</v>
      </c>
      <c r="BA39" s="635"/>
      <c r="BB39" s="635"/>
      <c r="BC39" s="635"/>
      <c r="BD39" s="647"/>
      <c r="BE39" s="647"/>
      <c r="BF39" s="670"/>
      <c r="BG39" s="631" t="s">
        <v>345</v>
      </c>
      <c r="BH39" s="632"/>
      <c r="BI39" s="632"/>
      <c r="BJ39" s="632"/>
      <c r="BK39" s="632"/>
      <c r="BL39" s="632"/>
      <c r="BM39" s="632"/>
      <c r="BN39" s="632"/>
      <c r="BO39" s="632"/>
      <c r="BP39" s="632"/>
      <c r="BQ39" s="632"/>
      <c r="BR39" s="632"/>
      <c r="BS39" s="632"/>
      <c r="BT39" s="632"/>
      <c r="BU39" s="633"/>
      <c r="BV39" s="634">
        <v>694</v>
      </c>
      <c r="BW39" s="635"/>
      <c r="BX39" s="635"/>
      <c r="BY39" s="635"/>
      <c r="BZ39" s="635"/>
      <c r="CA39" s="635"/>
      <c r="CB39" s="671"/>
      <c r="CD39" s="631" t="s">
        <v>346</v>
      </c>
      <c r="CE39" s="632"/>
      <c r="CF39" s="632"/>
      <c r="CG39" s="632"/>
      <c r="CH39" s="632"/>
      <c r="CI39" s="632"/>
      <c r="CJ39" s="632"/>
      <c r="CK39" s="632"/>
      <c r="CL39" s="632"/>
      <c r="CM39" s="632"/>
      <c r="CN39" s="632"/>
      <c r="CO39" s="632"/>
      <c r="CP39" s="632"/>
      <c r="CQ39" s="633"/>
      <c r="CR39" s="634">
        <v>255450</v>
      </c>
      <c r="CS39" s="647"/>
      <c r="CT39" s="647"/>
      <c r="CU39" s="647"/>
      <c r="CV39" s="647"/>
      <c r="CW39" s="647"/>
      <c r="CX39" s="647"/>
      <c r="CY39" s="648"/>
      <c r="CZ39" s="637">
        <v>7.8</v>
      </c>
      <c r="DA39" s="649"/>
      <c r="DB39" s="649"/>
      <c r="DC39" s="650"/>
      <c r="DD39" s="640">
        <v>255450</v>
      </c>
      <c r="DE39" s="647"/>
      <c r="DF39" s="647"/>
      <c r="DG39" s="647"/>
      <c r="DH39" s="647"/>
      <c r="DI39" s="647"/>
      <c r="DJ39" s="647"/>
      <c r="DK39" s="648"/>
      <c r="DL39" s="640" t="s">
        <v>131</v>
      </c>
      <c r="DM39" s="647"/>
      <c r="DN39" s="647"/>
      <c r="DO39" s="647"/>
      <c r="DP39" s="647"/>
      <c r="DQ39" s="647"/>
      <c r="DR39" s="647"/>
      <c r="DS39" s="647"/>
      <c r="DT39" s="647"/>
      <c r="DU39" s="647"/>
      <c r="DV39" s="648"/>
      <c r="DW39" s="637" t="s">
        <v>177</v>
      </c>
      <c r="DX39" s="649"/>
      <c r="DY39" s="649"/>
      <c r="DZ39" s="649"/>
      <c r="EA39" s="649"/>
      <c r="EB39" s="649"/>
      <c r="EC39" s="661"/>
    </row>
    <row r="40" spans="2:133" ht="11.25" customHeight="1" x14ac:dyDescent="0.2">
      <c r="B40" s="631" t="s">
        <v>347</v>
      </c>
      <c r="C40" s="632"/>
      <c r="D40" s="632"/>
      <c r="E40" s="632"/>
      <c r="F40" s="632"/>
      <c r="G40" s="632"/>
      <c r="H40" s="632"/>
      <c r="I40" s="632"/>
      <c r="J40" s="632"/>
      <c r="K40" s="632"/>
      <c r="L40" s="632"/>
      <c r="M40" s="632"/>
      <c r="N40" s="632"/>
      <c r="O40" s="632"/>
      <c r="P40" s="632"/>
      <c r="Q40" s="633"/>
      <c r="R40" s="634" t="s">
        <v>260</v>
      </c>
      <c r="S40" s="635"/>
      <c r="T40" s="635"/>
      <c r="U40" s="635"/>
      <c r="V40" s="635"/>
      <c r="W40" s="635"/>
      <c r="X40" s="635"/>
      <c r="Y40" s="636"/>
      <c r="Z40" s="672" t="s">
        <v>131</v>
      </c>
      <c r="AA40" s="672"/>
      <c r="AB40" s="672"/>
      <c r="AC40" s="672"/>
      <c r="AD40" s="673" t="s">
        <v>131</v>
      </c>
      <c r="AE40" s="673"/>
      <c r="AF40" s="673"/>
      <c r="AG40" s="673"/>
      <c r="AH40" s="673"/>
      <c r="AI40" s="673"/>
      <c r="AJ40" s="673"/>
      <c r="AK40" s="673"/>
      <c r="AL40" s="637" t="s">
        <v>131</v>
      </c>
      <c r="AM40" s="638"/>
      <c r="AN40" s="638"/>
      <c r="AO40" s="674"/>
      <c r="AQ40" s="667" t="s">
        <v>348</v>
      </c>
      <c r="AR40" s="668"/>
      <c r="AS40" s="668"/>
      <c r="AT40" s="668"/>
      <c r="AU40" s="668"/>
      <c r="AV40" s="668"/>
      <c r="AW40" s="668"/>
      <c r="AX40" s="668"/>
      <c r="AY40" s="669"/>
      <c r="AZ40" s="634" t="s">
        <v>131</v>
      </c>
      <c r="BA40" s="635"/>
      <c r="BB40" s="635"/>
      <c r="BC40" s="635"/>
      <c r="BD40" s="647"/>
      <c r="BE40" s="647"/>
      <c r="BF40" s="670"/>
      <c r="BG40" s="675" t="s">
        <v>349</v>
      </c>
      <c r="BH40" s="676"/>
      <c r="BI40" s="676"/>
      <c r="BJ40" s="676"/>
      <c r="BK40" s="676"/>
      <c r="BL40" s="214"/>
      <c r="BM40" s="632" t="s">
        <v>350</v>
      </c>
      <c r="BN40" s="632"/>
      <c r="BO40" s="632"/>
      <c r="BP40" s="632"/>
      <c r="BQ40" s="632"/>
      <c r="BR40" s="632"/>
      <c r="BS40" s="632"/>
      <c r="BT40" s="632"/>
      <c r="BU40" s="633"/>
      <c r="BV40" s="634">
        <v>126</v>
      </c>
      <c r="BW40" s="635"/>
      <c r="BX40" s="635"/>
      <c r="BY40" s="635"/>
      <c r="BZ40" s="635"/>
      <c r="CA40" s="635"/>
      <c r="CB40" s="671"/>
      <c r="CD40" s="631" t="s">
        <v>351</v>
      </c>
      <c r="CE40" s="632"/>
      <c r="CF40" s="632"/>
      <c r="CG40" s="632"/>
      <c r="CH40" s="632"/>
      <c r="CI40" s="632"/>
      <c r="CJ40" s="632"/>
      <c r="CK40" s="632"/>
      <c r="CL40" s="632"/>
      <c r="CM40" s="632"/>
      <c r="CN40" s="632"/>
      <c r="CO40" s="632"/>
      <c r="CP40" s="632"/>
      <c r="CQ40" s="633"/>
      <c r="CR40" s="634">
        <v>9015</v>
      </c>
      <c r="CS40" s="635"/>
      <c r="CT40" s="635"/>
      <c r="CU40" s="635"/>
      <c r="CV40" s="635"/>
      <c r="CW40" s="635"/>
      <c r="CX40" s="635"/>
      <c r="CY40" s="636"/>
      <c r="CZ40" s="637">
        <v>0.3</v>
      </c>
      <c r="DA40" s="649"/>
      <c r="DB40" s="649"/>
      <c r="DC40" s="650"/>
      <c r="DD40" s="640" t="s">
        <v>131</v>
      </c>
      <c r="DE40" s="635"/>
      <c r="DF40" s="635"/>
      <c r="DG40" s="635"/>
      <c r="DH40" s="635"/>
      <c r="DI40" s="635"/>
      <c r="DJ40" s="635"/>
      <c r="DK40" s="636"/>
      <c r="DL40" s="640" t="s">
        <v>131</v>
      </c>
      <c r="DM40" s="635"/>
      <c r="DN40" s="635"/>
      <c r="DO40" s="635"/>
      <c r="DP40" s="635"/>
      <c r="DQ40" s="635"/>
      <c r="DR40" s="635"/>
      <c r="DS40" s="635"/>
      <c r="DT40" s="635"/>
      <c r="DU40" s="635"/>
      <c r="DV40" s="636"/>
      <c r="DW40" s="637" t="s">
        <v>177</v>
      </c>
      <c r="DX40" s="649"/>
      <c r="DY40" s="649"/>
      <c r="DZ40" s="649"/>
      <c r="EA40" s="649"/>
      <c r="EB40" s="649"/>
      <c r="EC40" s="661"/>
    </row>
    <row r="41" spans="2:133" ht="11.25" customHeight="1" x14ac:dyDescent="0.2">
      <c r="B41" s="615" t="s">
        <v>352</v>
      </c>
      <c r="C41" s="616"/>
      <c r="D41" s="616"/>
      <c r="E41" s="616"/>
      <c r="F41" s="616"/>
      <c r="G41" s="616"/>
      <c r="H41" s="616"/>
      <c r="I41" s="616"/>
      <c r="J41" s="616"/>
      <c r="K41" s="616"/>
      <c r="L41" s="616"/>
      <c r="M41" s="616"/>
      <c r="N41" s="616"/>
      <c r="O41" s="616"/>
      <c r="P41" s="616"/>
      <c r="Q41" s="617"/>
      <c r="R41" s="618">
        <v>3381037</v>
      </c>
      <c r="S41" s="659"/>
      <c r="T41" s="659"/>
      <c r="U41" s="659"/>
      <c r="V41" s="659"/>
      <c r="W41" s="659"/>
      <c r="X41" s="659"/>
      <c r="Y41" s="662"/>
      <c r="Z41" s="663">
        <v>100</v>
      </c>
      <c r="AA41" s="663"/>
      <c r="AB41" s="663"/>
      <c r="AC41" s="663"/>
      <c r="AD41" s="664">
        <v>1273287</v>
      </c>
      <c r="AE41" s="664"/>
      <c r="AF41" s="664"/>
      <c r="AG41" s="664"/>
      <c r="AH41" s="664"/>
      <c r="AI41" s="664"/>
      <c r="AJ41" s="664"/>
      <c r="AK41" s="664"/>
      <c r="AL41" s="621">
        <v>100</v>
      </c>
      <c r="AM41" s="665"/>
      <c r="AN41" s="665"/>
      <c r="AO41" s="666"/>
      <c r="AQ41" s="667" t="s">
        <v>353</v>
      </c>
      <c r="AR41" s="668"/>
      <c r="AS41" s="668"/>
      <c r="AT41" s="668"/>
      <c r="AU41" s="668"/>
      <c r="AV41" s="668"/>
      <c r="AW41" s="668"/>
      <c r="AX41" s="668"/>
      <c r="AY41" s="669"/>
      <c r="AZ41" s="634">
        <v>81468</v>
      </c>
      <c r="BA41" s="635"/>
      <c r="BB41" s="635"/>
      <c r="BC41" s="635"/>
      <c r="BD41" s="647"/>
      <c r="BE41" s="647"/>
      <c r="BF41" s="670"/>
      <c r="BG41" s="675"/>
      <c r="BH41" s="676"/>
      <c r="BI41" s="676"/>
      <c r="BJ41" s="676"/>
      <c r="BK41" s="676"/>
      <c r="BL41" s="214"/>
      <c r="BM41" s="632" t="s">
        <v>354</v>
      </c>
      <c r="BN41" s="632"/>
      <c r="BO41" s="632"/>
      <c r="BP41" s="632"/>
      <c r="BQ41" s="632"/>
      <c r="BR41" s="632"/>
      <c r="BS41" s="632"/>
      <c r="BT41" s="632"/>
      <c r="BU41" s="633"/>
      <c r="BV41" s="634" t="s">
        <v>260</v>
      </c>
      <c r="BW41" s="635"/>
      <c r="BX41" s="635"/>
      <c r="BY41" s="635"/>
      <c r="BZ41" s="635"/>
      <c r="CA41" s="635"/>
      <c r="CB41" s="671"/>
      <c r="CD41" s="631" t="s">
        <v>355</v>
      </c>
      <c r="CE41" s="632"/>
      <c r="CF41" s="632"/>
      <c r="CG41" s="632"/>
      <c r="CH41" s="632"/>
      <c r="CI41" s="632"/>
      <c r="CJ41" s="632"/>
      <c r="CK41" s="632"/>
      <c r="CL41" s="632"/>
      <c r="CM41" s="632"/>
      <c r="CN41" s="632"/>
      <c r="CO41" s="632"/>
      <c r="CP41" s="632"/>
      <c r="CQ41" s="633"/>
      <c r="CR41" s="634" t="s">
        <v>177</v>
      </c>
      <c r="CS41" s="647"/>
      <c r="CT41" s="647"/>
      <c r="CU41" s="647"/>
      <c r="CV41" s="647"/>
      <c r="CW41" s="647"/>
      <c r="CX41" s="647"/>
      <c r="CY41" s="648"/>
      <c r="CZ41" s="637" t="s">
        <v>260</v>
      </c>
      <c r="DA41" s="649"/>
      <c r="DB41" s="649"/>
      <c r="DC41" s="650"/>
      <c r="DD41" s="640" t="s">
        <v>131</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356</v>
      </c>
      <c r="AR42" s="680"/>
      <c r="AS42" s="680"/>
      <c r="AT42" s="680"/>
      <c r="AU42" s="680"/>
      <c r="AV42" s="680"/>
      <c r="AW42" s="680"/>
      <c r="AX42" s="680"/>
      <c r="AY42" s="681"/>
      <c r="AZ42" s="618">
        <v>82888</v>
      </c>
      <c r="BA42" s="659"/>
      <c r="BB42" s="659"/>
      <c r="BC42" s="659"/>
      <c r="BD42" s="619"/>
      <c r="BE42" s="619"/>
      <c r="BF42" s="682"/>
      <c r="BG42" s="677"/>
      <c r="BH42" s="678"/>
      <c r="BI42" s="678"/>
      <c r="BJ42" s="678"/>
      <c r="BK42" s="678"/>
      <c r="BL42" s="215"/>
      <c r="BM42" s="616" t="s">
        <v>357</v>
      </c>
      <c r="BN42" s="616"/>
      <c r="BO42" s="616"/>
      <c r="BP42" s="616"/>
      <c r="BQ42" s="616"/>
      <c r="BR42" s="616"/>
      <c r="BS42" s="616"/>
      <c r="BT42" s="616"/>
      <c r="BU42" s="617"/>
      <c r="BV42" s="618">
        <v>271</v>
      </c>
      <c r="BW42" s="659"/>
      <c r="BX42" s="659"/>
      <c r="BY42" s="659"/>
      <c r="BZ42" s="659"/>
      <c r="CA42" s="659"/>
      <c r="CB42" s="660"/>
      <c r="CD42" s="631" t="s">
        <v>358</v>
      </c>
      <c r="CE42" s="632"/>
      <c r="CF42" s="632"/>
      <c r="CG42" s="632"/>
      <c r="CH42" s="632"/>
      <c r="CI42" s="632"/>
      <c r="CJ42" s="632"/>
      <c r="CK42" s="632"/>
      <c r="CL42" s="632"/>
      <c r="CM42" s="632"/>
      <c r="CN42" s="632"/>
      <c r="CO42" s="632"/>
      <c r="CP42" s="632"/>
      <c r="CQ42" s="633"/>
      <c r="CR42" s="634">
        <v>914183</v>
      </c>
      <c r="CS42" s="647"/>
      <c r="CT42" s="647"/>
      <c r="CU42" s="647"/>
      <c r="CV42" s="647"/>
      <c r="CW42" s="647"/>
      <c r="CX42" s="647"/>
      <c r="CY42" s="648"/>
      <c r="CZ42" s="637">
        <v>27.8</v>
      </c>
      <c r="DA42" s="649"/>
      <c r="DB42" s="649"/>
      <c r="DC42" s="650"/>
      <c r="DD42" s="640">
        <v>240708</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359</v>
      </c>
      <c r="CD43" s="631" t="s">
        <v>360</v>
      </c>
      <c r="CE43" s="632"/>
      <c r="CF43" s="632"/>
      <c r="CG43" s="632"/>
      <c r="CH43" s="632"/>
      <c r="CI43" s="632"/>
      <c r="CJ43" s="632"/>
      <c r="CK43" s="632"/>
      <c r="CL43" s="632"/>
      <c r="CM43" s="632"/>
      <c r="CN43" s="632"/>
      <c r="CO43" s="632"/>
      <c r="CP43" s="632"/>
      <c r="CQ43" s="633"/>
      <c r="CR43" s="634">
        <v>6701</v>
      </c>
      <c r="CS43" s="647"/>
      <c r="CT43" s="647"/>
      <c r="CU43" s="647"/>
      <c r="CV43" s="647"/>
      <c r="CW43" s="647"/>
      <c r="CX43" s="647"/>
      <c r="CY43" s="648"/>
      <c r="CZ43" s="637">
        <v>0.2</v>
      </c>
      <c r="DA43" s="649"/>
      <c r="DB43" s="649"/>
      <c r="DC43" s="650"/>
      <c r="DD43" s="640">
        <v>6701</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361</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308</v>
      </c>
      <c r="CE44" s="654"/>
      <c r="CF44" s="631" t="s">
        <v>362</v>
      </c>
      <c r="CG44" s="632"/>
      <c r="CH44" s="632"/>
      <c r="CI44" s="632"/>
      <c r="CJ44" s="632"/>
      <c r="CK44" s="632"/>
      <c r="CL44" s="632"/>
      <c r="CM44" s="632"/>
      <c r="CN44" s="632"/>
      <c r="CO44" s="632"/>
      <c r="CP44" s="632"/>
      <c r="CQ44" s="633"/>
      <c r="CR44" s="634">
        <v>873923</v>
      </c>
      <c r="CS44" s="635"/>
      <c r="CT44" s="635"/>
      <c r="CU44" s="635"/>
      <c r="CV44" s="635"/>
      <c r="CW44" s="635"/>
      <c r="CX44" s="635"/>
      <c r="CY44" s="636"/>
      <c r="CZ44" s="637">
        <v>26.6</v>
      </c>
      <c r="DA44" s="638"/>
      <c r="DB44" s="638"/>
      <c r="DC44" s="639"/>
      <c r="DD44" s="640">
        <v>236448</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363</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364</v>
      </c>
      <c r="CG45" s="632"/>
      <c r="CH45" s="632"/>
      <c r="CI45" s="632"/>
      <c r="CJ45" s="632"/>
      <c r="CK45" s="632"/>
      <c r="CL45" s="632"/>
      <c r="CM45" s="632"/>
      <c r="CN45" s="632"/>
      <c r="CO45" s="632"/>
      <c r="CP45" s="632"/>
      <c r="CQ45" s="633"/>
      <c r="CR45" s="634">
        <v>306029</v>
      </c>
      <c r="CS45" s="647"/>
      <c r="CT45" s="647"/>
      <c r="CU45" s="647"/>
      <c r="CV45" s="647"/>
      <c r="CW45" s="647"/>
      <c r="CX45" s="647"/>
      <c r="CY45" s="648"/>
      <c r="CZ45" s="637">
        <v>9.3000000000000007</v>
      </c>
      <c r="DA45" s="649"/>
      <c r="DB45" s="649"/>
      <c r="DC45" s="650"/>
      <c r="DD45" s="640">
        <v>51488</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365</v>
      </c>
      <c r="CG46" s="632"/>
      <c r="CH46" s="632"/>
      <c r="CI46" s="632"/>
      <c r="CJ46" s="632"/>
      <c r="CK46" s="632"/>
      <c r="CL46" s="632"/>
      <c r="CM46" s="632"/>
      <c r="CN46" s="632"/>
      <c r="CO46" s="632"/>
      <c r="CP46" s="632"/>
      <c r="CQ46" s="633"/>
      <c r="CR46" s="634">
        <v>562284</v>
      </c>
      <c r="CS46" s="635"/>
      <c r="CT46" s="635"/>
      <c r="CU46" s="635"/>
      <c r="CV46" s="635"/>
      <c r="CW46" s="635"/>
      <c r="CX46" s="635"/>
      <c r="CY46" s="636"/>
      <c r="CZ46" s="637">
        <v>17.100000000000001</v>
      </c>
      <c r="DA46" s="638"/>
      <c r="DB46" s="638"/>
      <c r="DC46" s="639"/>
      <c r="DD46" s="640">
        <v>179350</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366</v>
      </c>
      <c r="CG47" s="632"/>
      <c r="CH47" s="632"/>
      <c r="CI47" s="632"/>
      <c r="CJ47" s="632"/>
      <c r="CK47" s="632"/>
      <c r="CL47" s="632"/>
      <c r="CM47" s="632"/>
      <c r="CN47" s="632"/>
      <c r="CO47" s="632"/>
      <c r="CP47" s="632"/>
      <c r="CQ47" s="633"/>
      <c r="CR47" s="634">
        <v>40260</v>
      </c>
      <c r="CS47" s="647"/>
      <c r="CT47" s="647"/>
      <c r="CU47" s="647"/>
      <c r="CV47" s="647"/>
      <c r="CW47" s="647"/>
      <c r="CX47" s="647"/>
      <c r="CY47" s="648"/>
      <c r="CZ47" s="637">
        <v>1.2</v>
      </c>
      <c r="DA47" s="649"/>
      <c r="DB47" s="649"/>
      <c r="DC47" s="650"/>
      <c r="DD47" s="640">
        <v>4260</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367</v>
      </c>
      <c r="CG48" s="632"/>
      <c r="CH48" s="632"/>
      <c r="CI48" s="632"/>
      <c r="CJ48" s="632"/>
      <c r="CK48" s="632"/>
      <c r="CL48" s="632"/>
      <c r="CM48" s="632"/>
      <c r="CN48" s="632"/>
      <c r="CO48" s="632"/>
      <c r="CP48" s="632"/>
      <c r="CQ48" s="633"/>
      <c r="CR48" s="634" t="s">
        <v>260</v>
      </c>
      <c r="CS48" s="635"/>
      <c r="CT48" s="635"/>
      <c r="CU48" s="635"/>
      <c r="CV48" s="635"/>
      <c r="CW48" s="635"/>
      <c r="CX48" s="635"/>
      <c r="CY48" s="636"/>
      <c r="CZ48" s="637" t="s">
        <v>131</v>
      </c>
      <c r="DA48" s="638"/>
      <c r="DB48" s="638"/>
      <c r="DC48" s="639"/>
      <c r="DD48" s="640" t="s">
        <v>131</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368</v>
      </c>
      <c r="CE49" s="616"/>
      <c r="CF49" s="616"/>
      <c r="CG49" s="616"/>
      <c r="CH49" s="616"/>
      <c r="CI49" s="616"/>
      <c r="CJ49" s="616"/>
      <c r="CK49" s="616"/>
      <c r="CL49" s="616"/>
      <c r="CM49" s="616"/>
      <c r="CN49" s="616"/>
      <c r="CO49" s="616"/>
      <c r="CP49" s="616"/>
      <c r="CQ49" s="617"/>
      <c r="CR49" s="618">
        <v>3286373</v>
      </c>
      <c r="CS49" s="619"/>
      <c r="CT49" s="619"/>
      <c r="CU49" s="619"/>
      <c r="CV49" s="619"/>
      <c r="CW49" s="619"/>
      <c r="CX49" s="619"/>
      <c r="CY49" s="620"/>
      <c r="CZ49" s="621">
        <v>100</v>
      </c>
      <c r="DA49" s="622"/>
      <c r="DB49" s="622"/>
      <c r="DC49" s="623"/>
      <c r="DD49" s="624">
        <v>1557106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7jv6mYdPhoQgwpgHCpsfMZ6K4ikDVSBQXQ2h+vyaKsfriMTQeKY+Vw7WIfIb67100v+gUb53FGojPYEgNgFVHw==" saltValue="SEvaCLHaYrEFbChb8hP5s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369</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370</v>
      </c>
      <c r="DK2" s="1105"/>
      <c r="DL2" s="1105"/>
      <c r="DM2" s="1105"/>
      <c r="DN2" s="1105"/>
      <c r="DO2" s="1106"/>
      <c r="DP2" s="222"/>
      <c r="DQ2" s="1104" t="s">
        <v>371</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372</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373</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374</v>
      </c>
      <c r="B5" s="1009"/>
      <c r="C5" s="1009"/>
      <c r="D5" s="1009"/>
      <c r="E5" s="1009"/>
      <c r="F5" s="1009"/>
      <c r="G5" s="1009"/>
      <c r="H5" s="1009"/>
      <c r="I5" s="1009"/>
      <c r="J5" s="1009"/>
      <c r="K5" s="1009"/>
      <c r="L5" s="1009"/>
      <c r="M5" s="1009"/>
      <c r="N5" s="1009"/>
      <c r="O5" s="1009"/>
      <c r="P5" s="1010"/>
      <c r="Q5" s="1014" t="s">
        <v>375</v>
      </c>
      <c r="R5" s="1015"/>
      <c r="S5" s="1015"/>
      <c r="T5" s="1015"/>
      <c r="U5" s="1016"/>
      <c r="V5" s="1014" t="s">
        <v>376</v>
      </c>
      <c r="W5" s="1015"/>
      <c r="X5" s="1015"/>
      <c r="Y5" s="1015"/>
      <c r="Z5" s="1016"/>
      <c r="AA5" s="1014" t="s">
        <v>377</v>
      </c>
      <c r="AB5" s="1015"/>
      <c r="AC5" s="1015"/>
      <c r="AD5" s="1015"/>
      <c r="AE5" s="1015"/>
      <c r="AF5" s="1107" t="s">
        <v>378</v>
      </c>
      <c r="AG5" s="1015"/>
      <c r="AH5" s="1015"/>
      <c r="AI5" s="1015"/>
      <c r="AJ5" s="1028"/>
      <c r="AK5" s="1015" t="s">
        <v>379</v>
      </c>
      <c r="AL5" s="1015"/>
      <c r="AM5" s="1015"/>
      <c r="AN5" s="1015"/>
      <c r="AO5" s="1016"/>
      <c r="AP5" s="1014" t="s">
        <v>380</v>
      </c>
      <c r="AQ5" s="1015"/>
      <c r="AR5" s="1015"/>
      <c r="AS5" s="1015"/>
      <c r="AT5" s="1016"/>
      <c r="AU5" s="1014" t="s">
        <v>381</v>
      </c>
      <c r="AV5" s="1015"/>
      <c r="AW5" s="1015"/>
      <c r="AX5" s="1015"/>
      <c r="AY5" s="1028"/>
      <c r="AZ5" s="226"/>
      <c r="BA5" s="226"/>
      <c r="BB5" s="226"/>
      <c r="BC5" s="226"/>
      <c r="BD5" s="226"/>
      <c r="BE5" s="227"/>
      <c r="BF5" s="227"/>
      <c r="BG5" s="227"/>
      <c r="BH5" s="227"/>
      <c r="BI5" s="227"/>
      <c r="BJ5" s="227"/>
      <c r="BK5" s="227"/>
      <c r="BL5" s="227"/>
      <c r="BM5" s="227"/>
      <c r="BN5" s="227"/>
      <c r="BO5" s="227"/>
      <c r="BP5" s="227"/>
      <c r="BQ5" s="1008" t="s">
        <v>382</v>
      </c>
      <c r="BR5" s="1009"/>
      <c r="BS5" s="1009"/>
      <c r="BT5" s="1009"/>
      <c r="BU5" s="1009"/>
      <c r="BV5" s="1009"/>
      <c r="BW5" s="1009"/>
      <c r="BX5" s="1009"/>
      <c r="BY5" s="1009"/>
      <c r="BZ5" s="1009"/>
      <c r="CA5" s="1009"/>
      <c r="CB5" s="1009"/>
      <c r="CC5" s="1009"/>
      <c r="CD5" s="1009"/>
      <c r="CE5" s="1009"/>
      <c r="CF5" s="1009"/>
      <c r="CG5" s="1010"/>
      <c r="CH5" s="1014" t="s">
        <v>383</v>
      </c>
      <c r="CI5" s="1015"/>
      <c r="CJ5" s="1015"/>
      <c r="CK5" s="1015"/>
      <c r="CL5" s="1016"/>
      <c r="CM5" s="1014" t="s">
        <v>384</v>
      </c>
      <c r="CN5" s="1015"/>
      <c r="CO5" s="1015"/>
      <c r="CP5" s="1015"/>
      <c r="CQ5" s="1016"/>
      <c r="CR5" s="1014" t="s">
        <v>385</v>
      </c>
      <c r="CS5" s="1015"/>
      <c r="CT5" s="1015"/>
      <c r="CU5" s="1015"/>
      <c r="CV5" s="1016"/>
      <c r="CW5" s="1014" t="s">
        <v>386</v>
      </c>
      <c r="CX5" s="1015"/>
      <c r="CY5" s="1015"/>
      <c r="CZ5" s="1015"/>
      <c r="DA5" s="1016"/>
      <c r="DB5" s="1014" t="s">
        <v>387</v>
      </c>
      <c r="DC5" s="1015"/>
      <c r="DD5" s="1015"/>
      <c r="DE5" s="1015"/>
      <c r="DF5" s="1016"/>
      <c r="DG5" s="1097" t="s">
        <v>388</v>
      </c>
      <c r="DH5" s="1098"/>
      <c r="DI5" s="1098"/>
      <c r="DJ5" s="1098"/>
      <c r="DK5" s="1099"/>
      <c r="DL5" s="1097" t="s">
        <v>389</v>
      </c>
      <c r="DM5" s="1098"/>
      <c r="DN5" s="1098"/>
      <c r="DO5" s="1098"/>
      <c r="DP5" s="1099"/>
      <c r="DQ5" s="1014" t="s">
        <v>390</v>
      </c>
      <c r="DR5" s="1015"/>
      <c r="DS5" s="1015"/>
      <c r="DT5" s="1015"/>
      <c r="DU5" s="1016"/>
      <c r="DV5" s="1014" t="s">
        <v>381</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391</v>
      </c>
      <c r="C7" s="1061"/>
      <c r="D7" s="1061"/>
      <c r="E7" s="1061"/>
      <c r="F7" s="1061"/>
      <c r="G7" s="1061"/>
      <c r="H7" s="1061"/>
      <c r="I7" s="1061"/>
      <c r="J7" s="1061"/>
      <c r="K7" s="1061"/>
      <c r="L7" s="1061"/>
      <c r="M7" s="1061"/>
      <c r="N7" s="1061"/>
      <c r="O7" s="1061"/>
      <c r="P7" s="1062"/>
      <c r="Q7" s="1115">
        <v>3381</v>
      </c>
      <c r="R7" s="1116"/>
      <c r="S7" s="1116"/>
      <c r="T7" s="1116"/>
      <c r="U7" s="1116"/>
      <c r="V7" s="1116">
        <v>3286</v>
      </c>
      <c r="W7" s="1116"/>
      <c r="X7" s="1116"/>
      <c r="Y7" s="1116"/>
      <c r="Z7" s="1116"/>
      <c r="AA7" s="1116">
        <v>95</v>
      </c>
      <c r="AB7" s="1116"/>
      <c r="AC7" s="1116"/>
      <c r="AD7" s="1116"/>
      <c r="AE7" s="1117"/>
      <c r="AF7" s="1118">
        <v>95</v>
      </c>
      <c r="AG7" s="1119"/>
      <c r="AH7" s="1119"/>
      <c r="AI7" s="1119"/>
      <c r="AJ7" s="1120"/>
      <c r="AK7" s="1121">
        <v>6</v>
      </c>
      <c r="AL7" s="1122"/>
      <c r="AM7" s="1122"/>
      <c r="AN7" s="1122"/>
      <c r="AO7" s="1122"/>
      <c r="AP7" s="1122">
        <v>992</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c r="BS7" s="1112"/>
      <c r="BT7" s="1113"/>
      <c r="BU7" s="1113"/>
      <c r="BV7" s="1113"/>
      <c r="BW7" s="1113"/>
      <c r="BX7" s="1113"/>
      <c r="BY7" s="1113"/>
      <c r="BZ7" s="1113"/>
      <c r="CA7" s="1113"/>
      <c r="CB7" s="1113"/>
      <c r="CC7" s="1113"/>
      <c r="CD7" s="1113"/>
      <c r="CE7" s="1113"/>
      <c r="CF7" s="1113"/>
      <c r="CG7" s="1125"/>
      <c r="CH7" s="1109"/>
      <c r="CI7" s="1110"/>
      <c r="CJ7" s="1110"/>
      <c r="CK7" s="1110"/>
      <c r="CL7" s="1111"/>
      <c r="CM7" s="1109"/>
      <c r="CN7" s="1110"/>
      <c r="CO7" s="1110"/>
      <c r="CP7" s="1110"/>
      <c r="CQ7" s="1111"/>
      <c r="CR7" s="1109"/>
      <c r="CS7" s="1110"/>
      <c r="CT7" s="1110"/>
      <c r="CU7" s="1110"/>
      <c r="CV7" s="1111"/>
      <c r="CW7" s="1109"/>
      <c r="CX7" s="1110"/>
      <c r="CY7" s="1110"/>
      <c r="CZ7" s="1110"/>
      <c r="DA7" s="1111"/>
      <c r="DB7" s="1109"/>
      <c r="DC7" s="1110"/>
      <c r="DD7" s="1110"/>
      <c r="DE7" s="1110"/>
      <c r="DF7" s="1111"/>
      <c r="DG7" s="1109"/>
      <c r="DH7" s="1110"/>
      <c r="DI7" s="1110"/>
      <c r="DJ7" s="1110"/>
      <c r="DK7" s="1111"/>
      <c r="DL7" s="1109"/>
      <c r="DM7" s="1110"/>
      <c r="DN7" s="1110"/>
      <c r="DO7" s="1110"/>
      <c r="DP7" s="1111"/>
      <c r="DQ7" s="1109"/>
      <c r="DR7" s="1110"/>
      <c r="DS7" s="1110"/>
      <c r="DT7" s="1110"/>
      <c r="DU7" s="1111"/>
      <c r="DV7" s="1112"/>
      <c r="DW7" s="1113"/>
      <c r="DX7" s="1113"/>
      <c r="DY7" s="1113"/>
      <c r="DZ7" s="1114"/>
      <c r="EA7" s="229"/>
    </row>
    <row r="8" spans="1:131" s="230" customFormat="1" ht="26.25" customHeight="1" x14ac:dyDescent="0.2">
      <c r="A8" s="233">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9"/>
    </row>
    <row r="9" spans="1:131" s="230" customFormat="1" ht="26.25" customHeight="1" x14ac:dyDescent="0.2">
      <c r="A9" s="233">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9"/>
    </row>
    <row r="10" spans="1:131" s="230" customFormat="1" ht="26.25" customHeight="1" x14ac:dyDescent="0.2">
      <c r="A10" s="233">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392</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393</v>
      </c>
      <c r="B23" s="950" t="s">
        <v>394</v>
      </c>
      <c r="C23" s="951"/>
      <c r="D23" s="951"/>
      <c r="E23" s="951"/>
      <c r="F23" s="951"/>
      <c r="G23" s="951"/>
      <c r="H23" s="951"/>
      <c r="I23" s="951"/>
      <c r="J23" s="951"/>
      <c r="K23" s="951"/>
      <c r="L23" s="951"/>
      <c r="M23" s="951"/>
      <c r="N23" s="951"/>
      <c r="O23" s="951"/>
      <c r="P23" s="961"/>
      <c r="Q23" s="1080">
        <v>3381</v>
      </c>
      <c r="R23" s="1074"/>
      <c r="S23" s="1074"/>
      <c r="T23" s="1074"/>
      <c r="U23" s="1074"/>
      <c r="V23" s="1074">
        <v>3286</v>
      </c>
      <c r="W23" s="1074"/>
      <c r="X23" s="1074"/>
      <c r="Y23" s="1074"/>
      <c r="Z23" s="1074"/>
      <c r="AA23" s="1074">
        <v>95</v>
      </c>
      <c r="AB23" s="1074"/>
      <c r="AC23" s="1074"/>
      <c r="AD23" s="1074"/>
      <c r="AE23" s="1081"/>
      <c r="AF23" s="1082">
        <v>95</v>
      </c>
      <c r="AG23" s="1074"/>
      <c r="AH23" s="1074"/>
      <c r="AI23" s="1074"/>
      <c r="AJ23" s="1083"/>
      <c r="AK23" s="1084"/>
      <c r="AL23" s="1085"/>
      <c r="AM23" s="1085"/>
      <c r="AN23" s="1085"/>
      <c r="AO23" s="1085"/>
      <c r="AP23" s="1074">
        <v>992</v>
      </c>
      <c r="AQ23" s="1074"/>
      <c r="AR23" s="1074"/>
      <c r="AS23" s="1074"/>
      <c r="AT23" s="1074"/>
      <c r="AU23" s="1075"/>
      <c r="AV23" s="1075"/>
      <c r="AW23" s="1075"/>
      <c r="AX23" s="1075"/>
      <c r="AY23" s="1076"/>
      <c r="AZ23" s="1077" t="s">
        <v>395</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396</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397</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374</v>
      </c>
      <c r="B26" s="1009"/>
      <c r="C26" s="1009"/>
      <c r="D26" s="1009"/>
      <c r="E26" s="1009"/>
      <c r="F26" s="1009"/>
      <c r="G26" s="1009"/>
      <c r="H26" s="1009"/>
      <c r="I26" s="1009"/>
      <c r="J26" s="1009"/>
      <c r="K26" s="1009"/>
      <c r="L26" s="1009"/>
      <c r="M26" s="1009"/>
      <c r="N26" s="1009"/>
      <c r="O26" s="1009"/>
      <c r="P26" s="1010"/>
      <c r="Q26" s="1014" t="s">
        <v>398</v>
      </c>
      <c r="R26" s="1015"/>
      <c r="S26" s="1015"/>
      <c r="T26" s="1015"/>
      <c r="U26" s="1016"/>
      <c r="V26" s="1014" t="s">
        <v>399</v>
      </c>
      <c r="W26" s="1015"/>
      <c r="X26" s="1015"/>
      <c r="Y26" s="1015"/>
      <c r="Z26" s="1016"/>
      <c r="AA26" s="1014" t="s">
        <v>400</v>
      </c>
      <c r="AB26" s="1015"/>
      <c r="AC26" s="1015"/>
      <c r="AD26" s="1015"/>
      <c r="AE26" s="1015"/>
      <c r="AF26" s="1068" t="s">
        <v>401</v>
      </c>
      <c r="AG26" s="1021"/>
      <c r="AH26" s="1021"/>
      <c r="AI26" s="1021"/>
      <c r="AJ26" s="1069"/>
      <c r="AK26" s="1015" t="s">
        <v>402</v>
      </c>
      <c r="AL26" s="1015"/>
      <c r="AM26" s="1015"/>
      <c r="AN26" s="1015"/>
      <c r="AO26" s="1016"/>
      <c r="AP26" s="1014" t="s">
        <v>403</v>
      </c>
      <c r="AQ26" s="1015"/>
      <c r="AR26" s="1015"/>
      <c r="AS26" s="1015"/>
      <c r="AT26" s="1016"/>
      <c r="AU26" s="1014" t="s">
        <v>404</v>
      </c>
      <c r="AV26" s="1015"/>
      <c r="AW26" s="1015"/>
      <c r="AX26" s="1015"/>
      <c r="AY26" s="1016"/>
      <c r="AZ26" s="1014" t="s">
        <v>405</v>
      </c>
      <c r="BA26" s="1015"/>
      <c r="BB26" s="1015"/>
      <c r="BC26" s="1015"/>
      <c r="BD26" s="1016"/>
      <c r="BE26" s="1014" t="s">
        <v>381</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406</v>
      </c>
      <c r="C28" s="1061"/>
      <c r="D28" s="1061"/>
      <c r="E28" s="1061"/>
      <c r="F28" s="1061"/>
      <c r="G28" s="1061"/>
      <c r="H28" s="1061"/>
      <c r="I28" s="1061"/>
      <c r="J28" s="1061"/>
      <c r="K28" s="1061"/>
      <c r="L28" s="1061"/>
      <c r="M28" s="1061"/>
      <c r="N28" s="1061"/>
      <c r="O28" s="1061"/>
      <c r="P28" s="1062"/>
      <c r="Q28" s="1063">
        <v>652</v>
      </c>
      <c r="R28" s="1064"/>
      <c r="S28" s="1064"/>
      <c r="T28" s="1064"/>
      <c r="U28" s="1064"/>
      <c r="V28" s="1064">
        <v>618</v>
      </c>
      <c r="W28" s="1064"/>
      <c r="X28" s="1064"/>
      <c r="Y28" s="1064"/>
      <c r="Z28" s="1064"/>
      <c r="AA28" s="1064">
        <v>34</v>
      </c>
      <c r="AB28" s="1064"/>
      <c r="AC28" s="1064"/>
      <c r="AD28" s="1064"/>
      <c r="AE28" s="1065"/>
      <c r="AF28" s="1066">
        <v>34</v>
      </c>
      <c r="AG28" s="1064"/>
      <c r="AH28" s="1064"/>
      <c r="AI28" s="1064"/>
      <c r="AJ28" s="1067"/>
      <c r="AK28" s="1055">
        <v>42</v>
      </c>
      <c r="AL28" s="1056"/>
      <c r="AM28" s="1056"/>
      <c r="AN28" s="1056"/>
      <c r="AO28" s="1056"/>
      <c r="AP28" s="1056" t="s">
        <v>592</v>
      </c>
      <c r="AQ28" s="1056"/>
      <c r="AR28" s="1056"/>
      <c r="AS28" s="1056"/>
      <c r="AT28" s="1056"/>
      <c r="AU28" s="1056" t="s">
        <v>592</v>
      </c>
      <c r="AV28" s="1056"/>
      <c r="AW28" s="1056"/>
      <c r="AX28" s="1056"/>
      <c r="AY28" s="1056"/>
      <c r="AZ28" s="1057" t="s">
        <v>592</v>
      </c>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407</v>
      </c>
      <c r="C29" s="1044"/>
      <c r="D29" s="1044"/>
      <c r="E29" s="1044"/>
      <c r="F29" s="1044"/>
      <c r="G29" s="1044"/>
      <c r="H29" s="1044"/>
      <c r="I29" s="1044"/>
      <c r="J29" s="1044"/>
      <c r="K29" s="1044"/>
      <c r="L29" s="1044"/>
      <c r="M29" s="1044"/>
      <c r="N29" s="1044"/>
      <c r="O29" s="1044"/>
      <c r="P29" s="1045"/>
      <c r="Q29" s="1051">
        <v>241</v>
      </c>
      <c r="R29" s="1052"/>
      <c r="S29" s="1052"/>
      <c r="T29" s="1052"/>
      <c r="U29" s="1052"/>
      <c r="V29" s="1052">
        <v>241</v>
      </c>
      <c r="W29" s="1052"/>
      <c r="X29" s="1052"/>
      <c r="Y29" s="1052"/>
      <c r="Z29" s="1052"/>
      <c r="AA29" s="1052" t="s">
        <v>591</v>
      </c>
      <c r="AB29" s="1052"/>
      <c r="AC29" s="1052"/>
      <c r="AD29" s="1052"/>
      <c r="AE29" s="1053"/>
      <c r="AF29" s="1048" t="s">
        <v>408</v>
      </c>
      <c r="AG29" s="1049"/>
      <c r="AH29" s="1049"/>
      <c r="AI29" s="1049"/>
      <c r="AJ29" s="1050"/>
      <c r="AK29" s="993">
        <v>55</v>
      </c>
      <c r="AL29" s="984"/>
      <c r="AM29" s="984"/>
      <c r="AN29" s="984"/>
      <c r="AO29" s="984"/>
      <c r="AP29" s="984" t="s">
        <v>592</v>
      </c>
      <c r="AQ29" s="984"/>
      <c r="AR29" s="984"/>
      <c r="AS29" s="984"/>
      <c r="AT29" s="984"/>
      <c r="AU29" s="984" t="s">
        <v>592</v>
      </c>
      <c r="AV29" s="984"/>
      <c r="AW29" s="984"/>
      <c r="AX29" s="984"/>
      <c r="AY29" s="984"/>
      <c r="AZ29" s="1054" t="s">
        <v>592</v>
      </c>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409</v>
      </c>
      <c r="C30" s="1044"/>
      <c r="D30" s="1044"/>
      <c r="E30" s="1044"/>
      <c r="F30" s="1044"/>
      <c r="G30" s="1044"/>
      <c r="H30" s="1044"/>
      <c r="I30" s="1044"/>
      <c r="J30" s="1044"/>
      <c r="K30" s="1044"/>
      <c r="L30" s="1044"/>
      <c r="M30" s="1044"/>
      <c r="N30" s="1044"/>
      <c r="O30" s="1044"/>
      <c r="P30" s="1045"/>
      <c r="Q30" s="1051">
        <v>29</v>
      </c>
      <c r="R30" s="1052"/>
      <c r="S30" s="1052"/>
      <c r="T30" s="1052"/>
      <c r="U30" s="1052"/>
      <c r="V30" s="1052">
        <v>28</v>
      </c>
      <c r="W30" s="1052"/>
      <c r="X30" s="1052"/>
      <c r="Y30" s="1052"/>
      <c r="Z30" s="1052"/>
      <c r="AA30" s="1052">
        <v>1</v>
      </c>
      <c r="AB30" s="1052"/>
      <c r="AC30" s="1052"/>
      <c r="AD30" s="1052"/>
      <c r="AE30" s="1053"/>
      <c r="AF30" s="1048">
        <v>1</v>
      </c>
      <c r="AG30" s="1049"/>
      <c r="AH30" s="1049"/>
      <c r="AI30" s="1049"/>
      <c r="AJ30" s="1050"/>
      <c r="AK30" s="993">
        <v>28</v>
      </c>
      <c r="AL30" s="984"/>
      <c r="AM30" s="984"/>
      <c r="AN30" s="984"/>
      <c r="AO30" s="984"/>
      <c r="AP30" s="984" t="s">
        <v>592</v>
      </c>
      <c r="AQ30" s="984"/>
      <c r="AR30" s="984"/>
      <c r="AS30" s="984"/>
      <c r="AT30" s="984"/>
      <c r="AU30" s="984" t="s">
        <v>592</v>
      </c>
      <c r="AV30" s="984"/>
      <c r="AW30" s="984"/>
      <c r="AX30" s="984"/>
      <c r="AY30" s="984"/>
      <c r="AZ30" s="1054" t="s">
        <v>592</v>
      </c>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410</v>
      </c>
      <c r="C31" s="1044"/>
      <c r="D31" s="1044"/>
      <c r="E31" s="1044"/>
      <c r="F31" s="1044"/>
      <c r="G31" s="1044"/>
      <c r="H31" s="1044"/>
      <c r="I31" s="1044"/>
      <c r="J31" s="1044"/>
      <c r="K31" s="1044"/>
      <c r="L31" s="1044"/>
      <c r="M31" s="1044"/>
      <c r="N31" s="1044"/>
      <c r="O31" s="1044"/>
      <c r="P31" s="1045"/>
      <c r="Q31" s="1051">
        <v>105</v>
      </c>
      <c r="R31" s="1052"/>
      <c r="S31" s="1052"/>
      <c r="T31" s="1052"/>
      <c r="U31" s="1052"/>
      <c r="V31" s="1052">
        <v>102</v>
      </c>
      <c r="W31" s="1052"/>
      <c r="X31" s="1052"/>
      <c r="Y31" s="1052"/>
      <c r="Z31" s="1052"/>
      <c r="AA31" s="1052">
        <v>3</v>
      </c>
      <c r="AB31" s="1052"/>
      <c r="AC31" s="1052"/>
      <c r="AD31" s="1052"/>
      <c r="AE31" s="1053"/>
      <c r="AF31" s="1048">
        <v>3</v>
      </c>
      <c r="AG31" s="1049"/>
      <c r="AH31" s="1049"/>
      <c r="AI31" s="1049"/>
      <c r="AJ31" s="1050"/>
      <c r="AK31" s="993">
        <v>51</v>
      </c>
      <c r="AL31" s="984"/>
      <c r="AM31" s="984"/>
      <c r="AN31" s="984"/>
      <c r="AO31" s="984"/>
      <c r="AP31" s="984">
        <v>101</v>
      </c>
      <c r="AQ31" s="984"/>
      <c r="AR31" s="984"/>
      <c r="AS31" s="984"/>
      <c r="AT31" s="984"/>
      <c r="AU31" s="984">
        <v>66</v>
      </c>
      <c r="AV31" s="984"/>
      <c r="AW31" s="984"/>
      <c r="AX31" s="984"/>
      <c r="AY31" s="984"/>
      <c r="AZ31" s="1054" t="s">
        <v>592</v>
      </c>
      <c r="BA31" s="1054"/>
      <c r="BB31" s="1054"/>
      <c r="BC31" s="1054"/>
      <c r="BD31" s="1054"/>
      <c r="BE31" s="985" t="s">
        <v>411</v>
      </c>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t="s">
        <v>412</v>
      </c>
      <c r="C32" s="1044"/>
      <c r="D32" s="1044"/>
      <c r="E32" s="1044"/>
      <c r="F32" s="1044"/>
      <c r="G32" s="1044"/>
      <c r="H32" s="1044"/>
      <c r="I32" s="1044"/>
      <c r="J32" s="1044"/>
      <c r="K32" s="1044"/>
      <c r="L32" s="1044"/>
      <c r="M32" s="1044"/>
      <c r="N32" s="1044"/>
      <c r="O32" s="1044"/>
      <c r="P32" s="1045"/>
      <c r="Q32" s="1051">
        <v>252</v>
      </c>
      <c r="R32" s="1052"/>
      <c r="S32" s="1052"/>
      <c r="T32" s="1052"/>
      <c r="U32" s="1052"/>
      <c r="V32" s="1052">
        <v>245</v>
      </c>
      <c r="W32" s="1052"/>
      <c r="X32" s="1052"/>
      <c r="Y32" s="1052"/>
      <c r="Z32" s="1052"/>
      <c r="AA32" s="1052">
        <v>7</v>
      </c>
      <c r="AB32" s="1052"/>
      <c r="AC32" s="1052"/>
      <c r="AD32" s="1052"/>
      <c r="AE32" s="1053"/>
      <c r="AF32" s="1048">
        <v>7</v>
      </c>
      <c r="AG32" s="1049"/>
      <c r="AH32" s="1049"/>
      <c r="AI32" s="1049"/>
      <c r="AJ32" s="1050"/>
      <c r="AK32" s="993">
        <v>24</v>
      </c>
      <c r="AL32" s="984"/>
      <c r="AM32" s="984"/>
      <c r="AN32" s="984"/>
      <c r="AO32" s="984"/>
      <c r="AP32" s="984">
        <v>32</v>
      </c>
      <c r="AQ32" s="984"/>
      <c r="AR32" s="984"/>
      <c r="AS32" s="984"/>
      <c r="AT32" s="984"/>
      <c r="AU32" s="984">
        <v>18</v>
      </c>
      <c r="AV32" s="984"/>
      <c r="AW32" s="984"/>
      <c r="AX32" s="984"/>
      <c r="AY32" s="984"/>
      <c r="AZ32" s="1054" t="s">
        <v>592</v>
      </c>
      <c r="BA32" s="1054"/>
      <c r="BB32" s="1054"/>
      <c r="BC32" s="1054"/>
      <c r="BD32" s="1054"/>
      <c r="BE32" s="985" t="s">
        <v>411</v>
      </c>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413</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393</v>
      </c>
      <c r="B63" s="950" t="s">
        <v>414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45</v>
      </c>
      <c r="AG63" s="972"/>
      <c r="AH63" s="972"/>
      <c r="AI63" s="972"/>
      <c r="AJ63" s="1035"/>
      <c r="AK63" s="1036"/>
      <c r="AL63" s="976"/>
      <c r="AM63" s="976"/>
      <c r="AN63" s="976"/>
      <c r="AO63" s="976"/>
      <c r="AP63" s="972">
        <v>133</v>
      </c>
      <c r="AQ63" s="972"/>
      <c r="AR63" s="972"/>
      <c r="AS63" s="972"/>
      <c r="AT63" s="972"/>
      <c r="AU63" s="972">
        <v>84</v>
      </c>
      <c r="AV63" s="972"/>
      <c r="AW63" s="972"/>
      <c r="AX63" s="972"/>
      <c r="AY63" s="972"/>
      <c r="AZ63" s="1030"/>
      <c r="BA63" s="1030"/>
      <c r="BB63" s="1030"/>
      <c r="BC63" s="1030"/>
      <c r="BD63" s="1030"/>
      <c r="BE63" s="973"/>
      <c r="BF63" s="973"/>
      <c r="BG63" s="973"/>
      <c r="BH63" s="973"/>
      <c r="BI63" s="974"/>
      <c r="BJ63" s="1031" t="s">
        <v>415</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417</v>
      </c>
      <c r="B66" s="1009"/>
      <c r="C66" s="1009"/>
      <c r="D66" s="1009"/>
      <c r="E66" s="1009"/>
      <c r="F66" s="1009"/>
      <c r="G66" s="1009"/>
      <c r="H66" s="1009"/>
      <c r="I66" s="1009"/>
      <c r="J66" s="1009"/>
      <c r="K66" s="1009"/>
      <c r="L66" s="1009"/>
      <c r="M66" s="1009"/>
      <c r="N66" s="1009"/>
      <c r="O66" s="1009"/>
      <c r="P66" s="1010"/>
      <c r="Q66" s="1014" t="s">
        <v>398</v>
      </c>
      <c r="R66" s="1015"/>
      <c r="S66" s="1015"/>
      <c r="T66" s="1015"/>
      <c r="U66" s="1016"/>
      <c r="V66" s="1014" t="s">
        <v>399</v>
      </c>
      <c r="W66" s="1015"/>
      <c r="X66" s="1015"/>
      <c r="Y66" s="1015"/>
      <c r="Z66" s="1016"/>
      <c r="AA66" s="1014" t="s">
        <v>418</v>
      </c>
      <c r="AB66" s="1015"/>
      <c r="AC66" s="1015"/>
      <c r="AD66" s="1015"/>
      <c r="AE66" s="1016"/>
      <c r="AF66" s="1020" t="s">
        <v>419</v>
      </c>
      <c r="AG66" s="1021"/>
      <c r="AH66" s="1021"/>
      <c r="AI66" s="1021"/>
      <c r="AJ66" s="1022"/>
      <c r="AK66" s="1014" t="s">
        <v>420</v>
      </c>
      <c r="AL66" s="1009"/>
      <c r="AM66" s="1009"/>
      <c r="AN66" s="1009"/>
      <c r="AO66" s="1010"/>
      <c r="AP66" s="1014" t="s">
        <v>403</v>
      </c>
      <c r="AQ66" s="1015"/>
      <c r="AR66" s="1015"/>
      <c r="AS66" s="1015"/>
      <c r="AT66" s="1016"/>
      <c r="AU66" s="1014" t="s">
        <v>421</v>
      </c>
      <c r="AV66" s="1015"/>
      <c r="AW66" s="1015"/>
      <c r="AX66" s="1015"/>
      <c r="AY66" s="1016"/>
      <c r="AZ66" s="1014" t="s">
        <v>381</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584</v>
      </c>
      <c r="C68" s="999"/>
      <c r="D68" s="999"/>
      <c r="E68" s="999"/>
      <c r="F68" s="999"/>
      <c r="G68" s="999"/>
      <c r="H68" s="999"/>
      <c r="I68" s="999"/>
      <c r="J68" s="999"/>
      <c r="K68" s="999"/>
      <c r="L68" s="999"/>
      <c r="M68" s="999"/>
      <c r="N68" s="999"/>
      <c r="O68" s="999"/>
      <c r="P68" s="1000"/>
      <c r="Q68" s="1001">
        <v>7352</v>
      </c>
      <c r="R68" s="995">
        <v>6933</v>
      </c>
      <c r="S68" s="995">
        <v>6933</v>
      </c>
      <c r="T68" s="995">
        <v>6933</v>
      </c>
      <c r="U68" s="995">
        <v>6933</v>
      </c>
      <c r="V68" s="995">
        <v>7276</v>
      </c>
      <c r="W68" s="995">
        <v>6850</v>
      </c>
      <c r="X68" s="995">
        <v>6850</v>
      </c>
      <c r="Y68" s="995">
        <v>6850</v>
      </c>
      <c r="Z68" s="995">
        <v>6850</v>
      </c>
      <c r="AA68" s="995">
        <v>76</v>
      </c>
      <c r="AB68" s="995">
        <v>82</v>
      </c>
      <c r="AC68" s="995">
        <v>82</v>
      </c>
      <c r="AD68" s="995">
        <v>82</v>
      </c>
      <c r="AE68" s="995">
        <v>82</v>
      </c>
      <c r="AF68" s="995">
        <v>76</v>
      </c>
      <c r="AG68" s="995">
        <v>82</v>
      </c>
      <c r="AH68" s="995">
        <v>82</v>
      </c>
      <c r="AI68" s="995">
        <v>82</v>
      </c>
      <c r="AJ68" s="995">
        <v>82</v>
      </c>
      <c r="AK68" s="995">
        <v>3086</v>
      </c>
      <c r="AL68" s="995">
        <v>2485</v>
      </c>
      <c r="AM68" s="995">
        <v>2485</v>
      </c>
      <c r="AN68" s="995">
        <v>2485</v>
      </c>
      <c r="AO68" s="995">
        <v>2485</v>
      </c>
      <c r="AP68" s="995" t="s">
        <v>593</v>
      </c>
      <c r="AQ68" s="995"/>
      <c r="AR68" s="995"/>
      <c r="AS68" s="995"/>
      <c r="AT68" s="995"/>
      <c r="AU68" s="995" t="s">
        <v>593</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585</v>
      </c>
      <c r="C69" s="988"/>
      <c r="D69" s="988"/>
      <c r="E69" s="988"/>
      <c r="F69" s="988"/>
      <c r="G69" s="988"/>
      <c r="H69" s="988"/>
      <c r="I69" s="988"/>
      <c r="J69" s="988"/>
      <c r="K69" s="988"/>
      <c r="L69" s="988"/>
      <c r="M69" s="988"/>
      <c r="N69" s="988"/>
      <c r="O69" s="988"/>
      <c r="P69" s="989"/>
      <c r="Q69" s="990">
        <v>1524702</v>
      </c>
      <c r="R69" s="984">
        <v>1385861</v>
      </c>
      <c r="S69" s="984">
        <v>1385861</v>
      </c>
      <c r="T69" s="984">
        <v>1385861</v>
      </c>
      <c r="U69" s="984">
        <v>1385861</v>
      </c>
      <c r="V69" s="984">
        <v>1496148</v>
      </c>
      <c r="W69" s="984">
        <v>1346246</v>
      </c>
      <c r="X69" s="984">
        <v>1346246</v>
      </c>
      <c r="Y69" s="984">
        <v>1346246</v>
      </c>
      <c r="Z69" s="984">
        <v>1346246</v>
      </c>
      <c r="AA69" s="984">
        <v>28554</v>
      </c>
      <c r="AB69" s="984">
        <v>39615</v>
      </c>
      <c r="AC69" s="984">
        <v>39615</v>
      </c>
      <c r="AD69" s="984">
        <v>39615</v>
      </c>
      <c r="AE69" s="984">
        <v>39615</v>
      </c>
      <c r="AF69" s="984">
        <v>28554</v>
      </c>
      <c r="AG69" s="984">
        <v>39615</v>
      </c>
      <c r="AH69" s="984">
        <v>39615</v>
      </c>
      <c r="AI69" s="984">
        <v>39615</v>
      </c>
      <c r="AJ69" s="984">
        <v>39615</v>
      </c>
      <c r="AK69" s="984">
        <v>15234</v>
      </c>
      <c r="AL69" s="984"/>
      <c r="AM69" s="984"/>
      <c r="AN69" s="984"/>
      <c r="AO69" s="984"/>
      <c r="AP69" s="984" t="s">
        <v>593</v>
      </c>
      <c r="AQ69" s="984"/>
      <c r="AR69" s="984"/>
      <c r="AS69" s="984"/>
      <c r="AT69" s="984"/>
      <c r="AU69" s="984" t="s">
        <v>593</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586</v>
      </c>
      <c r="C70" s="988"/>
      <c r="D70" s="988"/>
      <c r="E70" s="988"/>
      <c r="F70" s="988"/>
      <c r="G70" s="988"/>
      <c r="H70" s="988"/>
      <c r="I70" s="988"/>
      <c r="J70" s="988"/>
      <c r="K70" s="988"/>
      <c r="L70" s="988"/>
      <c r="M70" s="988"/>
      <c r="N70" s="988"/>
      <c r="O70" s="988"/>
      <c r="P70" s="989"/>
      <c r="Q70" s="990">
        <v>552</v>
      </c>
      <c r="R70" s="984"/>
      <c r="S70" s="984"/>
      <c r="T70" s="984"/>
      <c r="U70" s="984"/>
      <c r="V70" s="984">
        <v>547</v>
      </c>
      <c r="W70" s="984"/>
      <c r="X70" s="984"/>
      <c r="Y70" s="984"/>
      <c r="Z70" s="984"/>
      <c r="AA70" s="984">
        <v>5</v>
      </c>
      <c r="AB70" s="984"/>
      <c r="AC70" s="984"/>
      <c r="AD70" s="984"/>
      <c r="AE70" s="984"/>
      <c r="AF70" s="984">
        <v>5</v>
      </c>
      <c r="AG70" s="984"/>
      <c r="AH70" s="984"/>
      <c r="AI70" s="984"/>
      <c r="AJ70" s="984"/>
      <c r="AK70" s="984" t="s">
        <v>593</v>
      </c>
      <c r="AL70" s="984"/>
      <c r="AM70" s="984"/>
      <c r="AN70" s="984"/>
      <c r="AO70" s="984"/>
      <c r="AP70" s="984">
        <v>453</v>
      </c>
      <c r="AQ70" s="984"/>
      <c r="AR70" s="984"/>
      <c r="AS70" s="984"/>
      <c r="AT70" s="984"/>
      <c r="AU70" s="984">
        <v>42</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587</v>
      </c>
      <c r="C71" s="988"/>
      <c r="D71" s="988"/>
      <c r="E71" s="988"/>
      <c r="F71" s="988"/>
      <c r="G71" s="988"/>
      <c r="H71" s="988"/>
      <c r="I71" s="988"/>
      <c r="J71" s="988"/>
      <c r="K71" s="988"/>
      <c r="L71" s="988"/>
      <c r="M71" s="988"/>
      <c r="N71" s="988"/>
      <c r="O71" s="988"/>
      <c r="P71" s="989"/>
      <c r="Q71" s="990">
        <v>4818</v>
      </c>
      <c r="R71" s="984"/>
      <c r="S71" s="984"/>
      <c r="T71" s="984"/>
      <c r="U71" s="984"/>
      <c r="V71" s="984">
        <v>4560</v>
      </c>
      <c r="W71" s="984"/>
      <c r="X71" s="984"/>
      <c r="Y71" s="984"/>
      <c r="Z71" s="984"/>
      <c r="AA71" s="984">
        <v>258</v>
      </c>
      <c r="AB71" s="984"/>
      <c r="AC71" s="984"/>
      <c r="AD71" s="984"/>
      <c r="AE71" s="984"/>
      <c r="AF71" s="984">
        <v>258</v>
      </c>
      <c r="AG71" s="984"/>
      <c r="AH71" s="984"/>
      <c r="AI71" s="984"/>
      <c r="AJ71" s="984"/>
      <c r="AK71" s="984">
        <v>179</v>
      </c>
      <c r="AL71" s="984"/>
      <c r="AM71" s="984"/>
      <c r="AN71" s="984"/>
      <c r="AO71" s="984"/>
      <c r="AP71" s="984" t="s">
        <v>593</v>
      </c>
      <c r="AQ71" s="984"/>
      <c r="AR71" s="984"/>
      <c r="AS71" s="984"/>
      <c r="AT71" s="984"/>
      <c r="AU71" s="984" t="s">
        <v>593</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t="s">
        <v>588</v>
      </c>
      <c r="C72" s="988"/>
      <c r="D72" s="988"/>
      <c r="E72" s="988"/>
      <c r="F72" s="988"/>
      <c r="G72" s="988"/>
      <c r="H72" s="988"/>
      <c r="I72" s="988"/>
      <c r="J72" s="988"/>
      <c r="K72" s="988"/>
      <c r="L72" s="988"/>
      <c r="M72" s="988"/>
      <c r="N72" s="988"/>
      <c r="O72" s="988"/>
      <c r="P72" s="989"/>
      <c r="Q72" s="990">
        <v>925</v>
      </c>
      <c r="R72" s="984"/>
      <c r="S72" s="984"/>
      <c r="T72" s="984"/>
      <c r="U72" s="984"/>
      <c r="V72" s="984">
        <v>905</v>
      </c>
      <c r="W72" s="984"/>
      <c r="X72" s="984"/>
      <c r="Y72" s="984"/>
      <c r="Z72" s="984"/>
      <c r="AA72" s="984">
        <v>20</v>
      </c>
      <c r="AB72" s="984"/>
      <c r="AC72" s="984"/>
      <c r="AD72" s="984"/>
      <c r="AE72" s="984"/>
      <c r="AF72" s="984">
        <v>20</v>
      </c>
      <c r="AG72" s="984"/>
      <c r="AH72" s="984"/>
      <c r="AI72" s="984"/>
      <c r="AJ72" s="984"/>
      <c r="AK72" s="984">
        <v>45</v>
      </c>
      <c r="AL72" s="984"/>
      <c r="AM72" s="984"/>
      <c r="AN72" s="984"/>
      <c r="AO72" s="984"/>
      <c r="AP72" s="984" t="s">
        <v>593</v>
      </c>
      <c r="AQ72" s="984"/>
      <c r="AR72" s="984"/>
      <c r="AS72" s="984"/>
      <c r="AT72" s="984"/>
      <c r="AU72" s="984" t="s">
        <v>593</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t="s">
        <v>589</v>
      </c>
      <c r="C73" s="988"/>
      <c r="D73" s="988"/>
      <c r="E73" s="988"/>
      <c r="F73" s="988"/>
      <c r="G73" s="988"/>
      <c r="H73" s="988"/>
      <c r="I73" s="988"/>
      <c r="J73" s="988"/>
      <c r="K73" s="988"/>
      <c r="L73" s="988"/>
      <c r="M73" s="988"/>
      <c r="N73" s="988"/>
      <c r="O73" s="988"/>
      <c r="P73" s="989"/>
      <c r="Q73" s="990">
        <v>4</v>
      </c>
      <c r="R73" s="984"/>
      <c r="S73" s="984"/>
      <c r="T73" s="984"/>
      <c r="U73" s="984"/>
      <c r="V73" s="984">
        <v>3</v>
      </c>
      <c r="W73" s="984"/>
      <c r="X73" s="984"/>
      <c r="Y73" s="984"/>
      <c r="Z73" s="984"/>
      <c r="AA73" s="984">
        <v>1</v>
      </c>
      <c r="AB73" s="984"/>
      <c r="AC73" s="984"/>
      <c r="AD73" s="984"/>
      <c r="AE73" s="984"/>
      <c r="AF73" s="984">
        <v>1</v>
      </c>
      <c r="AG73" s="984"/>
      <c r="AH73" s="984"/>
      <c r="AI73" s="984"/>
      <c r="AJ73" s="984"/>
      <c r="AK73" s="984" t="s">
        <v>593</v>
      </c>
      <c r="AL73" s="984"/>
      <c r="AM73" s="984"/>
      <c r="AN73" s="984"/>
      <c r="AO73" s="984"/>
      <c r="AP73" s="984" t="s">
        <v>593</v>
      </c>
      <c r="AQ73" s="984"/>
      <c r="AR73" s="984"/>
      <c r="AS73" s="984"/>
      <c r="AT73" s="984"/>
      <c r="AU73" s="984" t="s">
        <v>593</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t="s">
        <v>590</v>
      </c>
      <c r="C74" s="988"/>
      <c r="D74" s="988"/>
      <c r="E74" s="988"/>
      <c r="F74" s="988"/>
      <c r="G74" s="988"/>
      <c r="H74" s="988"/>
      <c r="I74" s="988"/>
      <c r="J74" s="988"/>
      <c r="K74" s="988"/>
      <c r="L74" s="988"/>
      <c r="M74" s="988"/>
      <c r="N74" s="988"/>
      <c r="O74" s="988"/>
      <c r="P74" s="989"/>
      <c r="Q74" s="990">
        <v>267</v>
      </c>
      <c r="R74" s="984"/>
      <c r="S74" s="984"/>
      <c r="T74" s="984"/>
      <c r="U74" s="984"/>
      <c r="V74" s="984">
        <v>178</v>
      </c>
      <c r="W74" s="984"/>
      <c r="X74" s="984"/>
      <c r="Y74" s="984"/>
      <c r="Z74" s="984"/>
      <c r="AA74" s="984">
        <v>89</v>
      </c>
      <c r="AB74" s="984"/>
      <c r="AC74" s="984"/>
      <c r="AD74" s="984"/>
      <c r="AE74" s="984"/>
      <c r="AF74" s="984">
        <v>89</v>
      </c>
      <c r="AG74" s="984"/>
      <c r="AH74" s="984"/>
      <c r="AI74" s="984"/>
      <c r="AJ74" s="984"/>
      <c r="AK74" s="984">
        <v>13</v>
      </c>
      <c r="AL74" s="984"/>
      <c r="AM74" s="984"/>
      <c r="AN74" s="984"/>
      <c r="AO74" s="984"/>
      <c r="AP74" s="984" t="s">
        <v>593</v>
      </c>
      <c r="AQ74" s="984"/>
      <c r="AR74" s="984"/>
      <c r="AS74" s="984"/>
      <c r="AT74" s="984"/>
      <c r="AU74" s="984" t="s">
        <v>593</v>
      </c>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393</v>
      </c>
      <c r="B88" s="950" t="s">
        <v>422</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29003</v>
      </c>
      <c r="AG88" s="972"/>
      <c r="AH88" s="972"/>
      <c r="AI88" s="972"/>
      <c r="AJ88" s="972"/>
      <c r="AK88" s="976"/>
      <c r="AL88" s="976"/>
      <c r="AM88" s="976"/>
      <c r="AN88" s="976"/>
      <c r="AO88" s="976"/>
      <c r="AP88" s="972">
        <v>453</v>
      </c>
      <c r="AQ88" s="972"/>
      <c r="AR88" s="972"/>
      <c r="AS88" s="972"/>
      <c r="AT88" s="972"/>
      <c r="AU88" s="972">
        <v>42</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393</v>
      </c>
      <c r="BR102" s="950" t="s">
        <v>423</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424</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425</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426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428</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429</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430</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431</v>
      </c>
      <c r="AB109" s="909"/>
      <c r="AC109" s="909"/>
      <c r="AD109" s="909"/>
      <c r="AE109" s="910"/>
      <c r="AF109" s="911" t="s">
        <v>432</v>
      </c>
      <c r="AG109" s="909"/>
      <c r="AH109" s="909"/>
      <c r="AI109" s="909"/>
      <c r="AJ109" s="910"/>
      <c r="AK109" s="911" t="s">
        <v>311</v>
      </c>
      <c r="AL109" s="909"/>
      <c r="AM109" s="909"/>
      <c r="AN109" s="909"/>
      <c r="AO109" s="910"/>
      <c r="AP109" s="911" t="s">
        <v>433</v>
      </c>
      <c r="AQ109" s="909"/>
      <c r="AR109" s="909"/>
      <c r="AS109" s="909"/>
      <c r="AT109" s="942"/>
      <c r="AU109" s="908" t="s">
        <v>430</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431</v>
      </c>
      <c r="BR109" s="909"/>
      <c r="BS109" s="909"/>
      <c r="BT109" s="909"/>
      <c r="BU109" s="910"/>
      <c r="BV109" s="911" t="s">
        <v>432</v>
      </c>
      <c r="BW109" s="909"/>
      <c r="BX109" s="909"/>
      <c r="BY109" s="909"/>
      <c r="BZ109" s="910"/>
      <c r="CA109" s="911" t="s">
        <v>311</v>
      </c>
      <c r="CB109" s="909"/>
      <c r="CC109" s="909"/>
      <c r="CD109" s="909"/>
      <c r="CE109" s="910"/>
      <c r="CF109" s="949" t="s">
        <v>433</v>
      </c>
      <c r="CG109" s="949"/>
      <c r="CH109" s="949"/>
      <c r="CI109" s="949"/>
      <c r="CJ109" s="949"/>
      <c r="CK109" s="911" t="s">
        <v>434</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431</v>
      </c>
      <c r="DH109" s="909"/>
      <c r="DI109" s="909"/>
      <c r="DJ109" s="909"/>
      <c r="DK109" s="910"/>
      <c r="DL109" s="911" t="s">
        <v>432</v>
      </c>
      <c r="DM109" s="909"/>
      <c r="DN109" s="909"/>
      <c r="DO109" s="909"/>
      <c r="DP109" s="910"/>
      <c r="DQ109" s="911" t="s">
        <v>311</v>
      </c>
      <c r="DR109" s="909"/>
      <c r="DS109" s="909"/>
      <c r="DT109" s="909"/>
      <c r="DU109" s="910"/>
      <c r="DV109" s="911" t="s">
        <v>433</v>
      </c>
      <c r="DW109" s="909"/>
      <c r="DX109" s="909"/>
      <c r="DY109" s="909"/>
      <c r="DZ109" s="942"/>
    </row>
    <row r="110" spans="1:131" s="224" customFormat="1" ht="26.25" customHeight="1" x14ac:dyDescent="0.2">
      <c r="A110" s="820" t="s">
        <v>435</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142756</v>
      </c>
      <c r="AB110" s="902"/>
      <c r="AC110" s="902"/>
      <c r="AD110" s="902"/>
      <c r="AE110" s="903"/>
      <c r="AF110" s="904">
        <v>141290</v>
      </c>
      <c r="AG110" s="902"/>
      <c r="AH110" s="902"/>
      <c r="AI110" s="902"/>
      <c r="AJ110" s="903"/>
      <c r="AK110" s="904">
        <v>122168</v>
      </c>
      <c r="AL110" s="902"/>
      <c r="AM110" s="902"/>
      <c r="AN110" s="902"/>
      <c r="AO110" s="903"/>
      <c r="AP110" s="905">
        <v>10.6</v>
      </c>
      <c r="AQ110" s="906"/>
      <c r="AR110" s="906"/>
      <c r="AS110" s="906"/>
      <c r="AT110" s="907"/>
      <c r="AU110" s="943" t="s">
        <v>75</v>
      </c>
      <c r="AV110" s="944"/>
      <c r="AW110" s="944"/>
      <c r="AX110" s="944"/>
      <c r="AY110" s="944"/>
      <c r="AZ110" s="873" t="s">
        <v>436</v>
      </c>
      <c r="BA110" s="821"/>
      <c r="BB110" s="821"/>
      <c r="BC110" s="821"/>
      <c r="BD110" s="821"/>
      <c r="BE110" s="821"/>
      <c r="BF110" s="821"/>
      <c r="BG110" s="821"/>
      <c r="BH110" s="821"/>
      <c r="BI110" s="821"/>
      <c r="BJ110" s="821"/>
      <c r="BK110" s="821"/>
      <c r="BL110" s="821"/>
      <c r="BM110" s="821"/>
      <c r="BN110" s="821"/>
      <c r="BO110" s="821"/>
      <c r="BP110" s="822"/>
      <c r="BQ110" s="874">
        <v>1043496</v>
      </c>
      <c r="BR110" s="855"/>
      <c r="BS110" s="855"/>
      <c r="BT110" s="855"/>
      <c r="BU110" s="855"/>
      <c r="BV110" s="855">
        <v>1023876</v>
      </c>
      <c r="BW110" s="855"/>
      <c r="BX110" s="855"/>
      <c r="BY110" s="855"/>
      <c r="BZ110" s="855"/>
      <c r="CA110" s="855">
        <v>992011</v>
      </c>
      <c r="CB110" s="855"/>
      <c r="CC110" s="855"/>
      <c r="CD110" s="855"/>
      <c r="CE110" s="855"/>
      <c r="CF110" s="879">
        <v>85.8</v>
      </c>
      <c r="CG110" s="880"/>
      <c r="CH110" s="880"/>
      <c r="CI110" s="880"/>
      <c r="CJ110" s="880"/>
      <c r="CK110" s="939" t="s">
        <v>437</v>
      </c>
      <c r="CL110" s="832"/>
      <c r="CM110" s="873" t="s">
        <v>438</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408</v>
      </c>
      <c r="DH110" s="855"/>
      <c r="DI110" s="855"/>
      <c r="DJ110" s="855"/>
      <c r="DK110" s="855"/>
      <c r="DL110" s="855" t="s">
        <v>439</v>
      </c>
      <c r="DM110" s="855"/>
      <c r="DN110" s="855"/>
      <c r="DO110" s="855"/>
      <c r="DP110" s="855"/>
      <c r="DQ110" s="855" t="s">
        <v>131</v>
      </c>
      <c r="DR110" s="855"/>
      <c r="DS110" s="855"/>
      <c r="DT110" s="855"/>
      <c r="DU110" s="855"/>
      <c r="DV110" s="856" t="s">
        <v>395</v>
      </c>
      <c r="DW110" s="856"/>
      <c r="DX110" s="856"/>
      <c r="DY110" s="856"/>
      <c r="DZ110" s="857"/>
    </row>
    <row r="111" spans="1:131" s="224" customFormat="1" ht="26.25" customHeight="1" x14ac:dyDescent="0.2">
      <c r="A111" s="787" t="s">
        <v>440</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415</v>
      </c>
      <c r="AB111" s="932"/>
      <c r="AC111" s="932"/>
      <c r="AD111" s="932"/>
      <c r="AE111" s="933"/>
      <c r="AF111" s="934" t="s">
        <v>408</v>
      </c>
      <c r="AG111" s="932"/>
      <c r="AH111" s="932"/>
      <c r="AI111" s="932"/>
      <c r="AJ111" s="933"/>
      <c r="AK111" s="934" t="s">
        <v>415</v>
      </c>
      <c r="AL111" s="932"/>
      <c r="AM111" s="932"/>
      <c r="AN111" s="932"/>
      <c r="AO111" s="933"/>
      <c r="AP111" s="935" t="s">
        <v>131</v>
      </c>
      <c r="AQ111" s="936"/>
      <c r="AR111" s="936"/>
      <c r="AS111" s="936"/>
      <c r="AT111" s="937"/>
      <c r="AU111" s="945"/>
      <c r="AV111" s="946"/>
      <c r="AW111" s="946"/>
      <c r="AX111" s="946"/>
      <c r="AY111" s="946"/>
      <c r="AZ111" s="828" t="s">
        <v>441</v>
      </c>
      <c r="BA111" s="765"/>
      <c r="BB111" s="765"/>
      <c r="BC111" s="765"/>
      <c r="BD111" s="765"/>
      <c r="BE111" s="765"/>
      <c r="BF111" s="765"/>
      <c r="BG111" s="765"/>
      <c r="BH111" s="765"/>
      <c r="BI111" s="765"/>
      <c r="BJ111" s="765"/>
      <c r="BK111" s="765"/>
      <c r="BL111" s="765"/>
      <c r="BM111" s="765"/>
      <c r="BN111" s="765"/>
      <c r="BO111" s="765"/>
      <c r="BP111" s="766"/>
      <c r="BQ111" s="829" t="s">
        <v>415</v>
      </c>
      <c r="BR111" s="830"/>
      <c r="BS111" s="830"/>
      <c r="BT111" s="830"/>
      <c r="BU111" s="830"/>
      <c r="BV111" s="830" t="s">
        <v>442</v>
      </c>
      <c r="BW111" s="830"/>
      <c r="BX111" s="830"/>
      <c r="BY111" s="830"/>
      <c r="BZ111" s="830"/>
      <c r="CA111" s="830" t="s">
        <v>415</v>
      </c>
      <c r="CB111" s="830"/>
      <c r="CC111" s="830"/>
      <c r="CD111" s="830"/>
      <c r="CE111" s="830"/>
      <c r="CF111" s="888" t="s">
        <v>408</v>
      </c>
      <c r="CG111" s="889"/>
      <c r="CH111" s="889"/>
      <c r="CI111" s="889"/>
      <c r="CJ111" s="889"/>
      <c r="CK111" s="940"/>
      <c r="CL111" s="834"/>
      <c r="CM111" s="828" t="s">
        <v>443</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444</v>
      </c>
      <c r="DH111" s="830"/>
      <c r="DI111" s="830"/>
      <c r="DJ111" s="830"/>
      <c r="DK111" s="830"/>
      <c r="DL111" s="830" t="s">
        <v>445</v>
      </c>
      <c r="DM111" s="830"/>
      <c r="DN111" s="830"/>
      <c r="DO111" s="830"/>
      <c r="DP111" s="830"/>
      <c r="DQ111" s="830" t="s">
        <v>442</v>
      </c>
      <c r="DR111" s="830"/>
      <c r="DS111" s="830"/>
      <c r="DT111" s="830"/>
      <c r="DU111" s="830"/>
      <c r="DV111" s="807" t="s">
        <v>442</v>
      </c>
      <c r="DW111" s="807"/>
      <c r="DX111" s="807"/>
      <c r="DY111" s="807"/>
      <c r="DZ111" s="808"/>
    </row>
    <row r="112" spans="1:131" s="224" customFormat="1" ht="26.25" customHeight="1" x14ac:dyDescent="0.2">
      <c r="A112" s="925" t="s">
        <v>446</v>
      </c>
      <c r="B112" s="926"/>
      <c r="C112" s="765" t="s">
        <v>447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131</v>
      </c>
      <c r="AB112" s="793"/>
      <c r="AC112" s="793"/>
      <c r="AD112" s="793"/>
      <c r="AE112" s="794"/>
      <c r="AF112" s="795" t="s">
        <v>442</v>
      </c>
      <c r="AG112" s="793"/>
      <c r="AH112" s="793"/>
      <c r="AI112" s="793"/>
      <c r="AJ112" s="794"/>
      <c r="AK112" s="795" t="s">
        <v>131</v>
      </c>
      <c r="AL112" s="793"/>
      <c r="AM112" s="793"/>
      <c r="AN112" s="793"/>
      <c r="AO112" s="794"/>
      <c r="AP112" s="837" t="s">
        <v>395</v>
      </c>
      <c r="AQ112" s="838"/>
      <c r="AR112" s="838"/>
      <c r="AS112" s="838"/>
      <c r="AT112" s="839"/>
      <c r="AU112" s="945"/>
      <c r="AV112" s="946"/>
      <c r="AW112" s="946"/>
      <c r="AX112" s="946"/>
      <c r="AY112" s="946"/>
      <c r="AZ112" s="828" t="s">
        <v>448</v>
      </c>
      <c r="BA112" s="765"/>
      <c r="BB112" s="765"/>
      <c r="BC112" s="765"/>
      <c r="BD112" s="765"/>
      <c r="BE112" s="765"/>
      <c r="BF112" s="765"/>
      <c r="BG112" s="765"/>
      <c r="BH112" s="765"/>
      <c r="BI112" s="765"/>
      <c r="BJ112" s="765"/>
      <c r="BK112" s="765"/>
      <c r="BL112" s="765"/>
      <c r="BM112" s="765"/>
      <c r="BN112" s="765"/>
      <c r="BO112" s="765"/>
      <c r="BP112" s="766"/>
      <c r="BQ112" s="829">
        <v>104441</v>
      </c>
      <c r="BR112" s="830"/>
      <c r="BS112" s="830"/>
      <c r="BT112" s="830"/>
      <c r="BU112" s="830"/>
      <c r="BV112" s="830">
        <v>102398</v>
      </c>
      <c r="BW112" s="830"/>
      <c r="BX112" s="830"/>
      <c r="BY112" s="830"/>
      <c r="BZ112" s="830"/>
      <c r="CA112" s="830">
        <v>91505</v>
      </c>
      <c r="CB112" s="830"/>
      <c r="CC112" s="830"/>
      <c r="CD112" s="830"/>
      <c r="CE112" s="830"/>
      <c r="CF112" s="888">
        <v>7.9</v>
      </c>
      <c r="CG112" s="889"/>
      <c r="CH112" s="889"/>
      <c r="CI112" s="889"/>
      <c r="CJ112" s="889"/>
      <c r="CK112" s="940"/>
      <c r="CL112" s="834"/>
      <c r="CM112" s="828" t="s">
        <v>449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131</v>
      </c>
      <c r="DH112" s="830"/>
      <c r="DI112" s="830"/>
      <c r="DJ112" s="830"/>
      <c r="DK112" s="830"/>
      <c r="DL112" s="830" t="s">
        <v>408</v>
      </c>
      <c r="DM112" s="830"/>
      <c r="DN112" s="830"/>
      <c r="DO112" s="830"/>
      <c r="DP112" s="830"/>
      <c r="DQ112" s="830" t="s">
        <v>442</v>
      </c>
      <c r="DR112" s="830"/>
      <c r="DS112" s="830"/>
      <c r="DT112" s="830"/>
      <c r="DU112" s="830"/>
      <c r="DV112" s="807" t="s">
        <v>131</v>
      </c>
      <c r="DW112" s="807"/>
      <c r="DX112" s="807"/>
      <c r="DY112" s="807"/>
      <c r="DZ112" s="808"/>
    </row>
    <row r="113" spans="1:130" s="224" customFormat="1" ht="26.25" customHeight="1" x14ac:dyDescent="0.2">
      <c r="A113" s="927"/>
      <c r="B113" s="928"/>
      <c r="C113" s="765" t="s">
        <v>450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13998</v>
      </c>
      <c r="AB113" s="932"/>
      <c r="AC113" s="932"/>
      <c r="AD113" s="932"/>
      <c r="AE113" s="933"/>
      <c r="AF113" s="934">
        <v>11822</v>
      </c>
      <c r="AG113" s="932"/>
      <c r="AH113" s="932"/>
      <c r="AI113" s="932"/>
      <c r="AJ113" s="933"/>
      <c r="AK113" s="934">
        <v>12938</v>
      </c>
      <c r="AL113" s="932"/>
      <c r="AM113" s="932"/>
      <c r="AN113" s="932"/>
      <c r="AO113" s="933"/>
      <c r="AP113" s="935">
        <v>1.1000000000000001</v>
      </c>
      <c r="AQ113" s="936"/>
      <c r="AR113" s="936"/>
      <c r="AS113" s="936"/>
      <c r="AT113" s="937"/>
      <c r="AU113" s="945"/>
      <c r="AV113" s="946"/>
      <c r="AW113" s="946"/>
      <c r="AX113" s="946"/>
      <c r="AY113" s="946"/>
      <c r="AZ113" s="828" t="s">
        <v>451</v>
      </c>
      <c r="BA113" s="765"/>
      <c r="BB113" s="765"/>
      <c r="BC113" s="765"/>
      <c r="BD113" s="765"/>
      <c r="BE113" s="765"/>
      <c r="BF113" s="765"/>
      <c r="BG113" s="765"/>
      <c r="BH113" s="765"/>
      <c r="BI113" s="765"/>
      <c r="BJ113" s="765"/>
      <c r="BK113" s="765"/>
      <c r="BL113" s="765"/>
      <c r="BM113" s="765"/>
      <c r="BN113" s="765"/>
      <c r="BO113" s="765"/>
      <c r="BP113" s="766"/>
      <c r="BQ113" s="829">
        <v>58936</v>
      </c>
      <c r="BR113" s="830"/>
      <c r="BS113" s="830"/>
      <c r="BT113" s="830"/>
      <c r="BU113" s="830"/>
      <c r="BV113" s="830">
        <v>50798</v>
      </c>
      <c r="BW113" s="830"/>
      <c r="BX113" s="830"/>
      <c r="BY113" s="830"/>
      <c r="BZ113" s="830"/>
      <c r="CA113" s="830">
        <v>41701</v>
      </c>
      <c r="CB113" s="830"/>
      <c r="CC113" s="830"/>
      <c r="CD113" s="830"/>
      <c r="CE113" s="830"/>
      <c r="CF113" s="888">
        <v>3.6</v>
      </c>
      <c r="CG113" s="889"/>
      <c r="CH113" s="889"/>
      <c r="CI113" s="889"/>
      <c r="CJ113" s="889"/>
      <c r="CK113" s="940"/>
      <c r="CL113" s="834"/>
      <c r="CM113" s="828" t="s">
        <v>452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408</v>
      </c>
      <c r="DH113" s="793"/>
      <c r="DI113" s="793"/>
      <c r="DJ113" s="793"/>
      <c r="DK113" s="794"/>
      <c r="DL113" s="795" t="s">
        <v>408</v>
      </c>
      <c r="DM113" s="793"/>
      <c r="DN113" s="793"/>
      <c r="DO113" s="793"/>
      <c r="DP113" s="794"/>
      <c r="DQ113" s="795" t="s">
        <v>439</v>
      </c>
      <c r="DR113" s="793"/>
      <c r="DS113" s="793"/>
      <c r="DT113" s="793"/>
      <c r="DU113" s="794"/>
      <c r="DV113" s="837" t="s">
        <v>395</v>
      </c>
      <c r="DW113" s="838"/>
      <c r="DX113" s="838"/>
      <c r="DY113" s="838"/>
      <c r="DZ113" s="839"/>
    </row>
    <row r="114" spans="1:130" s="224" customFormat="1" ht="26.25" customHeight="1" x14ac:dyDescent="0.2">
      <c r="A114" s="927"/>
      <c r="B114" s="928"/>
      <c r="C114" s="765" t="s">
        <v>453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15630</v>
      </c>
      <c r="AB114" s="793"/>
      <c r="AC114" s="793"/>
      <c r="AD114" s="793"/>
      <c r="AE114" s="794"/>
      <c r="AF114" s="795">
        <v>9773</v>
      </c>
      <c r="AG114" s="793"/>
      <c r="AH114" s="793"/>
      <c r="AI114" s="793"/>
      <c r="AJ114" s="794"/>
      <c r="AK114" s="795">
        <v>10322</v>
      </c>
      <c r="AL114" s="793"/>
      <c r="AM114" s="793"/>
      <c r="AN114" s="793"/>
      <c r="AO114" s="794"/>
      <c r="AP114" s="837">
        <v>0.9</v>
      </c>
      <c r="AQ114" s="838"/>
      <c r="AR114" s="838"/>
      <c r="AS114" s="838"/>
      <c r="AT114" s="839"/>
      <c r="AU114" s="945"/>
      <c r="AV114" s="946"/>
      <c r="AW114" s="946"/>
      <c r="AX114" s="946"/>
      <c r="AY114" s="946"/>
      <c r="AZ114" s="828" t="s">
        <v>454</v>
      </c>
      <c r="BA114" s="765"/>
      <c r="BB114" s="765"/>
      <c r="BC114" s="765"/>
      <c r="BD114" s="765"/>
      <c r="BE114" s="765"/>
      <c r="BF114" s="765"/>
      <c r="BG114" s="765"/>
      <c r="BH114" s="765"/>
      <c r="BI114" s="765"/>
      <c r="BJ114" s="765"/>
      <c r="BK114" s="765"/>
      <c r="BL114" s="765"/>
      <c r="BM114" s="765"/>
      <c r="BN114" s="765"/>
      <c r="BO114" s="765"/>
      <c r="BP114" s="766"/>
      <c r="BQ114" s="829">
        <v>196086</v>
      </c>
      <c r="BR114" s="830"/>
      <c r="BS114" s="830"/>
      <c r="BT114" s="830"/>
      <c r="BU114" s="830"/>
      <c r="BV114" s="830">
        <v>214664</v>
      </c>
      <c r="BW114" s="830"/>
      <c r="BX114" s="830"/>
      <c r="BY114" s="830"/>
      <c r="BZ114" s="830"/>
      <c r="CA114" s="830">
        <v>229518</v>
      </c>
      <c r="CB114" s="830"/>
      <c r="CC114" s="830"/>
      <c r="CD114" s="830"/>
      <c r="CE114" s="830"/>
      <c r="CF114" s="888">
        <v>19.899999999999999</v>
      </c>
      <c r="CG114" s="889"/>
      <c r="CH114" s="889"/>
      <c r="CI114" s="889"/>
      <c r="CJ114" s="889"/>
      <c r="CK114" s="940"/>
      <c r="CL114" s="834"/>
      <c r="CM114" s="828" t="s">
        <v>455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442</v>
      </c>
      <c r="DH114" s="793"/>
      <c r="DI114" s="793"/>
      <c r="DJ114" s="793"/>
      <c r="DK114" s="794"/>
      <c r="DL114" s="795" t="s">
        <v>445</v>
      </c>
      <c r="DM114" s="793"/>
      <c r="DN114" s="793"/>
      <c r="DO114" s="793"/>
      <c r="DP114" s="794"/>
      <c r="DQ114" s="795" t="s">
        <v>395</v>
      </c>
      <c r="DR114" s="793"/>
      <c r="DS114" s="793"/>
      <c r="DT114" s="793"/>
      <c r="DU114" s="794"/>
      <c r="DV114" s="837" t="s">
        <v>395</v>
      </c>
      <c r="DW114" s="838"/>
      <c r="DX114" s="838"/>
      <c r="DY114" s="838"/>
      <c r="DZ114" s="839"/>
    </row>
    <row r="115" spans="1:130" s="224" customFormat="1" ht="26.25" customHeight="1" x14ac:dyDescent="0.2">
      <c r="A115" s="927"/>
      <c r="B115" s="928"/>
      <c r="C115" s="765" t="s">
        <v>456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442</v>
      </c>
      <c r="AB115" s="932"/>
      <c r="AC115" s="932"/>
      <c r="AD115" s="932"/>
      <c r="AE115" s="933"/>
      <c r="AF115" s="934" t="s">
        <v>395</v>
      </c>
      <c r="AG115" s="932"/>
      <c r="AH115" s="932"/>
      <c r="AI115" s="932"/>
      <c r="AJ115" s="933"/>
      <c r="AK115" s="934" t="s">
        <v>395</v>
      </c>
      <c r="AL115" s="932"/>
      <c r="AM115" s="932"/>
      <c r="AN115" s="932"/>
      <c r="AO115" s="933"/>
      <c r="AP115" s="935" t="s">
        <v>445</v>
      </c>
      <c r="AQ115" s="936"/>
      <c r="AR115" s="936"/>
      <c r="AS115" s="936"/>
      <c r="AT115" s="937"/>
      <c r="AU115" s="945"/>
      <c r="AV115" s="946"/>
      <c r="AW115" s="946"/>
      <c r="AX115" s="946"/>
      <c r="AY115" s="946"/>
      <c r="AZ115" s="828" t="s">
        <v>457</v>
      </c>
      <c r="BA115" s="765"/>
      <c r="BB115" s="765"/>
      <c r="BC115" s="765"/>
      <c r="BD115" s="765"/>
      <c r="BE115" s="765"/>
      <c r="BF115" s="765"/>
      <c r="BG115" s="765"/>
      <c r="BH115" s="765"/>
      <c r="BI115" s="765"/>
      <c r="BJ115" s="765"/>
      <c r="BK115" s="765"/>
      <c r="BL115" s="765"/>
      <c r="BM115" s="765"/>
      <c r="BN115" s="765"/>
      <c r="BO115" s="765"/>
      <c r="BP115" s="766"/>
      <c r="BQ115" s="829" t="s">
        <v>131</v>
      </c>
      <c r="BR115" s="830"/>
      <c r="BS115" s="830"/>
      <c r="BT115" s="830"/>
      <c r="BU115" s="830"/>
      <c r="BV115" s="830" t="s">
        <v>395</v>
      </c>
      <c r="BW115" s="830"/>
      <c r="BX115" s="830"/>
      <c r="BY115" s="830"/>
      <c r="BZ115" s="830"/>
      <c r="CA115" s="830" t="s">
        <v>444</v>
      </c>
      <c r="CB115" s="830"/>
      <c r="CC115" s="830"/>
      <c r="CD115" s="830"/>
      <c r="CE115" s="830"/>
      <c r="CF115" s="888" t="s">
        <v>439</v>
      </c>
      <c r="CG115" s="889"/>
      <c r="CH115" s="889"/>
      <c r="CI115" s="889"/>
      <c r="CJ115" s="889"/>
      <c r="CK115" s="940"/>
      <c r="CL115" s="834"/>
      <c r="CM115" s="828" t="s">
        <v>458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439</v>
      </c>
      <c r="DH115" s="793"/>
      <c r="DI115" s="793"/>
      <c r="DJ115" s="793"/>
      <c r="DK115" s="794"/>
      <c r="DL115" s="795" t="s">
        <v>444</v>
      </c>
      <c r="DM115" s="793"/>
      <c r="DN115" s="793"/>
      <c r="DO115" s="793"/>
      <c r="DP115" s="794"/>
      <c r="DQ115" s="795" t="s">
        <v>415</v>
      </c>
      <c r="DR115" s="793"/>
      <c r="DS115" s="793"/>
      <c r="DT115" s="793"/>
      <c r="DU115" s="794"/>
      <c r="DV115" s="837" t="s">
        <v>131</v>
      </c>
      <c r="DW115" s="838"/>
      <c r="DX115" s="838"/>
      <c r="DY115" s="838"/>
      <c r="DZ115" s="839"/>
    </row>
    <row r="116" spans="1:130" s="224" customFormat="1" ht="26.25" customHeight="1" x14ac:dyDescent="0.2">
      <c r="A116" s="929"/>
      <c r="B116" s="930"/>
      <c r="C116" s="852" t="s">
        <v>459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444</v>
      </c>
      <c r="AB116" s="793"/>
      <c r="AC116" s="793"/>
      <c r="AD116" s="793"/>
      <c r="AE116" s="794"/>
      <c r="AF116" s="795" t="s">
        <v>395</v>
      </c>
      <c r="AG116" s="793"/>
      <c r="AH116" s="793"/>
      <c r="AI116" s="793"/>
      <c r="AJ116" s="794"/>
      <c r="AK116" s="795" t="s">
        <v>442</v>
      </c>
      <c r="AL116" s="793"/>
      <c r="AM116" s="793"/>
      <c r="AN116" s="793"/>
      <c r="AO116" s="794"/>
      <c r="AP116" s="837" t="s">
        <v>442</v>
      </c>
      <c r="AQ116" s="838"/>
      <c r="AR116" s="838"/>
      <c r="AS116" s="838"/>
      <c r="AT116" s="839"/>
      <c r="AU116" s="945"/>
      <c r="AV116" s="946"/>
      <c r="AW116" s="946"/>
      <c r="AX116" s="946"/>
      <c r="AY116" s="946"/>
      <c r="AZ116" s="922" t="s">
        <v>460</v>
      </c>
      <c r="BA116" s="923"/>
      <c r="BB116" s="923"/>
      <c r="BC116" s="923"/>
      <c r="BD116" s="923"/>
      <c r="BE116" s="923"/>
      <c r="BF116" s="923"/>
      <c r="BG116" s="923"/>
      <c r="BH116" s="923"/>
      <c r="BI116" s="923"/>
      <c r="BJ116" s="923"/>
      <c r="BK116" s="923"/>
      <c r="BL116" s="923"/>
      <c r="BM116" s="923"/>
      <c r="BN116" s="923"/>
      <c r="BO116" s="923"/>
      <c r="BP116" s="924"/>
      <c r="BQ116" s="829" t="s">
        <v>408</v>
      </c>
      <c r="BR116" s="830"/>
      <c r="BS116" s="830"/>
      <c r="BT116" s="830"/>
      <c r="BU116" s="830"/>
      <c r="BV116" s="830" t="s">
        <v>439</v>
      </c>
      <c r="BW116" s="830"/>
      <c r="BX116" s="830"/>
      <c r="BY116" s="830"/>
      <c r="BZ116" s="830"/>
      <c r="CA116" s="830" t="s">
        <v>395</v>
      </c>
      <c r="CB116" s="830"/>
      <c r="CC116" s="830"/>
      <c r="CD116" s="830"/>
      <c r="CE116" s="830"/>
      <c r="CF116" s="888" t="s">
        <v>445</v>
      </c>
      <c r="CG116" s="889"/>
      <c r="CH116" s="889"/>
      <c r="CI116" s="889"/>
      <c r="CJ116" s="889"/>
      <c r="CK116" s="940"/>
      <c r="CL116" s="834"/>
      <c r="CM116" s="828" t="s">
        <v>461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395</v>
      </c>
      <c r="DH116" s="793"/>
      <c r="DI116" s="793"/>
      <c r="DJ116" s="793"/>
      <c r="DK116" s="794"/>
      <c r="DL116" s="795" t="s">
        <v>442</v>
      </c>
      <c r="DM116" s="793"/>
      <c r="DN116" s="793"/>
      <c r="DO116" s="793"/>
      <c r="DP116" s="794"/>
      <c r="DQ116" s="795" t="s">
        <v>395</v>
      </c>
      <c r="DR116" s="793"/>
      <c r="DS116" s="793"/>
      <c r="DT116" s="793"/>
      <c r="DU116" s="794"/>
      <c r="DV116" s="837" t="s">
        <v>439</v>
      </c>
      <c r="DW116" s="838"/>
      <c r="DX116" s="838"/>
      <c r="DY116" s="838"/>
      <c r="DZ116" s="839"/>
    </row>
    <row r="117" spans="1:130" s="224" customFormat="1" ht="26.25" customHeight="1" x14ac:dyDescent="0.2">
      <c r="A117" s="908" t="s">
        <v>189</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462</v>
      </c>
      <c r="Z117" s="910"/>
      <c r="AA117" s="915">
        <v>172384</v>
      </c>
      <c r="AB117" s="916"/>
      <c r="AC117" s="916"/>
      <c r="AD117" s="916"/>
      <c r="AE117" s="917"/>
      <c r="AF117" s="918">
        <v>162885</v>
      </c>
      <c r="AG117" s="916"/>
      <c r="AH117" s="916"/>
      <c r="AI117" s="916"/>
      <c r="AJ117" s="917"/>
      <c r="AK117" s="918">
        <v>145428</v>
      </c>
      <c r="AL117" s="916"/>
      <c r="AM117" s="916"/>
      <c r="AN117" s="916"/>
      <c r="AO117" s="917"/>
      <c r="AP117" s="919"/>
      <c r="AQ117" s="920"/>
      <c r="AR117" s="920"/>
      <c r="AS117" s="920"/>
      <c r="AT117" s="921"/>
      <c r="AU117" s="945"/>
      <c r="AV117" s="946"/>
      <c r="AW117" s="946"/>
      <c r="AX117" s="946"/>
      <c r="AY117" s="946"/>
      <c r="AZ117" s="876" t="s">
        <v>463</v>
      </c>
      <c r="BA117" s="877"/>
      <c r="BB117" s="877"/>
      <c r="BC117" s="877"/>
      <c r="BD117" s="877"/>
      <c r="BE117" s="877"/>
      <c r="BF117" s="877"/>
      <c r="BG117" s="877"/>
      <c r="BH117" s="877"/>
      <c r="BI117" s="877"/>
      <c r="BJ117" s="877"/>
      <c r="BK117" s="877"/>
      <c r="BL117" s="877"/>
      <c r="BM117" s="877"/>
      <c r="BN117" s="877"/>
      <c r="BO117" s="877"/>
      <c r="BP117" s="878"/>
      <c r="BQ117" s="829" t="s">
        <v>439</v>
      </c>
      <c r="BR117" s="830"/>
      <c r="BS117" s="830"/>
      <c r="BT117" s="830"/>
      <c r="BU117" s="830"/>
      <c r="BV117" s="830" t="s">
        <v>439</v>
      </c>
      <c r="BW117" s="830"/>
      <c r="BX117" s="830"/>
      <c r="BY117" s="830"/>
      <c r="BZ117" s="830"/>
      <c r="CA117" s="830" t="s">
        <v>415</v>
      </c>
      <c r="CB117" s="830"/>
      <c r="CC117" s="830"/>
      <c r="CD117" s="830"/>
      <c r="CE117" s="830"/>
      <c r="CF117" s="888" t="s">
        <v>439</v>
      </c>
      <c r="CG117" s="889"/>
      <c r="CH117" s="889"/>
      <c r="CI117" s="889"/>
      <c r="CJ117" s="889"/>
      <c r="CK117" s="940"/>
      <c r="CL117" s="834"/>
      <c r="CM117" s="828" t="s">
        <v>464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395</v>
      </c>
      <c r="DH117" s="793"/>
      <c r="DI117" s="793"/>
      <c r="DJ117" s="793"/>
      <c r="DK117" s="794"/>
      <c r="DL117" s="795" t="s">
        <v>415</v>
      </c>
      <c r="DM117" s="793"/>
      <c r="DN117" s="793"/>
      <c r="DO117" s="793"/>
      <c r="DP117" s="794"/>
      <c r="DQ117" s="795" t="s">
        <v>415</v>
      </c>
      <c r="DR117" s="793"/>
      <c r="DS117" s="793"/>
      <c r="DT117" s="793"/>
      <c r="DU117" s="794"/>
      <c r="DV117" s="837" t="s">
        <v>439</v>
      </c>
      <c r="DW117" s="838"/>
      <c r="DX117" s="838"/>
      <c r="DY117" s="838"/>
      <c r="DZ117" s="839"/>
    </row>
    <row r="118" spans="1:130" s="224" customFormat="1" ht="26.25" customHeight="1" x14ac:dyDescent="0.2">
      <c r="A118" s="908" t="s">
        <v>434</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431</v>
      </c>
      <c r="AB118" s="909"/>
      <c r="AC118" s="909"/>
      <c r="AD118" s="909"/>
      <c r="AE118" s="910"/>
      <c r="AF118" s="911" t="s">
        <v>432</v>
      </c>
      <c r="AG118" s="909"/>
      <c r="AH118" s="909"/>
      <c r="AI118" s="909"/>
      <c r="AJ118" s="910"/>
      <c r="AK118" s="911" t="s">
        <v>311</v>
      </c>
      <c r="AL118" s="909"/>
      <c r="AM118" s="909"/>
      <c r="AN118" s="909"/>
      <c r="AO118" s="910"/>
      <c r="AP118" s="912" t="s">
        <v>433</v>
      </c>
      <c r="AQ118" s="913"/>
      <c r="AR118" s="913"/>
      <c r="AS118" s="913"/>
      <c r="AT118" s="914"/>
      <c r="AU118" s="945"/>
      <c r="AV118" s="946"/>
      <c r="AW118" s="946"/>
      <c r="AX118" s="946"/>
      <c r="AY118" s="946"/>
      <c r="AZ118" s="851" t="s">
        <v>465</v>
      </c>
      <c r="BA118" s="852"/>
      <c r="BB118" s="852"/>
      <c r="BC118" s="852"/>
      <c r="BD118" s="852"/>
      <c r="BE118" s="852"/>
      <c r="BF118" s="852"/>
      <c r="BG118" s="852"/>
      <c r="BH118" s="852"/>
      <c r="BI118" s="852"/>
      <c r="BJ118" s="852"/>
      <c r="BK118" s="852"/>
      <c r="BL118" s="852"/>
      <c r="BM118" s="852"/>
      <c r="BN118" s="852"/>
      <c r="BO118" s="852"/>
      <c r="BP118" s="853"/>
      <c r="BQ118" s="892" t="s">
        <v>439</v>
      </c>
      <c r="BR118" s="858"/>
      <c r="BS118" s="858"/>
      <c r="BT118" s="858"/>
      <c r="BU118" s="858"/>
      <c r="BV118" s="858" t="s">
        <v>439</v>
      </c>
      <c r="BW118" s="858"/>
      <c r="BX118" s="858"/>
      <c r="BY118" s="858"/>
      <c r="BZ118" s="858"/>
      <c r="CA118" s="858" t="s">
        <v>395</v>
      </c>
      <c r="CB118" s="858"/>
      <c r="CC118" s="858"/>
      <c r="CD118" s="858"/>
      <c r="CE118" s="858"/>
      <c r="CF118" s="888" t="s">
        <v>439</v>
      </c>
      <c r="CG118" s="889"/>
      <c r="CH118" s="889"/>
      <c r="CI118" s="889"/>
      <c r="CJ118" s="889"/>
      <c r="CK118" s="940"/>
      <c r="CL118" s="834"/>
      <c r="CM118" s="828" t="s">
        <v>466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439</v>
      </c>
      <c r="DH118" s="793"/>
      <c r="DI118" s="793"/>
      <c r="DJ118" s="793"/>
      <c r="DK118" s="794"/>
      <c r="DL118" s="795" t="s">
        <v>395</v>
      </c>
      <c r="DM118" s="793"/>
      <c r="DN118" s="793"/>
      <c r="DO118" s="793"/>
      <c r="DP118" s="794"/>
      <c r="DQ118" s="795" t="s">
        <v>395</v>
      </c>
      <c r="DR118" s="793"/>
      <c r="DS118" s="793"/>
      <c r="DT118" s="793"/>
      <c r="DU118" s="794"/>
      <c r="DV118" s="837" t="s">
        <v>395</v>
      </c>
      <c r="DW118" s="838"/>
      <c r="DX118" s="838"/>
      <c r="DY118" s="838"/>
      <c r="DZ118" s="839"/>
    </row>
    <row r="119" spans="1:130" s="224" customFormat="1" ht="26.25" customHeight="1" x14ac:dyDescent="0.2">
      <c r="A119" s="831" t="s">
        <v>437</v>
      </c>
      <c r="B119" s="832"/>
      <c r="C119" s="873" t="s">
        <v>438</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395</v>
      </c>
      <c r="AB119" s="902"/>
      <c r="AC119" s="902"/>
      <c r="AD119" s="902"/>
      <c r="AE119" s="903"/>
      <c r="AF119" s="904" t="s">
        <v>439</v>
      </c>
      <c r="AG119" s="902"/>
      <c r="AH119" s="902"/>
      <c r="AI119" s="902"/>
      <c r="AJ119" s="903"/>
      <c r="AK119" s="904" t="s">
        <v>439</v>
      </c>
      <c r="AL119" s="902"/>
      <c r="AM119" s="902"/>
      <c r="AN119" s="902"/>
      <c r="AO119" s="903"/>
      <c r="AP119" s="905" t="s">
        <v>395</v>
      </c>
      <c r="AQ119" s="906"/>
      <c r="AR119" s="906"/>
      <c r="AS119" s="906"/>
      <c r="AT119" s="907"/>
      <c r="AU119" s="947"/>
      <c r="AV119" s="948"/>
      <c r="AW119" s="948"/>
      <c r="AX119" s="948"/>
      <c r="AY119" s="948"/>
      <c r="AZ119" s="247" t="s">
        <v>189</v>
      </c>
      <c r="BA119" s="247"/>
      <c r="BB119" s="247"/>
      <c r="BC119" s="247"/>
      <c r="BD119" s="247"/>
      <c r="BE119" s="247"/>
      <c r="BF119" s="247"/>
      <c r="BG119" s="247"/>
      <c r="BH119" s="247"/>
      <c r="BI119" s="247"/>
      <c r="BJ119" s="247"/>
      <c r="BK119" s="247"/>
      <c r="BL119" s="247"/>
      <c r="BM119" s="247"/>
      <c r="BN119" s="247"/>
      <c r="BO119" s="890" t="s">
        <v>467</v>
      </c>
      <c r="BP119" s="891"/>
      <c r="BQ119" s="892">
        <v>1402959</v>
      </c>
      <c r="BR119" s="858"/>
      <c r="BS119" s="858"/>
      <c r="BT119" s="858"/>
      <c r="BU119" s="858"/>
      <c r="BV119" s="858">
        <v>1391736</v>
      </c>
      <c r="BW119" s="858"/>
      <c r="BX119" s="858"/>
      <c r="BY119" s="858"/>
      <c r="BZ119" s="858"/>
      <c r="CA119" s="858">
        <v>1354735</v>
      </c>
      <c r="CB119" s="858"/>
      <c r="CC119" s="858"/>
      <c r="CD119" s="858"/>
      <c r="CE119" s="858"/>
      <c r="CF119" s="761"/>
      <c r="CG119" s="762"/>
      <c r="CH119" s="762"/>
      <c r="CI119" s="762"/>
      <c r="CJ119" s="847"/>
      <c r="CK119" s="941"/>
      <c r="CL119" s="836"/>
      <c r="CM119" s="851" t="s">
        <v>468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439</v>
      </c>
      <c r="DH119" s="777"/>
      <c r="DI119" s="777"/>
      <c r="DJ119" s="777"/>
      <c r="DK119" s="778"/>
      <c r="DL119" s="779" t="s">
        <v>395</v>
      </c>
      <c r="DM119" s="777"/>
      <c r="DN119" s="777"/>
      <c r="DO119" s="777"/>
      <c r="DP119" s="778"/>
      <c r="DQ119" s="779" t="s">
        <v>395</v>
      </c>
      <c r="DR119" s="777"/>
      <c r="DS119" s="777"/>
      <c r="DT119" s="777"/>
      <c r="DU119" s="778"/>
      <c r="DV119" s="861" t="s">
        <v>395</v>
      </c>
      <c r="DW119" s="862"/>
      <c r="DX119" s="862"/>
      <c r="DY119" s="862"/>
      <c r="DZ119" s="863"/>
    </row>
    <row r="120" spans="1:130" s="224" customFormat="1" ht="26.25" customHeight="1" x14ac:dyDescent="0.2">
      <c r="A120" s="833"/>
      <c r="B120" s="834"/>
      <c r="C120" s="828" t="s">
        <v>443</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395</v>
      </c>
      <c r="AB120" s="793"/>
      <c r="AC120" s="793"/>
      <c r="AD120" s="793"/>
      <c r="AE120" s="794"/>
      <c r="AF120" s="795" t="s">
        <v>395</v>
      </c>
      <c r="AG120" s="793"/>
      <c r="AH120" s="793"/>
      <c r="AI120" s="793"/>
      <c r="AJ120" s="794"/>
      <c r="AK120" s="795" t="s">
        <v>395</v>
      </c>
      <c r="AL120" s="793"/>
      <c r="AM120" s="793"/>
      <c r="AN120" s="793"/>
      <c r="AO120" s="794"/>
      <c r="AP120" s="837" t="s">
        <v>439</v>
      </c>
      <c r="AQ120" s="838"/>
      <c r="AR120" s="838"/>
      <c r="AS120" s="838"/>
      <c r="AT120" s="839"/>
      <c r="AU120" s="893" t="s">
        <v>469</v>
      </c>
      <c r="AV120" s="894"/>
      <c r="AW120" s="894"/>
      <c r="AX120" s="894"/>
      <c r="AY120" s="895"/>
      <c r="AZ120" s="873" t="s">
        <v>470</v>
      </c>
      <c r="BA120" s="821"/>
      <c r="BB120" s="821"/>
      <c r="BC120" s="821"/>
      <c r="BD120" s="821"/>
      <c r="BE120" s="821"/>
      <c r="BF120" s="821"/>
      <c r="BG120" s="821"/>
      <c r="BH120" s="821"/>
      <c r="BI120" s="821"/>
      <c r="BJ120" s="821"/>
      <c r="BK120" s="821"/>
      <c r="BL120" s="821"/>
      <c r="BM120" s="821"/>
      <c r="BN120" s="821"/>
      <c r="BO120" s="821"/>
      <c r="BP120" s="822"/>
      <c r="BQ120" s="874">
        <v>1587160</v>
      </c>
      <c r="BR120" s="855"/>
      <c r="BS120" s="855"/>
      <c r="BT120" s="855"/>
      <c r="BU120" s="855"/>
      <c r="BV120" s="855">
        <v>1977645</v>
      </c>
      <c r="BW120" s="855"/>
      <c r="BX120" s="855"/>
      <c r="BY120" s="855"/>
      <c r="BZ120" s="855"/>
      <c r="CA120" s="855">
        <v>2227216</v>
      </c>
      <c r="CB120" s="855"/>
      <c r="CC120" s="855"/>
      <c r="CD120" s="855"/>
      <c r="CE120" s="855"/>
      <c r="CF120" s="879">
        <v>192.7</v>
      </c>
      <c r="CG120" s="880"/>
      <c r="CH120" s="880"/>
      <c r="CI120" s="880"/>
      <c r="CJ120" s="880"/>
      <c r="CK120" s="881" t="s">
        <v>471</v>
      </c>
      <c r="CL120" s="865"/>
      <c r="CM120" s="865"/>
      <c r="CN120" s="865"/>
      <c r="CO120" s="866"/>
      <c r="CP120" s="885" t="s">
        <v>472</v>
      </c>
      <c r="CQ120" s="886"/>
      <c r="CR120" s="886"/>
      <c r="CS120" s="886"/>
      <c r="CT120" s="886"/>
      <c r="CU120" s="886"/>
      <c r="CV120" s="886"/>
      <c r="CW120" s="886"/>
      <c r="CX120" s="886"/>
      <c r="CY120" s="886"/>
      <c r="CZ120" s="886"/>
      <c r="DA120" s="886"/>
      <c r="DB120" s="886"/>
      <c r="DC120" s="886"/>
      <c r="DD120" s="886"/>
      <c r="DE120" s="886"/>
      <c r="DF120" s="887"/>
      <c r="DG120" s="874">
        <v>74036</v>
      </c>
      <c r="DH120" s="855"/>
      <c r="DI120" s="855"/>
      <c r="DJ120" s="855"/>
      <c r="DK120" s="855"/>
      <c r="DL120" s="855">
        <v>73787</v>
      </c>
      <c r="DM120" s="855"/>
      <c r="DN120" s="855"/>
      <c r="DO120" s="855"/>
      <c r="DP120" s="855"/>
      <c r="DQ120" s="855">
        <v>65521</v>
      </c>
      <c r="DR120" s="855"/>
      <c r="DS120" s="855"/>
      <c r="DT120" s="855"/>
      <c r="DU120" s="855"/>
      <c r="DV120" s="856">
        <v>5.7</v>
      </c>
      <c r="DW120" s="856"/>
      <c r="DX120" s="856"/>
      <c r="DY120" s="856"/>
      <c r="DZ120" s="857"/>
    </row>
    <row r="121" spans="1:130" s="224" customFormat="1" ht="26.25" customHeight="1" x14ac:dyDescent="0.2">
      <c r="A121" s="833"/>
      <c r="B121" s="834"/>
      <c r="C121" s="876" t="s">
        <v>473</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395</v>
      </c>
      <c r="AB121" s="793"/>
      <c r="AC121" s="793"/>
      <c r="AD121" s="793"/>
      <c r="AE121" s="794"/>
      <c r="AF121" s="795" t="s">
        <v>395</v>
      </c>
      <c r="AG121" s="793"/>
      <c r="AH121" s="793"/>
      <c r="AI121" s="793"/>
      <c r="AJ121" s="794"/>
      <c r="AK121" s="795" t="s">
        <v>439</v>
      </c>
      <c r="AL121" s="793"/>
      <c r="AM121" s="793"/>
      <c r="AN121" s="793"/>
      <c r="AO121" s="794"/>
      <c r="AP121" s="837" t="s">
        <v>395</v>
      </c>
      <c r="AQ121" s="838"/>
      <c r="AR121" s="838"/>
      <c r="AS121" s="838"/>
      <c r="AT121" s="839"/>
      <c r="AU121" s="896"/>
      <c r="AV121" s="897"/>
      <c r="AW121" s="897"/>
      <c r="AX121" s="897"/>
      <c r="AY121" s="898"/>
      <c r="AZ121" s="828" t="s">
        <v>474</v>
      </c>
      <c r="BA121" s="765"/>
      <c r="BB121" s="765"/>
      <c r="BC121" s="765"/>
      <c r="BD121" s="765"/>
      <c r="BE121" s="765"/>
      <c r="BF121" s="765"/>
      <c r="BG121" s="765"/>
      <c r="BH121" s="765"/>
      <c r="BI121" s="765"/>
      <c r="BJ121" s="765"/>
      <c r="BK121" s="765"/>
      <c r="BL121" s="765"/>
      <c r="BM121" s="765"/>
      <c r="BN121" s="765"/>
      <c r="BO121" s="765"/>
      <c r="BP121" s="766"/>
      <c r="BQ121" s="829" t="s">
        <v>395</v>
      </c>
      <c r="BR121" s="830"/>
      <c r="BS121" s="830"/>
      <c r="BT121" s="830"/>
      <c r="BU121" s="830"/>
      <c r="BV121" s="830" t="s">
        <v>395</v>
      </c>
      <c r="BW121" s="830"/>
      <c r="BX121" s="830"/>
      <c r="BY121" s="830"/>
      <c r="BZ121" s="830"/>
      <c r="CA121" s="830" t="s">
        <v>395</v>
      </c>
      <c r="CB121" s="830"/>
      <c r="CC121" s="830"/>
      <c r="CD121" s="830"/>
      <c r="CE121" s="830"/>
      <c r="CF121" s="888" t="s">
        <v>439</v>
      </c>
      <c r="CG121" s="889"/>
      <c r="CH121" s="889"/>
      <c r="CI121" s="889"/>
      <c r="CJ121" s="889"/>
      <c r="CK121" s="882"/>
      <c r="CL121" s="868"/>
      <c r="CM121" s="868"/>
      <c r="CN121" s="868"/>
      <c r="CO121" s="869"/>
      <c r="CP121" s="848" t="s">
        <v>475</v>
      </c>
      <c r="CQ121" s="849"/>
      <c r="CR121" s="849"/>
      <c r="CS121" s="849"/>
      <c r="CT121" s="849"/>
      <c r="CU121" s="849"/>
      <c r="CV121" s="849"/>
      <c r="CW121" s="849"/>
      <c r="CX121" s="849"/>
      <c r="CY121" s="849"/>
      <c r="CZ121" s="849"/>
      <c r="DA121" s="849"/>
      <c r="DB121" s="849"/>
      <c r="DC121" s="849"/>
      <c r="DD121" s="849"/>
      <c r="DE121" s="849"/>
      <c r="DF121" s="850"/>
      <c r="DG121" s="829">
        <v>21413</v>
      </c>
      <c r="DH121" s="830"/>
      <c r="DI121" s="830"/>
      <c r="DJ121" s="830"/>
      <c r="DK121" s="830"/>
      <c r="DL121" s="830">
        <v>20978</v>
      </c>
      <c r="DM121" s="830"/>
      <c r="DN121" s="830"/>
      <c r="DO121" s="830"/>
      <c r="DP121" s="830"/>
      <c r="DQ121" s="830">
        <v>18378</v>
      </c>
      <c r="DR121" s="830"/>
      <c r="DS121" s="830"/>
      <c r="DT121" s="830"/>
      <c r="DU121" s="830"/>
      <c r="DV121" s="807">
        <v>1.6</v>
      </c>
      <c r="DW121" s="807"/>
      <c r="DX121" s="807"/>
      <c r="DY121" s="807"/>
      <c r="DZ121" s="808"/>
    </row>
    <row r="122" spans="1:130" s="224" customFormat="1" ht="26.25" customHeight="1" x14ac:dyDescent="0.2">
      <c r="A122" s="833"/>
      <c r="B122" s="834"/>
      <c r="C122" s="828" t="s">
        <v>455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395</v>
      </c>
      <c r="AB122" s="793"/>
      <c r="AC122" s="793"/>
      <c r="AD122" s="793"/>
      <c r="AE122" s="794"/>
      <c r="AF122" s="795" t="s">
        <v>439</v>
      </c>
      <c r="AG122" s="793"/>
      <c r="AH122" s="793"/>
      <c r="AI122" s="793"/>
      <c r="AJ122" s="794"/>
      <c r="AK122" s="795" t="s">
        <v>439</v>
      </c>
      <c r="AL122" s="793"/>
      <c r="AM122" s="793"/>
      <c r="AN122" s="793"/>
      <c r="AO122" s="794"/>
      <c r="AP122" s="837" t="s">
        <v>439</v>
      </c>
      <c r="AQ122" s="838"/>
      <c r="AR122" s="838"/>
      <c r="AS122" s="838"/>
      <c r="AT122" s="839"/>
      <c r="AU122" s="896"/>
      <c r="AV122" s="897"/>
      <c r="AW122" s="897"/>
      <c r="AX122" s="897"/>
      <c r="AY122" s="898"/>
      <c r="AZ122" s="851" t="s">
        <v>476</v>
      </c>
      <c r="BA122" s="852"/>
      <c r="BB122" s="852"/>
      <c r="BC122" s="852"/>
      <c r="BD122" s="852"/>
      <c r="BE122" s="852"/>
      <c r="BF122" s="852"/>
      <c r="BG122" s="852"/>
      <c r="BH122" s="852"/>
      <c r="BI122" s="852"/>
      <c r="BJ122" s="852"/>
      <c r="BK122" s="852"/>
      <c r="BL122" s="852"/>
      <c r="BM122" s="852"/>
      <c r="BN122" s="852"/>
      <c r="BO122" s="852"/>
      <c r="BP122" s="853"/>
      <c r="BQ122" s="892">
        <v>1123791</v>
      </c>
      <c r="BR122" s="858"/>
      <c r="BS122" s="858"/>
      <c r="BT122" s="858"/>
      <c r="BU122" s="858"/>
      <c r="BV122" s="858">
        <v>1065588</v>
      </c>
      <c r="BW122" s="858"/>
      <c r="BX122" s="858"/>
      <c r="BY122" s="858"/>
      <c r="BZ122" s="858"/>
      <c r="CA122" s="858">
        <v>1027915</v>
      </c>
      <c r="CB122" s="858"/>
      <c r="CC122" s="858"/>
      <c r="CD122" s="858"/>
      <c r="CE122" s="858"/>
      <c r="CF122" s="859">
        <v>88.9</v>
      </c>
      <c r="CG122" s="860"/>
      <c r="CH122" s="860"/>
      <c r="CI122" s="860"/>
      <c r="CJ122" s="860"/>
      <c r="CK122" s="882"/>
      <c r="CL122" s="868"/>
      <c r="CM122" s="868"/>
      <c r="CN122" s="868"/>
      <c r="CO122" s="869"/>
      <c r="CP122" s="848" t="s">
        <v>477</v>
      </c>
      <c r="CQ122" s="849"/>
      <c r="CR122" s="849"/>
      <c r="CS122" s="849"/>
      <c r="CT122" s="849"/>
      <c r="CU122" s="849"/>
      <c r="CV122" s="849"/>
      <c r="CW122" s="849"/>
      <c r="CX122" s="849"/>
      <c r="CY122" s="849"/>
      <c r="CZ122" s="849"/>
      <c r="DA122" s="849"/>
      <c r="DB122" s="849"/>
      <c r="DC122" s="849"/>
      <c r="DD122" s="849"/>
      <c r="DE122" s="849"/>
      <c r="DF122" s="850"/>
      <c r="DG122" s="829">
        <v>8992</v>
      </c>
      <c r="DH122" s="830"/>
      <c r="DI122" s="830"/>
      <c r="DJ122" s="830"/>
      <c r="DK122" s="830"/>
      <c r="DL122" s="830">
        <v>7633</v>
      </c>
      <c r="DM122" s="830"/>
      <c r="DN122" s="830"/>
      <c r="DO122" s="830"/>
      <c r="DP122" s="830"/>
      <c r="DQ122" s="830">
        <v>7606</v>
      </c>
      <c r="DR122" s="830"/>
      <c r="DS122" s="830"/>
      <c r="DT122" s="830"/>
      <c r="DU122" s="830"/>
      <c r="DV122" s="807">
        <v>0.7</v>
      </c>
      <c r="DW122" s="807"/>
      <c r="DX122" s="807"/>
      <c r="DY122" s="807"/>
      <c r="DZ122" s="808"/>
    </row>
    <row r="123" spans="1:130" s="224" customFormat="1" ht="26.25" customHeight="1" x14ac:dyDescent="0.2">
      <c r="A123" s="833"/>
      <c r="B123" s="834"/>
      <c r="C123" s="828" t="s">
        <v>461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439</v>
      </c>
      <c r="AB123" s="793"/>
      <c r="AC123" s="793"/>
      <c r="AD123" s="793"/>
      <c r="AE123" s="794"/>
      <c r="AF123" s="795" t="s">
        <v>395</v>
      </c>
      <c r="AG123" s="793"/>
      <c r="AH123" s="793"/>
      <c r="AI123" s="793"/>
      <c r="AJ123" s="794"/>
      <c r="AK123" s="795" t="s">
        <v>395</v>
      </c>
      <c r="AL123" s="793"/>
      <c r="AM123" s="793"/>
      <c r="AN123" s="793"/>
      <c r="AO123" s="794"/>
      <c r="AP123" s="837" t="s">
        <v>395</v>
      </c>
      <c r="AQ123" s="838"/>
      <c r="AR123" s="838"/>
      <c r="AS123" s="838"/>
      <c r="AT123" s="839"/>
      <c r="AU123" s="899"/>
      <c r="AV123" s="900"/>
      <c r="AW123" s="900"/>
      <c r="AX123" s="900"/>
      <c r="AY123" s="900"/>
      <c r="AZ123" s="247" t="s">
        <v>189</v>
      </c>
      <c r="BA123" s="247"/>
      <c r="BB123" s="247"/>
      <c r="BC123" s="247"/>
      <c r="BD123" s="247"/>
      <c r="BE123" s="247"/>
      <c r="BF123" s="247"/>
      <c r="BG123" s="247"/>
      <c r="BH123" s="247"/>
      <c r="BI123" s="247"/>
      <c r="BJ123" s="247"/>
      <c r="BK123" s="247"/>
      <c r="BL123" s="247"/>
      <c r="BM123" s="247"/>
      <c r="BN123" s="247"/>
      <c r="BO123" s="890" t="s">
        <v>478</v>
      </c>
      <c r="BP123" s="891"/>
      <c r="BQ123" s="845">
        <v>2710951</v>
      </c>
      <c r="BR123" s="846"/>
      <c r="BS123" s="846"/>
      <c r="BT123" s="846"/>
      <c r="BU123" s="846"/>
      <c r="BV123" s="846">
        <v>3043233</v>
      </c>
      <c r="BW123" s="846"/>
      <c r="BX123" s="846"/>
      <c r="BY123" s="846"/>
      <c r="BZ123" s="846"/>
      <c r="CA123" s="846">
        <v>3255131</v>
      </c>
      <c r="CB123" s="846"/>
      <c r="CC123" s="846"/>
      <c r="CD123" s="846"/>
      <c r="CE123" s="846"/>
      <c r="CF123" s="761"/>
      <c r="CG123" s="762"/>
      <c r="CH123" s="762"/>
      <c r="CI123" s="762"/>
      <c r="CJ123" s="847"/>
      <c r="CK123" s="882"/>
      <c r="CL123" s="868"/>
      <c r="CM123" s="868"/>
      <c r="CN123" s="868"/>
      <c r="CO123" s="869"/>
      <c r="CP123" s="848" t="s">
        <v>479</v>
      </c>
      <c r="CQ123" s="849"/>
      <c r="CR123" s="849"/>
      <c r="CS123" s="849"/>
      <c r="CT123" s="849"/>
      <c r="CU123" s="849"/>
      <c r="CV123" s="849"/>
      <c r="CW123" s="849"/>
      <c r="CX123" s="849"/>
      <c r="CY123" s="849"/>
      <c r="CZ123" s="849"/>
      <c r="DA123" s="849"/>
      <c r="DB123" s="849"/>
      <c r="DC123" s="849"/>
      <c r="DD123" s="849"/>
      <c r="DE123" s="849"/>
      <c r="DF123" s="850"/>
      <c r="DG123" s="792" t="s">
        <v>480</v>
      </c>
      <c r="DH123" s="793"/>
      <c r="DI123" s="793"/>
      <c r="DJ123" s="793"/>
      <c r="DK123" s="794"/>
      <c r="DL123" s="795" t="s">
        <v>395</v>
      </c>
      <c r="DM123" s="793"/>
      <c r="DN123" s="793"/>
      <c r="DO123" s="793"/>
      <c r="DP123" s="794"/>
      <c r="DQ123" s="795" t="s">
        <v>481</v>
      </c>
      <c r="DR123" s="793"/>
      <c r="DS123" s="793"/>
      <c r="DT123" s="793"/>
      <c r="DU123" s="794"/>
      <c r="DV123" s="837" t="s">
        <v>481</v>
      </c>
      <c r="DW123" s="838"/>
      <c r="DX123" s="838"/>
      <c r="DY123" s="838"/>
      <c r="DZ123" s="839"/>
    </row>
    <row r="124" spans="1:130" s="224" customFormat="1" ht="26.25" customHeight="1" thickBot="1" x14ac:dyDescent="0.25">
      <c r="A124" s="833"/>
      <c r="B124" s="834"/>
      <c r="C124" s="828" t="s">
        <v>464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480</v>
      </c>
      <c r="AB124" s="793"/>
      <c r="AC124" s="793"/>
      <c r="AD124" s="793"/>
      <c r="AE124" s="794"/>
      <c r="AF124" s="795" t="s">
        <v>482</v>
      </c>
      <c r="AG124" s="793"/>
      <c r="AH124" s="793"/>
      <c r="AI124" s="793"/>
      <c r="AJ124" s="794"/>
      <c r="AK124" s="795" t="s">
        <v>483</v>
      </c>
      <c r="AL124" s="793"/>
      <c r="AM124" s="793"/>
      <c r="AN124" s="793"/>
      <c r="AO124" s="794"/>
      <c r="AP124" s="837" t="s">
        <v>480</v>
      </c>
      <c r="AQ124" s="838"/>
      <c r="AR124" s="838"/>
      <c r="AS124" s="838"/>
      <c r="AT124" s="839"/>
      <c r="AU124" s="840" t="s">
        <v>484</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131</v>
      </c>
      <c r="BR124" s="844"/>
      <c r="BS124" s="844"/>
      <c r="BT124" s="844"/>
      <c r="BU124" s="844"/>
      <c r="BV124" s="844" t="s">
        <v>131</v>
      </c>
      <c r="BW124" s="844"/>
      <c r="BX124" s="844"/>
      <c r="BY124" s="844"/>
      <c r="BZ124" s="844"/>
      <c r="CA124" s="844" t="s">
        <v>483</v>
      </c>
      <c r="CB124" s="844"/>
      <c r="CC124" s="844"/>
      <c r="CD124" s="844"/>
      <c r="CE124" s="844"/>
      <c r="CF124" s="739"/>
      <c r="CG124" s="740"/>
      <c r="CH124" s="740"/>
      <c r="CI124" s="740"/>
      <c r="CJ124" s="875"/>
      <c r="CK124" s="883"/>
      <c r="CL124" s="883"/>
      <c r="CM124" s="883"/>
      <c r="CN124" s="883"/>
      <c r="CO124" s="884"/>
      <c r="CP124" s="848" t="s">
        <v>485</v>
      </c>
      <c r="CQ124" s="849"/>
      <c r="CR124" s="849"/>
      <c r="CS124" s="849"/>
      <c r="CT124" s="849"/>
      <c r="CU124" s="849"/>
      <c r="CV124" s="849"/>
      <c r="CW124" s="849"/>
      <c r="CX124" s="849"/>
      <c r="CY124" s="849"/>
      <c r="CZ124" s="849"/>
      <c r="DA124" s="849"/>
      <c r="DB124" s="849"/>
      <c r="DC124" s="849"/>
      <c r="DD124" s="849"/>
      <c r="DE124" s="849"/>
      <c r="DF124" s="850"/>
      <c r="DG124" s="776" t="s">
        <v>131</v>
      </c>
      <c r="DH124" s="777"/>
      <c r="DI124" s="777"/>
      <c r="DJ124" s="777"/>
      <c r="DK124" s="778"/>
      <c r="DL124" s="779" t="s">
        <v>131</v>
      </c>
      <c r="DM124" s="777"/>
      <c r="DN124" s="777"/>
      <c r="DO124" s="777"/>
      <c r="DP124" s="778"/>
      <c r="DQ124" s="779" t="s">
        <v>486</v>
      </c>
      <c r="DR124" s="777"/>
      <c r="DS124" s="777"/>
      <c r="DT124" s="777"/>
      <c r="DU124" s="778"/>
      <c r="DV124" s="861" t="s">
        <v>483</v>
      </c>
      <c r="DW124" s="862"/>
      <c r="DX124" s="862"/>
      <c r="DY124" s="862"/>
      <c r="DZ124" s="863"/>
    </row>
    <row r="125" spans="1:130" s="224" customFormat="1" ht="26.25" customHeight="1" x14ac:dyDescent="0.2">
      <c r="A125" s="833"/>
      <c r="B125" s="834"/>
      <c r="C125" s="828" t="s">
        <v>466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480</v>
      </c>
      <c r="AB125" s="793"/>
      <c r="AC125" s="793"/>
      <c r="AD125" s="793"/>
      <c r="AE125" s="794"/>
      <c r="AF125" s="795" t="s">
        <v>480</v>
      </c>
      <c r="AG125" s="793"/>
      <c r="AH125" s="793"/>
      <c r="AI125" s="793"/>
      <c r="AJ125" s="794"/>
      <c r="AK125" s="795" t="s">
        <v>487</v>
      </c>
      <c r="AL125" s="793"/>
      <c r="AM125" s="793"/>
      <c r="AN125" s="793"/>
      <c r="AO125" s="794"/>
      <c r="AP125" s="837" t="s">
        <v>480</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488</v>
      </c>
      <c r="CL125" s="865"/>
      <c r="CM125" s="865"/>
      <c r="CN125" s="865"/>
      <c r="CO125" s="866"/>
      <c r="CP125" s="873" t="s">
        <v>489</v>
      </c>
      <c r="CQ125" s="821"/>
      <c r="CR125" s="821"/>
      <c r="CS125" s="821"/>
      <c r="CT125" s="821"/>
      <c r="CU125" s="821"/>
      <c r="CV125" s="821"/>
      <c r="CW125" s="821"/>
      <c r="CX125" s="821"/>
      <c r="CY125" s="821"/>
      <c r="CZ125" s="821"/>
      <c r="DA125" s="821"/>
      <c r="DB125" s="821"/>
      <c r="DC125" s="821"/>
      <c r="DD125" s="821"/>
      <c r="DE125" s="821"/>
      <c r="DF125" s="822"/>
      <c r="DG125" s="874" t="s">
        <v>395</v>
      </c>
      <c r="DH125" s="855"/>
      <c r="DI125" s="855"/>
      <c r="DJ125" s="855"/>
      <c r="DK125" s="855"/>
      <c r="DL125" s="855" t="s">
        <v>482</v>
      </c>
      <c r="DM125" s="855"/>
      <c r="DN125" s="855"/>
      <c r="DO125" s="855"/>
      <c r="DP125" s="855"/>
      <c r="DQ125" s="855" t="s">
        <v>480</v>
      </c>
      <c r="DR125" s="855"/>
      <c r="DS125" s="855"/>
      <c r="DT125" s="855"/>
      <c r="DU125" s="855"/>
      <c r="DV125" s="856" t="s">
        <v>480</v>
      </c>
      <c r="DW125" s="856"/>
      <c r="DX125" s="856"/>
      <c r="DY125" s="856"/>
      <c r="DZ125" s="857"/>
    </row>
    <row r="126" spans="1:130" s="224" customFormat="1" ht="26.25" customHeight="1" thickBot="1" x14ac:dyDescent="0.25">
      <c r="A126" s="833"/>
      <c r="B126" s="834"/>
      <c r="C126" s="828" t="s">
        <v>468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480</v>
      </c>
      <c r="AB126" s="793"/>
      <c r="AC126" s="793"/>
      <c r="AD126" s="793"/>
      <c r="AE126" s="794"/>
      <c r="AF126" s="795" t="s">
        <v>480</v>
      </c>
      <c r="AG126" s="793"/>
      <c r="AH126" s="793"/>
      <c r="AI126" s="793"/>
      <c r="AJ126" s="794"/>
      <c r="AK126" s="795" t="s">
        <v>480</v>
      </c>
      <c r="AL126" s="793"/>
      <c r="AM126" s="793"/>
      <c r="AN126" s="793"/>
      <c r="AO126" s="794"/>
      <c r="AP126" s="837" t="s">
        <v>483</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490</v>
      </c>
      <c r="CQ126" s="765"/>
      <c r="CR126" s="765"/>
      <c r="CS126" s="765"/>
      <c r="CT126" s="765"/>
      <c r="CU126" s="765"/>
      <c r="CV126" s="765"/>
      <c r="CW126" s="765"/>
      <c r="CX126" s="765"/>
      <c r="CY126" s="765"/>
      <c r="CZ126" s="765"/>
      <c r="DA126" s="765"/>
      <c r="DB126" s="765"/>
      <c r="DC126" s="765"/>
      <c r="DD126" s="765"/>
      <c r="DE126" s="765"/>
      <c r="DF126" s="766"/>
      <c r="DG126" s="829" t="s">
        <v>482</v>
      </c>
      <c r="DH126" s="830"/>
      <c r="DI126" s="830"/>
      <c r="DJ126" s="830"/>
      <c r="DK126" s="830"/>
      <c r="DL126" s="830" t="s">
        <v>480</v>
      </c>
      <c r="DM126" s="830"/>
      <c r="DN126" s="830"/>
      <c r="DO126" s="830"/>
      <c r="DP126" s="830"/>
      <c r="DQ126" s="830" t="s">
        <v>131</v>
      </c>
      <c r="DR126" s="830"/>
      <c r="DS126" s="830"/>
      <c r="DT126" s="830"/>
      <c r="DU126" s="830"/>
      <c r="DV126" s="807" t="s">
        <v>480</v>
      </c>
      <c r="DW126" s="807"/>
      <c r="DX126" s="807"/>
      <c r="DY126" s="807"/>
      <c r="DZ126" s="808"/>
    </row>
    <row r="127" spans="1:130" s="224" customFormat="1" ht="26.25" customHeight="1" x14ac:dyDescent="0.2">
      <c r="A127" s="835"/>
      <c r="B127" s="836"/>
      <c r="C127" s="851" t="s">
        <v>491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395</v>
      </c>
      <c r="AB127" s="793"/>
      <c r="AC127" s="793"/>
      <c r="AD127" s="793"/>
      <c r="AE127" s="794"/>
      <c r="AF127" s="795" t="s">
        <v>481</v>
      </c>
      <c r="AG127" s="793"/>
      <c r="AH127" s="793"/>
      <c r="AI127" s="793"/>
      <c r="AJ127" s="794"/>
      <c r="AK127" s="795" t="s">
        <v>483</v>
      </c>
      <c r="AL127" s="793"/>
      <c r="AM127" s="793"/>
      <c r="AN127" s="793"/>
      <c r="AO127" s="794"/>
      <c r="AP127" s="837" t="s">
        <v>482</v>
      </c>
      <c r="AQ127" s="838"/>
      <c r="AR127" s="838"/>
      <c r="AS127" s="838"/>
      <c r="AT127" s="839"/>
      <c r="AU127" s="226"/>
      <c r="AV127" s="226"/>
      <c r="AW127" s="226"/>
      <c r="AX127" s="854" t="s">
        <v>492</v>
      </c>
      <c r="AY127" s="825"/>
      <c r="AZ127" s="825"/>
      <c r="BA127" s="825"/>
      <c r="BB127" s="825"/>
      <c r="BC127" s="825"/>
      <c r="BD127" s="825"/>
      <c r="BE127" s="826"/>
      <c r="BF127" s="824" t="s">
        <v>493</v>
      </c>
      <c r="BG127" s="825"/>
      <c r="BH127" s="825"/>
      <c r="BI127" s="825"/>
      <c r="BJ127" s="825"/>
      <c r="BK127" s="825"/>
      <c r="BL127" s="826"/>
      <c r="BM127" s="824" t="s">
        <v>494</v>
      </c>
      <c r="BN127" s="825"/>
      <c r="BO127" s="825"/>
      <c r="BP127" s="825"/>
      <c r="BQ127" s="825"/>
      <c r="BR127" s="825"/>
      <c r="BS127" s="826"/>
      <c r="BT127" s="824" t="s">
        <v>495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496</v>
      </c>
      <c r="CQ127" s="765"/>
      <c r="CR127" s="765"/>
      <c r="CS127" s="765"/>
      <c r="CT127" s="765"/>
      <c r="CU127" s="765"/>
      <c r="CV127" s="765"/>
      <c r="CW127" s="765"/>
      <c r="CX127" s="765"/>
      <c r="CY127" s="765"/>
      <c r="CZ127" s="765"/>
      <c r="DA127" s="765"/>
      <c r="DB127" s="765"/>
      <c r="DC127" s="765"/>
      <c r="DD127" s="765"/>
      <c r="DE127" s="765"/>
      <c r="DF127" s="766"/>
      <c r="DG127" s="829" t="s">
        <v>482</v>
      </c>
      <c r="DH127" s="830"/>
      <c r="DI127" s="830"/>
      <c r="DJ127" s="830"/>
      <c r="DK127" s="830"/>
      <c r="DL127" s="830" t="s">
        <v>486</v>
      </c>
      <c r="DM127" s="830"/>
      <c r="DN127" s="830"/>
      <c r="DO127" s="830"/>
      <c r="DP127" s="830"/>
      <c r="DQ127" s="830" t="s">
        <v>480</v>
      </c>
      <c r="DR127" s="830"/>
      <c r="DS127" s="830"/>
      <c r="DT127" s="830"/>
      <c r="DU127" s="830"/>
      <c r="DV127" s="807" t="s">
        <v>395</v>
      </c>
      <c r="DW127" s="807"/>
      <c r="DX127" s="807"/>
      <c r="DY127" s="807"/>
      <c r="DZ127" s="808"/>
    </row>
    <row r="128" spans="1:130" s="224" customFormat="1" ht="26.25" customHeight="1" thickBot="1" x14ac:dyDescent="0.25">
      <c r="A128" s="809" t="s">
        <v>497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498</v>
      </c>
      <c r="X128" s="811"/>
      <c r="Y128" s="811"/>
      <c r="Z128" s="812"/>
      <c r="AA128" s="813" t="s">
        <v>480</v>
      </c>
      <c r="AB128" s="814"/>
      <c r="AC128" s="814"/>
      <c r="AD128" s="814"/>
      <c r="AE128" s="815"/>
      <c r="AF128" s="816" t="s">
        <v>481</v>
      </c>
      <c r="AG128" s="814"/>
      <c r="AH128" s="814"/>
      <c r="AI128" s="814"/>
      <c r="AJ128" s="815"/>
      <c r="AK128" s="816" t="s">
        <v>395</v>
      </c>
      <c r="AL128" s="814"/>
      <c r="AM128" s="814"/>
      <c r="AN128" s="814"/>
      <c r="AO128" s="815"/>
      <c r="AP128" s="817"/>
      <c r="AQ128" s="818"/>
      <c r="AR128" s="818"/>
      <c r="AS128" s="818"/>
      <c r="AT128" s="819"/>
      <c r="AU128" s="226"/>
      <c r="AV128" s="226"/>
      <c r="AW128" s="226"/>
      <c r="AX128" s="820" t="s">
        <v>499</v>
      </c>
      <c r="AY128" s="821"/>
      <c r="AZ128" s="821"/>
      <c r="BA128" s="821"/>
      <c r="BB128" s="821"/>
      <c r="BC128" s="821"/>
      <c r="BD128" s="821"/>
      <c r="BE128" s="822"/>
      <c r="BF128" s="799" t="s">
        <v>481</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500</v>
      </c>
      <c r="CQ128" s="743"/>
      <c r="CR128" s="743"/>
      <c r="CS128" s="743"/>
      <c r="CT128" s="743"/>
      <c r="CU128" s="743"/>
      <c r="CV128" s="743"/>
      <c r="CW128" s="743"/>
      <c r="CX128" s="743"/>
      <c r="CY128" s="743"/>
      <c r="CZ128" s="743"/>
      <c r="DA128" s="743"/>
      <c r="DB128" s="743"/>
      <c r="DC128" s="743"/>
      <c r="DD128" s="743"/>
      <c r="DE128" s="743"/>
      <c r="DF128" s="744"/>
      <c r="DG128" s="803" t="s">
        <v>131</v>
      </c>
      <c r="DH128" s="804"/>
      <c r="DI128" s="804"/>
      <c r="DJ128" s="804"/>
      <c r="DK128" s="804"/>
      <c r="DL128" s="804" t="s">
        <v>480</v>
      </c>
      <c r="DM128" s="804"/>
      <c r="DN128" s="804"/>
      <c r="DO128" s="804"/>
      <c r="DP128" s="804"/>
      <c r="DQ128" s="804" t="s">
        <v>395</v>
      </c>
      <c r="DR128" s="804"/>
      <c r="DS128" s="804"/>
      <c r="DT128" s="804"/>
      <c r="DU128" s="804"/>
      <c r="DV128" s="805" t="s">
        <v>482</v>
      </c>
      <c r="DW128" s="805"/>
      <c r="DX128" s="805"/>
      <c r="DY128" s="805"/>
      <c r="DZ128" s="806"/>
    </row>
    <row r="129" spans="1:131" s="224" customFormat="1" ht="26.25" customHeight="1" x14ac:dyDescent="0.2">
      <c r="A129" s="787" t="s">
        <v>108</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501</v>
      </c>
      <c r="X129" s="790"/>
      <c r="Y129" s="790"/>
      <c r="Z129" s="791"/>
      <c r="AA129" s="792">
        <v>1197925</v>
      </c>
      <c r="AB129" s="793"/>
      <c r="AC129" s="793"/>
      <c r="AD129" s="793"/>
      <c r="AE129" s="794"/>
      <c r="AF129" s="795">
        <v>1322386</v>
      </c>
      <c r="AG129" s="793"/>
      <c r="AH129" s="793"/>
      <c r="AI129" s="793"/>
      <c r="AJ129" s="794"/>
      <c r="AK129" s="795">
        <v>1276376</v>
      </c>
      <c r="AL129" s="793"/>
      <c r="AM129" s="793"/>
      <c r="AN129" s="793"/>
      <c r="AO129" s="794"/>
      <c r="AP129" s="796"/>
      <c r="AQ129" s="797"/>
      <c r="AR129" s="797"/>
      <c r="AS129" s="797"/>
      <c r="AT129" s="798"/>
      <c r="AU129" s="227"/>
      <c r="AV129" s="227"/>
      <c r="AW129" s="227"/>
      <c r="AX129" s="764" t="s">
        <v>502</v>
      </c>
      <c r="AY129" s="765"/>
      <c r="AZ129" s="765"/>
      <c r="BA129" s="765"/>
      <c r="BB129" s="765"/>
      <c r="BC129" s="765"/>
      <c r="BD129" s="765"/>
      <c r="BE129" s="766"/>
      <c r="BF129" s="783" t="s">
        <v>486</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503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504</v>
      </c>
      <c r="X130" s="790"/>
      <c r="Y130" s="790"/>
      <c r="Z130" s="791"/>
      <c r="AA130" s="792">
        <v>139914</v>
      </c>
      <c r="AB130" s="793"/>
      <c r="AC130" s="793"/>
      <c r="AD130" s="793"/>
      <c r="AE130" s="794"/>
      <c r="AF130" s="795">
        <v>133510</v>
      </c>
      <c r="AG130" s="793"/>
      <c r="AH130" s="793"/>
      <c r="AI130" s="793"/>
      <c r="AJ130" s="794"/>
      <c r="AK130" s="795">
        <v>120631</v>
      </c>
      <c r="AL130" s="793"/>
      <c r="AM130" s="793"/>
      <c r="AN130" s="793"/>
      <c r="AO130" s="794"/>
      <c r="AP130" s="796"/>
      <c r="AQ130" s="797"/>
      <c r="AR130" s="797"/>
      <c r="AS130" s="797"/>
      <c r="AT130" s="798"/>
      <c r="AU130" s="227"/>
      <c r="AV130" s="227"/>
      <c r="AW130" s="227"/>
      <c r="AX130" s="764" t="s">
        <v>505</v>
      </c>
      <c r="AY130" s="765"/>
      <c r="AZ130" s="765"/>
      <c r="BA130" s="765"/>
      <c r="BB130" s="765"/>
      <c r="BC130" s="765"/>
      <c r="BD130" s="765"/>
      <c r="BE130" s="766"/>
      <c r="BF130" s="767">
        <v>2.5</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506</v>
      </c>
      <c r="X131" s="774"/>
      <c r="Y131" s="774"/>
      <c r="Z131" s="775"/>
      <c r="AA131" s="776">
        <v>1058011</v>
      </c>
      <c r="AB131" s="777"/>
      <c r="AC131" s="777"/>
      <c r="AD131" s="777"/>
      <c r="AE131" s="778"/>
      <c r="AF131" s="779">
        <v>1188876</v>
      </c>
      <c r="AG131" s="777"/>
      <c r="AH131" s="777"/>
      <c r="AI131" s="777"/>
      <c r="AJ131" s="778"/>
      <c r="AK131" s="779">
        <v>1155745</v>
      </c>
      <c r="AL131" s="777"/>
      <c r="AM131" s="777"/>
      <c r="AN131" s="777"/>
      <c r="AO131" s="778"/>
      <c r="AP131" s="780"/>
      <c r="AQ131" s="781"/>
      <c r="AR131" s="781"/>
      <c r="AS131" s="781"/>
      <c r="AT131" s="782"/>
      <c r="AU131" s="227"/>
      <c r="AV131" s="227"/>
      <c r="AW131" s="227"/>
      <c r="AX131" s="742" t="s">
        <v>507</v>
      </c>
      <c r="AY131" s="743"/>
      <c r="AZ131" s="743"/>
      <c r="BA131" s="743"/>
      <c r="BB131" s="743"/>
      <c r="BC131" s="743"/>
      <c r="BD131" s="743"/>
      <c r="BE131" s="744"/>
      <c r="BF131" s="745" t="s">
        <v>481</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508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509</v>
      </c>
      <c r="W132" s="755"/>
      <c r="X132" s="755"/>
      <c r="Y132" s="755"/>
      <c r="Z132" s="756"/>
      <c r="AA132" s="757">
        <v>3.0689662019999999</v>
      </c>
      <c r="AB132" s="758"/>
      <c r="AC132" s="758"/>
      <c r="AD132" s="758"/>
      <c r="AE132" s="759"/>
      <c r="AF132" s="760">
        <v>2.4708211790000001</v>
      </c>
      <c r="AG132" s="758"/>
      <c r="AH132" s="758"/>
      <c r="AI132" s="758"/>
      <c r="AJ132" s="759"/>
      <c r="AK132" s="760">
        <v>2.1455424860000001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510</v>
      </c>
      <c r="W133" s="734"/>
      <c r="X133" s="734"/>
      <c r="Y133" s="734"/>
      <c r="Z133" s="735"/>
      <c r="AA133" s="736">
        <v>2.7</v>
      </c>
      <c r="AB133" s="737"/>
      <c r="AC133" s="737"/>
      <c r="AD133" s="737"/>
      <c r="AE133" s="738"/>
      <c r="AF133" s="736">
        <v>2.9</v>
      </c>
      <c r="AG133" s="737"/>
      <c r="AH133" s="737"/>
      <c r="AI133" s="737"/>
      <c r="AJ133" s="738"/>
      <c r="AK133" s="736">
        <v>2.5</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HWnpFLZXijwFfjHJOFZ1qgTAO8a24opynmjeJLnMVN02Uf8hfGuS0Xa7m2y04vywTKfLKTzasaNjXJk7rr8wrw==" saltValue="cQXykx0QfyraPUNug6/5s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3L/T0QFoUsGsda5+0rsTFFi3kJ6Vm7vz05N2RNLdd+ZomARpNW2yt9fKdPNB/vsCU+gQk1w5Ua36ZcQ1BzgjBA==" saltValue="+O87uBsP1QMI7WrUdHv8y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3iFAEbeNGaCqpzdunep72AYgggsOkoBdCgwpHZjsj1BrUczn5nO3S3NV6Ga/PaNROZUsOQlUzpzOu4tBRU9ceQ==" saltValue="2Jt8AE0LZ/oXdEBAEuNVh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513</v>
      </c>
      <c r="AL6" s="260"/>
      <c r="AM6" s="260"/>
      <c r="AN6" s="260"/>
    </row>
    <row r="7" spans="1:46" ht="13.5" customHeight="1" x14ac:dyDescent="0.2">
      <c r="A7" s="259"/>
      <c r="AK7" s="262"/>
      <c r="AL7" s="263"/>
      <c r="AM7" s="263"/>
      <c r="AN7" s="264"/>
      <c r="AO7" s="1131" t="s">
        <v>514</v>
      </c>
      <c r="AP7" s="265"/>
      <c r="AQ7" s="266" t="s">
        <v>515</v>
      </c>
      <c r="AR7" s="267"/>
    </row>
    <row r="8" spans="1:46" ht="13.2" x14ac:dyDescent="0.2">
      <c r="A8" s="259"/>
      <c r="AK8" s="268"/>
      <c r="AL8" s="269"/>
      <c r="AM8" s="269"/>
      <c r="AN8" s="270"/>
      <c r="AO8" s="1132"/>
      <c r="AP8" s="271" t="s">
        <v>516</v>
      </c>
      <c r="AQ8" s="272" t="s">
        <v>517</v>
      </c>
      <c r="AR8" s="273" t="s">
        <v>518</v>
      </c>
    </row>
    <row r="9" spans="1:46" ht="13.2" x14ac:dyDescent="0.2">
      <c r="A9" s="259"/>
      <c r="AK9" s="1143" t="s">
        <v>519</v>
      </c>
      <c r="AL9" s="1144"/>
      <c r="AM9" s="1144"/>
      <c r="AN9" s="1145"/>
      <c r="AO9" s="274">
        <v>651047</v>
      </c>
      <c r="AP9" s="274">
        <v>359099</v>
      </c>
      <c r="AQ9" s="275">
        <v>255467</v>
      </c>
      <c r="AR9" s="276">
        <v>40.6</v>
      </c>
    </row>
    <row r="10" spans="1:46" ht="13.5" customHeight="1" x14ac:dyDescent="0.2">
      <c r="A10" s="259"/>
      <c r="AK10" s="1143" t="s">
        <v>520</v>
      </c>
      <c r="AL10" s="1144"/>
      <c r="AM10" s="1144"/>
      <c r="AN10" s="1145"/>
      <c r="AO10" s="277">
        <v>7326</v>
      </c>
      <c r="AP10" s="277">
        <v>4041</v>
      </c>
      <c r="AQ10" s="278">
        <v>29275</v>
      </c>
      <c r="AR10" s="279">
        <v>-86.2</v>
      </c>
    </row>
    <row r="11" spans="1:46" ht="13.5" customHeight="1" x14ac:dyDescent="0.2">
      <c r="A11" s="259"/>
      <c r="AK11" s="1143" t="s">
        <v>521</v>
      </c>
      <c r="AL11" s="1144"/>
      <c r="AM11" s="1144"/>
      <c r="AN11" s="1145"/>
      <c r="AO11" s="277" t="s">
        <v>522</v>
      </c>
      <c r="AP11" s="277" t="s">
        <v>522</v>
      </c>
      <c r="AQ11" s="278">
        <v>3959</v>
      </c>
      <c r="AR11" s="279" t="s">
        <v>522</v>
      </c>
    </row>
    <row r="12" spans="1:46" ht="13.5" customHeight="1" x14ac:dyDescent="0.2">
      <c r="A12" s="259"/>
      <c r="AK12" s="1143" t="s">
        <v>523</v>
      </c>
      <c r="AL12" s="1144"/>
      <c r="AM12" s="1144"/>
      <c r="AN12" s="1145"/>
      <c r="AO12" s="277" t="s">
        <v>522</v>
      </c>
      <c r="AP12" s="277" t="s">
        <v>522</v>
      </c>
      <c r="AQ12" s="278" t="s">
        <v>522</v>
      </c>
      <c r="AR12" s="279" t="s">
        <v>522</v>
      </c>
    </row>
    <row r="13" spans="1:46" ht="13.5" customHeight="1" x14ac:dyDescent="0.2">
      <c r="A13" s="259"/>
      <c r="AK13" s="1143" t="s">
        <v>524</v>
      </c>
      <c r="AL13" s="1144"/>
      <c r="AM13" s="1144"/>
      <c r="AN13" s="1145"/>
      <c r="AO13" s="277">
        <v>12160</v>
      </c>
      <c r="AP13" s="277">
        <v>6707</v>
      </c>
      <c r="AQ13" s="278">
        <v>9349</v>
      </c>
      <c r="AR13" s="279">
        <v>-28.3</v>
      </c>
    </row>
    <row r="14" spans="1:46" ht="13.5" customHeight="1" x14ac:dyDescent="0.2">
      <c r="A14" s="259"/>
      <c r="AK14" s="1143" t="s">
        <v>525</v>
      </c>
      <c r="AL14" s="1144"/>
      <c r="AM14" s="1144"/>
      <c r="AN14" s="1145"/>
      <c r="AO14" s="277">
        <v>6701</v>
      </c>
      <c r="AP14" s="277">
        <v>3696</v>
      </c>
      <c r="AQ14" s="278">
        <v>4659</v>
      </c>
      <c r="AR14" s="279">
        <v>-20.7</v>
      </c>
    </row>
    <row r="15" spans="1:46" ht="13.5" customHeight="1" x14ac:dyDescent="0.2">
      <c r="A15" s="259"/>
      <c r="AK15" s="1146" t="s">
        <v>526</v>
      </c>
      <c r="AL15" s="1147"/>
      <c r="AM15" s="1147"/>
      <c r="AN15" s="1148"/>
      <c r="AO15" s="277">
        <v>-54800</v>
      </c>
      <c r="AP15" s="277">
        <v>-30226</v>
      </c>
      <c r="AQ15" s="278">
        <v>-18111</v>
      </c>
      <c r="AR15" s="279">
        <v>66.900000000000006</v>
      </c>
    </row>
    <row r="16" spans="1:46" ht="13.2" x14ac:dyDescent="0.2">
      <c r="A16" s="259"/>
      <c r="AK16" s="1146" t="s">
        <v>189</v>
      </c>
      <c r="AL16" s="1147"/>
      <c r="AM16" s="1147"/>
      <c r="AN16" s="1148"/>
      <c r="AO16" s="277">
        <v>622434</v>
      </c>
      <c r="AP16" s="277">
        <v>343317</v>
      </c>
      <c r="AQ16" s="278">
        <v>284598</v>
      </c>
      <c r="AR16" s="279">
        <v>20.6</v>
      </c>
    </row>
    <row r="17" spans="1:46" ht="13.2" x14ac:dyDescent="0.2">
      <c r="A17" s="259"/>
    </row>
    <row r="18" spans="1:46" ht="13.2" x14ac:dyDescent="0.2">
      <c r="A18" s="259"/>
      <c r="AQ18" s="280"/>
      <c r="AR18" s="280"/>
    </row>
    <row r="19" spans="1:46" ht="13.2" x14ac:dyDescent="0.2">
      <c r="A19" s="259"/>
      <c r="AK19" s="255" t="s">
        <v>527</v>
      </c>
    </row>
    <row r="20" spans="1:46" ht="13.2" x14ac:dyDescent="0.2">
      <c r="A20" s="259"/>
      <c r="AK20" s="281"/>
      <c r="AL20" s="282"/>
      <c r="AM20" s="282"/>
      <c r="AN20" s="283"/>
      <c r="AO20" s="284" t="s">
        <v>528</v>
      </c>
      <c r="AP20" s="285" t="s">
        <v>529</v>
      </c>
      <c r="AQ20" s="286" t="s">
        <v>530</v>
      </c>
      <c r="AR20" s="287"/>
    </row>
    <row r="21" spans="1:46" s="260" customFormat="1" ht="13.2" x14ac:dyDescent="0.2">
      <c r="A21" s="288"/>
      <c r="AK21" s="1149" t="s">
        <v>531</v>
      </c>
      <c r="AL21" s="1150"/>
      <c r="AM21" s="1150"/>
      <c r="AN21" s="1151"/>
      <c r="AO21" s="289">
        <v>31.44</v>
      </c>
      <c r="AP21" s="290">
        <v>25.07</v>
      </c>
      <c r="AQ21" s="291">
        <v>6.37</v>
      </c>
      <c r="AS21" s="292"/>
      <c r="AT21" s="288"/>
    </row>
    <row r="22" spans="1:46" s="260" customFormat="1" ht="13.2" x14ac:dyDescent="0.2">
      <c r="A22" s="288"/>
      <c r="AK22" s="1149" t="s">
        <v>532</v>
      </c>
      <c r="AL22" s="1150"/>
      <c r="AM22" s="1150"/>
      <c r="AN22" s="1151"/>
      <c r="AO22" s="293">
        <v>93.7</v>
      </c>
      <c r="AP22" s="294">
        <v>94.5</v>
      </c>
      <c r="AQ22" s="295">
        <v>-0.8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533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534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535</v>
      </c>
      <c r="AL29" s="260"/>
      <c r="AM29" s="260"/>
      <c r="AN29" s="260"/>
      <c r="AS29" s="302"/>
    </row>
    <row r="30" spans="1:46" ht="13.5" customHeight="1" x14ac:dyDescent="0.2">
      <c r="A30" s="259"/>
      <c r="AK30" s="262"/>
      <c r="AL30" s="263"/>
      <c r="AM30" s="263"/>
      <c r="AN30" s="264"/>
      <c r="AO30" s="1131" t="s">
        <v>514</v>
      </c>
      <c r="AP30" s="265"/>
      <c r="AQ30" s="266" t="s">
        <v>515</v>
      </c>
      <c r="AR30" s="267"/>
    </row>
    <row r="31" spans="1:46" ht="13.2" x14ac:dyDescent="0.2">
      <c r="A31" s="259"/>
      <c r="AK31" s="268"/>
      <c r="AL31" s="269"/>
      <c r="AM31" s="269"/>
      <c r="AN31" s="270"/>
      <c r="AO31" s="1132"/>
      <c r="AP31" s="271" t="s">
        <v>516</v>
      </c>
      <c r="AQ31" s="272" t="s">
        <v>517</v>
      </c>
      <c r="AR31" s="273" t="s">
        <v>518</v>
      </c>
    </row>
    <row r="32" spans="1:46" ht="27" customHeight="1" x14ac:dyDescent="0.2">
      <c r="A32" s="259"/>
      <c r="AK32" s="1133" t="s">
        <v>536</v>
      </c>
      <c r="AL32" s="1134"/>
      <c r="AM32" s="1134"/>
      <c r="AN32" s="1135"/>
      <c r="AO32" s="303">
        <v>122168</v>
      </c>
      <c r="AP32" s="303">
        <v>67384</v>
      </c>
      <c r="AQ32" s="304">
        <v>156764</v>
      </c>
      <c r="AR32" s="305">
        <v>-57</v>
      </c>
    </row>
    <row r="33" spans="1:46" ht="13.5" customHeight="1" x14ac:dyDescent="0.2">
      <c r="A33" s="259"/>
      <c r="AK33" s="1133" t="s">
        <v>537</v>
      </c>
      <c r="AL33" s="1134"/>
      <c r="AM33" s="1134"/>
      <c r="AN33" s="1135"/>
      <c r="AO33" s="303" t="s">
        <v>522</v>
      </c>
      <c r="AP33" s="303" t="s">
        <v>522</v>
      </c>
      <c r="AQ33" s="304" t="s">
        <v>522</v>
      </c>
      <c r="AR33" s="305" t="s">
        <v>522</v>
      </c>
    </row>
    <row r="34" spans="1:46" ht="27" customHeight="1" x14ac:dyDescent="0.2">
      <c r="A34" s="259"/>
      <c r="AK34" s="1133" t="s">
        <v>538</v>
      </c>
      <c r="AL34" s="1134"/>
      <c r="AM34" s="1134"/>
      <c r="AN34" s="1135"/>
      <c r="AO34" s="303" t="s">
        <v>522</v>
      </c>
      <c r="AP34" s="303" t="s">
        <v>522</v>
      </c>
      <c r="AQ34" s="304" t="s">
        <v>522</v>
      </c>
      <c r="AR34" s="305" t="s">
        <v>522</v>
      </c>
    </row>
    <row r="35" spans="1:46" ht="27" customHeight="1" x14ac:dyDescent="0.2">
      <c r="A35" s="259"/>
      <c r="AK35" s="1133" t="s">
        <v>539</v>
      </c>
      <c r="AL35" s="1134"/>
      <c r="AM35" s="1134"/>
      <c r="AN35" s="1135"/>
      <c r="AO35" s="303">
        <v>12938</v>
      </c>
      <c r="AP35" s="303">
        <v>7136</v>
      </c>
      <c r="AQ35" s="304">
        <v>30923</v>
      </c>
      <c r="AR35" s="305">
        <v>-76.900000000000006</v>
      </c>
    </row>
    <row r="36" spans="1:46" ht="27" customHeight="1" x14ac:dyDescent="0.2">
      <c r="A36" s="259"/>
      <c r="AK36" s="1133" t="s">
        <v>540</v>
      </c>
      <c r="AL36" s="1134"/>
      <c r="AM36" s="1134"/>
      <c r="AN36" s="1135"/>
      <c r="AO36" s="303">
        <v>10322</v>
      </c>
      <c r="AP36" s="303">
        <v>5693</v>
      </c>
      <c r="AQ36" s="304">
        <v>4657</v>
      </c>
      <c r="AR36" s="305">
        <v>22.2</v>
      </c>
    </row>
    <row r="37" spans="1:46" ht="13.5" customHeight="1" x14ac:dyDescent="0.2">
      <c r="A37" s="259"/>
      <c r="AK37" s="1133" t="s">
        <v>541</v>
      </c>
      <c r="AL37" s="1134"/>
      <c r="AM37" s="1134"/>
      <c r="AN37" s="1135"/>
      <c r="AO37" s="303" t="s">
        <v>522</v>
      </c>
      <c r="AP37" s="303" t="s">
        <v>522</v>
      </c>
      <c r="AQ37" s="304">
        <v>888</v>
      </c>
      <c r="AR37" s="305" t="s">
        <v>522</v>
      </c>
    </row>
    <row r="38" spans="1:46" ht="27" customHeight="1" x14ac:dyDescent="0.2">
      <c r="A38" s="259"/>
      <c r="AK38" s="1136" t="s">
        <v>542</v>
      </c>
      <c r="AL38" s="1137"/>
      <c r="AM38" s="1137"/>
      <c r="AN38" s="1138"/>
      <c r="AO38" s="306" t="s">
        <v>522</v>
      </c>
      <c r="AP38" s="306" t="s">
        <v>522</v>
      </c>
      <c r="AQ38" s="307">
        <v>21</v>
      </c>
      <c r="AR38" s="295" t="s">
        <v>522</v>
      </c>
      <c r="AS38" s="302"/>
    </row>
    <row r="39" spans="1:46" ht="13.2" x14ac:dyDescent="0.2">
      <c r="A39" s="259"/>
      <c r="AK39" s="1136" t="s">
        <v>543</v>
      </c>
      <c r="AL39" s="1137"/>
      <c r="AM39" s="1137"/>
      <c r="AN39" s="1138"/>
      <c r="AO39" s="303" t="s">
        <v>522</v>
      </c>
      <c r="AP39" s="303" t="s">
        <v>522</v>
      </c>
      <c r="AQ39" s="304">
        <v>-6724</v>
      </c>
      <c r="AR39" s="305" t="s">
        <v>522</v>
      </c>
      <c r="AS39" s="302"/>
    </row>
    <row r="40" spans="1:46" ht="27" customHeight="1" x14ac:dyDescent="0.2">
      <c r="A40" s="259"/>
      <c r="AK40" s="1133" t="s">
        <v>544</v>
      </c>
      <c r="AL40" s="1134"/>
      <c r="AM40" s="1134"/>
      <c r="AN40" s="1135"/>
      <c r="AO40" s="303">
        <v>-120631</v>
      </c>
      <c r="AP40" s="303">
        <v>-66537</v>
      </c>
      <c r="AQ40" s="304">
        <v>-136123</v>
      </c>
      <c r="AR40" s="305">
        <v>-51.1</v>
      </c>
      <c r="AS40" s="302"/>
    </row>
    <row r="41" spans="1:46" ht="13.2" x14ac:dyDescent="0.2">
      <c r="A41" s="259"/>
      <c r="AK41" s="1139" t="s">
        <v>303</v>
      </c>
      <c r="AL41" s="1140"/>
      <c r="AM41" s="1140"/>
      <c r="AN41" s="1141"/>
      <c r="AO41" s="303">
        <v>24797</v>
      </c>
      <c r="AP41" s="303">
        <v>13677</v>
      </c>
      <c r="AQ41" s="304">
        <v>50405</v>
      </c>
      <c r="AR41" s="305">
        <v>-72.900000000000006</v>
      </c>
      <c r="AS41" s="302"/>
    </row>
    <row r="42" spans="1:46" ht="13.2" x14ac:dyDescent="0.2">
      <c r="A42" s="259"/>
      <c r="AK42" s="308" t="s">
        <v>545</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546</v>
      </c>
    </row>
    <row r="48" spans="1:46" ht="13.2" x14ac:dyDescent="0.2">
      <c r="A48" s="259"/>
      <c r="AK48" s="313" t="s">
        <v>547</v>
      </c>
      <c r="AL48" s="313"/>
      <c r="AM48" s="313"/>
      <c r="AN48" s="313"/>
      <c r="AO48" s="313"/>
      <c r="AP48" s="313"/>
      <c r="AQ48" s="314"/>
      <c r="AR48" s="313"/>
    </row>
    <row r="49" spans="1:44" ht="13.5" customHeight="1" x14ac:dyDescent="0.2">
      <c r="A49" s="259"/>
      <c r="AK49" s="315"/>
      <c r="AL49" s="316"/>
      <c r="AM49" s="1126" t="s">
        <v>514</v>
      </c>
      <c r="AN49" s="1128" t="s">
        <v>548</v>
      </c>
      <c r="AO49" s="1129"/>
      <c r="AP49" s="1129"/>
      <c r="AQ49" s="1129"/>
      <c r="AR49" s="1130"/>
    </row>
    <row r="50" spans="1:44" ht="13.2" x14ac:dyDescent="0.2">
      <c r="A50" s="259"/>
      <c r="AK50" s="317"/>
      <c r="AL50" s="318"/>
      <c r="AM50" s="1127"/>
      <c r="AN50" s="319" t="s">
        <v>549</v>
      </c>
      <c r="AO50" s="320" t="s">
        <v>550</v>
      </c>
      <c r="AP50" s="321" t="s">
        <v>551</v>
      </c>
      <c r="AQ50" s="322" t="s">
        <v>552</v>
      </c>
      <c r="AR50" s="323" t="s">
        <v>553</v>
      </c>
    </row>
    <row r="51" spans="1:44" ht="13.2" x14ac:dyDescent="0.2">
      <c r="A51" s="259"/>
      <c r="AK51" s="315" t="s">
        <v>554</v>
      </c>
      <c r="AL51" s="316"/>
      <c r="AM51" s="324">
        <v>466633</v>
      </c>
      <c r="AN51" s="325">
        <v>245855</v>
      </c>
      <c r="AO51" s="326">
        <v>-47</v>
      </c>
      <c r="AP51" s="327">
        <v>289738</v>
      </c>
      <c r="AQ51" s="328">
        <v>-8.6999999999999993</v>
      </c>
      <c r="AR51" s="329">
        <v>-38.299999999999997</v>
      </c>
    </row>
    <row r="52" spans="1:44" ht="13.2" x14ac:dyDescent="0.2">
      <c r="A52" s="259"/>
      <c r="AK52" s="330"/>
      <c r="AL52" s="331" t="s">
        <v>555</v>
      </c>
      <c r="AM52" s="332">
        <v>418114</v>
      </c>
      <c r="AN52" s="333">
        <v>220292</v>
      </c>
      <c r="AO52" s="334">
        <v>-46.7</v>
      </c>
      <c r="AP52" s="335">
        <v>156238</v>
      </c>
      <c r="AQ52" s="336">
        <v>-4.9000000000000004</v>
      </c>
      <c r="AR52" s="337">
        <v>-41.8</v>
      </c>
    </row>
    <row r="53" spans="1:44" ht="13.2" x14ac:dyDescent="0.2">
      <c r="A53" s="259"/>
      <c r="AK53" s="315" t="s">
        <v>556</v>
      </c>
      <c r="AL53" s="316"/>
      <c r="AM53" s="324">
        <v>631532</v>
      </c>
      <c r="AN53" s="325">
        <v>329094</v>
      </c>
      <c r="AO53" s="326">
        <v>33.9</v>
      </c>
      <c r="AP53" s="327">
        <v>316937</v>
      </c>
      <c r="AQ53" s="328">
        <v>9.4</v>
      </c>
      <c r="AR53" s="329">
        <v>24.5</v>
      </c>
    </row>
    <row r="54" spans="1:44" ht="13.2" x14ac:dyDescent="0.2">
      <c r="A54" s="259"/>
      <c r="AK54" s="330"/>
      <c r="AL54" s="331" t="s">
        <v>555</v>
      </c>
      <c r="AM54" s="332">
        <v>505610</v>
      </c>
      <c r="AN54" s="333">
        <v>263476</v>
      </c>
      <c r="AO54" s="334">
        <v>19.600000000000001</v>
      </c>
      <c r="AP54" s="335">
        <v>199150</v>
      </c>
      <c r="AQ54" s="336">
        <v>27.5</v>
      </c>
      <c r="AR54" s="337">
        <v>-7.9</v>
      </c>
    </row>
    <row r="55" spans="1:44" ht="13.2" x14ac:dyDescent="0.2">
      <c r="A55" s="259"/>
      <c r="AK55" s="315" t="s">
        <v>557</v>
      </c>
      <c r="AL55" s="316"/>
      <c r="AM55" s="324">
        <v>803493</v>
      </c>
      <c r="AN55" s="325">
        <v>425804</v>
      </c>
      <c r="AO55" s="326">
        <v>29.4</v>
      </c>
      <c r="AP55" s="327">
        <v>332350</v>
      </c>
      <c r="AQ55" s="328">
        <v>4.9000000000000004</v>
      </c>
      <c r="AR55" s="329">
        <v>24.5</v>
      </c>
    </row>
    <row r="56" spans="1:44" ht="13.2" x14ac:dyDescent="0.2">
      <c r="A56" s="259"/>
      <c r="AK56" s="330"/>
      <c r="AL56" s="331" t="s">
        <v>555</v>
      </c>
      <c r="AM56" s="332">
        <v>763915</v>
      </c>
      <c r="AN56" s="333">
        <v>404830</v>
      </c>
      <c r="AO56" s="334">
        <v>53.6</v>
      </c>
      <c r="AP56" s="335">
        <v>200453</v>
      </c>
      <c r="AQ56" s="336">
        <v>0.7</v>
      </c>
      <c r="AR56" s="337">
        <v>52.9</v>
      </c>
    </row>
    <row r="57" spans="1:44" ht="13.2" x14ac:dyDescent="0.2">
      <c r="A57" s="259"/>
      <c r="AK57" s="315" t="s">
        <v>558</v>
      </c>
      <c r="AL57" s="316"/>
      <c r="AM57" s="324">
        <v>1007394</v>
      </c>
      <c r="AN57" s="325">
        <v>536704</v>
      </c>
      <c r="AO57" s="326">
        <v>26</v>
      </c>
      <c r="AP57" s="327">
        <v>362690</v>
      </c>
      <c r="AQ57" s="328">
        <v>9.1</v>
      </c>
      <c r="AR57" s="329">
        <v>16.899999999999999</v>
      </c>
    </row>
    <row r="58" spans="1:44" ht="13.2" x14ac:dyDescent="0.2">
      <c r="A58" s="259"/>
      <c r="AK58" s="330"/>
      <c r="AL58" s="331" t="s">
        <v>555</v>
      </c>
      <c r="AM58" s="332">
        <v>614679</v>
      </c>
      <c r="AN58" s="333">
        <v>327479</v>
      </c>
      <c r="AO58" s="334">
        <v>-19.100000000000001</v>
      </c>
      <c r="AP58" s="335">
        <v>172580</v>
      </c>
      <c r="AQ58" s="336">
        <v>-13.9</v>
      </c>
      <c r="AR58" s="337">
        <v>-5.2</v>
      </c>
    </row>
    <row r="59" spans="1:44" ht="13.2" x14ac:dyDescent="0.2">
      <c r="A59" s="259"/>
      <c r="AK59" s="315" t="s">
        <v>559</v>
      </c>
      <c r="AL59" s="316"/>
      <c r="AM59" s="324">
        <v>873923</v>
      </c>
      <c r="AN59" s="325">
        <v>482031</v>
      </c>
      <c r="AO59" s="326">
        <v>-10.199999999999999</v>
      </c>
      <c r="AP59" s="327">
        <v>296093</v>
      </c>
      <c r="AQ59" s="328">
        <v>-18.399999999999999</v>
      </c>
      <c r="AR59" s="329">
        <v>8.1999999999999993</v>
      </c>
    </row>
    <row r="60" spans="1:44" ht="13.2" x14ac:dyDescent="0.2">
      <c r="A60" s="259"/>
      <c r="AK60" s="330"/>
      <c r="AL60" s="331" t="s">
        <v>555</v>
      </c>
      <c r="AM60" s="332">
        <v>562284</v>
      </c>
      <c r="AN60" s="333">
        <v>310140</v>
      </c>
      <c r="AO60" s="334">
        <v>-5.3</v>
      </c>
      <c r="AP60" s="335">
        <v>140545</v>
      </c>
      <c r="AQ60" s="336">
        <v>-18.600000000000001</v>
      </c>
      <c r="AR60" s="337">
        <v>13.3</v>
      </c>
    </row>
    <row r="61" spans="1:44" ht="13.2" x14ac:dyDescent="0.2">
      <c r="A61" s="259"/>
      <c r="AK61" s="315" t="s">
        <v>560</v>
      </c>
      <c r="AL61" s="338"/>
      <c r="AM61" s="324">
        <v>756595</v>
      </c>
      <c r="AN61" s="325">
        <v>403898</v>
      </c>
      <c r="AO61" s="326">
        <v>6.4</v>
      </c>
      <c r="AP61" s="327">
        <v>319562</v>
      </c>
      <c r="AQ61" s="339">
        <v>-0.7</v>
      </c>
      <c r="AR61" s="329">
        <v>7.1</v>
      </c>
    </row>
    <row r="62" spans="1:44" ht="13.2" x14ac:dyDescent="0.2">
      <c r="A62" s="259"/>
      <c r="AK62" s="330"/>
      <c r="AL62" s="331" t="s">
        <v>555</v>
      </c>
      <c r="AM62" s="332">
        <v>572920</v>
      </c>
      <c r="AN62" s="333">
        <v>305243</v>
      </c>
      <c r="AO62" s="334">
        <v>0.4</v>
      </c>
      <c r="AP62" s="335">
        <v>173793</v>
      </c>
      <c r="AQ62" s="336">
        <v>-1.8</v>
      </c>
      <c r="AR62" s="337">
        <v>2.2000000000000002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F7NJZ++MVNhU03nZSq6L4F6WfOU+JWTOtGP+dg65CEqJgPEVU41fJXSeRGcqxAa+ywZYpXYzeN8kYWTl8n8lmw==" saltValue="j6NqJmWXyUuMxRkeTvhXV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562</v>
      </c>
    </row>
    <row r="121" spans="125:125" ht="13.5" hidden="1" customHeight="1" x14ac:dyDescent="0.2">
      <c r="DU121" s="253"/>
    </row>
  </sheetData>
  <sheetProtection algorithmName="SHA-512" hashValue="aOzMkAQPxn057NvFVfJR8AtJpRm/fAzA6YF+YQV3aSOWZUhwW3bx2u/cR39Xi4RLUJR7EgLpRr6WnSdtRXVwMw==" saltValue="OoItm+BMV3G8SV6U/Hbhr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563</v>
      </c>
    </row>
  </sheetData>
  <sheetProtection algorithmName="SHA-512" hashValue="cP6B3aXR47SVXrBo6yhl1/S2U2Vr0aCa+VOWPAgz3a+0mFoCYskLd50mSptMcKZVB77sQ7u4SM8zfmd7Nq35vw==" saltValue="14APIUwRgx9lxEHQJvVD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152" t="s">
        <v>3</v>
      </c>
      <c r="D47" s="1152"/>
      <c r="E47" s="1153"/>
      <c r="F47" s="11">
        <v>51.79</v>
      </c>
      <c r="G47" s="12">
        <v>54.53</v>
      </c>
      <c r="H47" s="12">
        <v>61.11</v>
      </c>
      <c r="I47" s="12">
        <v>69.3</v>
      </c>
      <c r="J47" s="13">
        <v>83.56</v>
      </c>
    </row>
    <row r="48" spans="2:10" ht="57.75" customHeight="1" x14ac:dyDescent="0.2">
      <c r="B48" s="14"/>
      <c r="C48" s="1154" t="s">
        <v>4</v>
      </c>
      <c r="D48" s="1154"/>
      <c r="E48" s="1155"/>
      <c r="F48" s="15">
        <v>5.72</v>
      </c>
      <c r="G48" s="16">
        <v>7.33</v>
      </c>
      <c r="H48" s="16">
        <v>6.43</v>
      </c>
      <c r="I48" s="16">
        <v>5.86</v>
      </c>
      <c r="J48" s="17">
        <v>7.42</v>
      </c>
    </row>
    <row r="49" spans="2:10" ht="57.75" customHeight="1" thickBot="1" x14ac:dyDescent="0.25">
      <c r="B49" s="18"/>
      <c r="C49" s="1156" t="s">
        <v>5</v>
      </c>
      <c r="D49" s="1156"/>
      <c r="E49" s="1157"/>
      <c r="F49" s="19" t="s">
        <v>569</v>
      </c>
      <c r="G49" s="20">
        <v>5.7</v>
      </c>
      <c r="H49" s="20">
        <v>9.7899999999999991</v>
      </c>
      <c r="I49" s="20">
        <v>13.97</v>
      </c>
      <c r="J49" s="21">
        <v>13.12</v>
      </c>
    </row>
    <row r="50" spans="2:10" ht="13.2" x14ac:dyDescent="0.2"/>
  </sheetData>
  <sheetProtection algorithmName="SHA-512" hashValue="FkxhhfVvEnSOHBMIijmrZYqfnTMZ3w6p+IC0T3kagaDDPa+zCPi9kQYmDUqbUhrHAbaDeI0dCx5TgaApkdcIYg==" saltValue="jzEp/h4d7bm3MSxcmQYSJ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2024-08-22T00:27:46Z</cp:lastPrinted>
  <dcterms:created xsi:type="dcterms:W3CDTF">2024-02-05T00:58:16Z</dcterms:created>
  <dcterms:modified xsi:type="dcterms:W3CDTF">2025-09-28T07:21:50Z</dcterms:modified>
  <cp:category/>
</cp:coreProperties>
</file>