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02FCF3E3-D231-4427-B1A8-E1C065C206F3}"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1" r:id="rId14"/>
    <sheet name="施設類型別ストック情報分析表①" sheetId="22" r:id="rId15"/>
    <sheet name="施設類型別ストック情報分析表②" sheetId="23"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BE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AM34" i="10"/>
  <c r="CO34" i="10" l="1"/>
</calcChain>
</file>

<file path=xl/sharedStrings.xml><?xml version="1.0" encoding="utf-8"?>
<sst xmlns="http://schemas.openxmlformats.org/spreadsheetml/2006/main" count="1119" uniqueCount="611">
  <si>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</si>
  <si>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</si>
  <si>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</si>
  <si>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</si>
  <si>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</si>
  <si>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</si>
  <si>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</si>
  <si>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</si>
  <si>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</si>
  <si>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</si>
  <si>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</si>
  <si>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</si>
  <si>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</si>
  <si>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</si>
  <si>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</si>
  <si>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</si>
  <si>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</si>
  <si>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</si>
  <si>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</si>
  <si>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</si>
  <si>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</si>
  <si>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</si>
  <si>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</si>
  <si>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</si>
  <si>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</si>
  <si>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</si>
  <si>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</si>
  <si>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</si>
  <si>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</si>
  <si>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</si>
  <si>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</si>
  <si>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</si>
  <si>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</si>
  <si>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</si>
  <si>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</si>
  <si>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</si>
  <si>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</si>
  <si>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</si>
  <si>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</si>
  <si>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</si>
  <si>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</si>
  <si>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</si>
  <si>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</si>
  <si>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</si>
  <si>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</si>
  <si>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</si>
  <si>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</si>
  <si>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</si>
  <si>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</si>
  <si>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</si>
  <si>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</si>
  <si>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</si>
  <si>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</si>
  <si>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</si>
  <si>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</si>
  <si>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</si>
  <si>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</si>
  <si>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</si>
  <si>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</si>
  <si>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</si>
  <si>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</si>
  <si>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</si>
  <si>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</si>
  <si>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</si>
  <si>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</si>
  <si>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</si>
  <si>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</si>
  <si>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</si>
  <si>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</si>
  <si>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</si>
  <si>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</si>
  <si>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</si>
  <si>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</si>
  <si>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</si>
  <si>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</si>
  <si>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</si>
  <si>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</si>
  <si>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</si>
  <si>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</si>
  <si>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</si>
  <si>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</si>
  <si>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</si>
  <si>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</si>
  <si>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</si>
  <si>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</si>
  <si>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</si>
  <si>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</si>
  <si>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</si>
  <si>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</si>
  <si>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</si>
  <si>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</si>
  <si>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</si>
  <si>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</si>
  <si>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</si>
  <si>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</si>
  <si>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</si>
  <si>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</si>
  <si>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</si>
  <si>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</si>
  <si>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</si>
  <si>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福生市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</si>
  <si>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</si>
  <si>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</si>
  <si>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</si>
  <si>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</si>
  <si>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</si>
  <si>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</si>
  <si>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</si>
  <si>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</si>
  <si>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</si>
  <si>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</si>
  <si>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</si>
  <si>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</si>
  <si>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</si>
  <si>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</si>
  <si>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</si>
  <si>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</si>
  <si>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</si>
  <si>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</si>
  <si>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</si>
  <si>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</si>
  <si>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</si>
  <si>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</si>
  <si>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</si>
  <si>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</si>
  <si>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</si>
  <si>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</si>
  <si>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</si>
  <si>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</si>
  <si>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</si>
  <si>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</si>
  <si>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</si>
  <si>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</si>
  <si>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</si>
  <si>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</si>
  <si>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</si>
  <si>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</si>
  <si>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</si>
  <si>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</si>
  <si>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</si>
  <si>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</si>
  <si>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</si>
  <si>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</si>
  <si>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</si>
  <si>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</si>
  <si>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</si>
  <si>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</si>
  <si>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</si>
  <si>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</si>
  <si>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</si>
  <si>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</si>
  <si>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</si>
  <si>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</si>
  <si>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</si>
  <si>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</si>
  <si>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</si>
  <si>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</si>
  <si>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</si>
  <si>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</si>
  <si>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</si>
  <si>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</si>
  <si>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</si>
  <si>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</si>
  <si>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</si>
  <si>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</si>
  <si>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</si>
  <si>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</si>
  <si>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</si>
  <si>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</si>
  <si>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</si>
  <si>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</si>
  <si>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</si>
  <si>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</si>
  <si>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</si>
  <si>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</si>
  <si>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</si>
  <si>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</si>
  <si>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</si>
  <si>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</si>
  <si>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</si>
  <si>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</si>
  <si>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</si>
  <si>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</si>
  <si>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</si>
  <si>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</si>
  <si>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</si>
  <si>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</si>
  <si>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</si>
  <si>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</si>
  <si>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</si>
  <si>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</si>
  <si>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</si>
  <si>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</si>
  <si>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</si>
  <si>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</si>
  <si>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</si>
  <si>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</si>
  <si>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</si>
  <si>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</si>
  <si>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</si>
  <si>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</si>
  <si>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</si>
  <si>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</si>
  <si>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</si>
  <si>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</si>
  <si>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</si>
  <si>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</si>
  <si>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</si>
  <si>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</si>
  <si>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</si>
  <si>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</si>
  <si>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</si>
  <si>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</si>
  <si>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</si>
  <si>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</si>
  <si>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</si>
  <si>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</si>
  <si>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東京都福生市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</si>
  <si>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</si>
  <si>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</si>
  <si>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</si>
  <si>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</si>
  <si>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</si>
  <si>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</si>
  <si>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</si>
  <si>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</si>
  <si>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</si>
  <si>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</si>
  <si>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</si>
  <si>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</si>
  <si>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</si>
  <si>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</si>
  <si>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</si>
  <si>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</si>
  <si>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</si>
  <si>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</si>
  <si>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</si>
  <si>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</si>
  <si>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</si>
  <si>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</si>
  <si>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</si>
  <si>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</si>
  <si>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</si>
  <si>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</si>
  <si>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</si>
  <si>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</si>
  <si>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</si>
  <si>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</si>
  <si>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</si>
  <si>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</si>
  <si>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</si>
  <si>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</si>
  <si>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</si>
  <si>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</si>
  <si>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</si>
  <si>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</si>
  <si>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</si>
  <si>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</si>
  <si>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</si>
  <si>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</si>
  <si>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</si>
  <si>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</si>
  <si>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</si>
  <si>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</si>
  <si>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</si>
  <si>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</si>
  <si>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</si>
  <si>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</si>
  <si>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</si>
  <si>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</si>
  <si>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</si>
  <si>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</si>
  <si>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</si>
  <si>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</si>
  <si>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</si>
  <si>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t>
    <phoneticPr fontId="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</si>
  <si>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</si>
  <si>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</si>
  <si>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</si>
  <si>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</si>
  <si>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</si>
  <si>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</si>
  <si>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</si>
  <si>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</si>
  <si>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</si>
  <si>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</si>
  <si>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</si>
  <si>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</si>
  <si>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</si>
  <si>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</si>
  <si>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</si>
  <si>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</si>
  <si>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</si>
  <si>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</si>
  <si>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</si>
  <si>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</si>
  <si>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</si>
  <si>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</si>
  <si>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</si>
  <si>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</si>
  <si>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</si>
  <si>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</si>
  <si>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</si>
  <si>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</si>
  <si>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</si>
  <si>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</si>
  <si>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</si>
  <si>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</si>
  <si>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</si>
  <si>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</si>
  <si>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</si>
  <si>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</si>
  <si>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</si>
  <si>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</si>
  <si>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</si>
  <si>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</si>
  <si>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</si>
  <si>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</si>
  <si>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</si>
  <si>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</si>
  <si>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</si>
  <si>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</si>
  <si>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</si>
  <si>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</si>
  <si>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</si>
  <si>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</si>
  <si>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</si>
  <si>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</si>
  <si>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</si>
  <si>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</si>
  <si>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</si>
  <si>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</si>
  <si>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</si>
  <si>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</si>
  <si>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</si>
  <si>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</si>
  <si>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</si>
  <si>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</si>
  <si>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</si>
  <si>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</si>
  <si>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</si>
  <si>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</si>
  <si>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</si>
  <si>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</si>
  <si>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駐車場整備</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</si>
  <si>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</si>
  <si>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</si>
  <si>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</si>
  <si>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</si>
  <si>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</si>
  <si>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</si>
  <si>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</si>
  <si>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</si>
  <si>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</si>
  <si>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</si>
  <si>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</si>
  <si>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</si>
  <si>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</si>
  <si>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</si>
  <si>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</si>
  <si>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</si>
  <si>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</si>
  <si>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</si>
  <si>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</si>
  <si>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</si>
  <si>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</si>
  <si>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</si>
  <si>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</si>
  <si>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</si>
  <si>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</si>
  <si>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</si>
  <si>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東京都福生市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</si>
  <si>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</si>
  <si>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</si>
  <si>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</si>
  <si>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</si>
  <si>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</si>
  <si>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</si>
  <si>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</si>
  <si>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</si>
  <si>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</si>
  <si>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</si>
  <si>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</si>
  <si>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</si>
  <si>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</si>
  <si>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</si>
  <si>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</si>
  <si>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</si>
  <si>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</si>
  <si>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</si>
  <si>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</si>
  <si>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</si>
  <si>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</si>
  <si>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</si>
  <si>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</si>
  <si>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</si>
  <si>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</si>
  <si>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</si>
  <si>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</si>
  <si>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</si>
  <si>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</si>
  <si>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</si>
  <si>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</si>
  <si>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</si>
  <si>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</si>
  <si>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</si>
  <si>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福生市国民健康保険特別会計</t>
    <phoneticPr fontId="5"/>
  </si>
  <si>
    <t>福生市介護保険特別会計</t>
    <phoneticPr fontId="5"/>
  </si>
  <si>
    <t>福生市後期高齢者医療特別会計</t>
    <phoneticPr fontId="5"/>
  </si>
  <si>
    <t>福生市下水道事業会計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</si>
  <si>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</si>
  <si>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</si>
  <si>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</si>
  <si>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</si>
  <si>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</si>
  <si>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</si>
  <si>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</si>
  <si>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</si>
  <si>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</si>
  <si>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</si>
  <si>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</si>
  <si>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</si>
  <si>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</si>
  <si>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</si>
  <si>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</si>
  <si>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</si>
  <si>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</si>
  <si>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</si>
  <si>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</si>
  <si>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</si>
  <si>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</si>
  <si>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</si>
  <si>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</si>
  <si>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</si>
  <si>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</si>
  <si>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</si>
  <si>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</si>
  <si>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</si>
  <si>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</si>
  <si>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</si>
  <si>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</si>
  <si>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</si>
  <si>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</si>
  <si>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</si>
  <si>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</si>
  <si>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</si>
  <si>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</si>
  <si>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</si>
  <si>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</si>
  <si>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</si>
  <si>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</si>
  <si>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</si>
  <si>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</si>
  <si>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</si>
  <si>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</si>
  <si>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</si>
  <si>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</si>
  <si>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</si>
  <si>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</si>
  <si>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</si>
  <si>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</si>
  <si>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</si>
  <si>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</si>
  <si>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</si>
  <si>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</si>
  <si>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</si>
  <si>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</si>
  <si>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</si>
  <si>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</si>
  <si>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</si>
  <si>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</si>
  <si>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</si>
  <si>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</si>
  <si>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</si>
  <si>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福生市下水道事業会計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</si>
  <si>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</si>
  <si>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</si>
  <si>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福生市介護保険特別会計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</si>
  <si>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</si>
  <si>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</si>
  <si>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福生市後期高齢者医療特別会計</t>
    <phoneticPr fontId="5"/>
  </si>
  <si>
    <t>(Ｆ)</t>
    <phoneticPr fontId="5"/>
  </si>
  <si>
    <t>福生市国民健康保険特別会計</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</si>
  <si>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</si>
  <si>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</si>
  <si>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</si>
  <si>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</si>
  <si>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</si>
  <si>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</si>
  <si>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</si>
  <si>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</si>
  <si>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</si>
  <si>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</si>
  <si>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</si>
  <si>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</si>
  <si>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</si>
  <si>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</si>
  <si>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</si>
  <si>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</si>
  <si>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</si>
  <si>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</si>
  <si>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</si>
  <si>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</si>
  <si>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</si>
  <si>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</si>
  <si>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</si>
  <si>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</si>
  <si>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</si>
  <si>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</si>
  <si>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</si>
  <si>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</si>
  <si>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</si>
  <si>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</si>
  <si>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</si>
  <si>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</si>
  <si>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</si>
  <si>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</si>
  <si>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</si>
  <si>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</si>
  <si>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</si>
  <si>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</si>
  <si>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</si>
  <si>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</si>
  <si>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</si>
  <si>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</si>
  <si>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</si>
  <si>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</si>
  <si>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</si>
  <si>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</si>
  <si>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</si>
  <si>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</si>
  <si>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</si>
  <si>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</si>
  <si>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</si>
  <si>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</si>
  <si>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</si>
  <si>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</si>
  <si>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</si>
  <si>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</si>
  <si>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</si>
  <si>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</si>
  <si>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</si>
  <si>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</si>
  <si>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</si>
  <si>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</si>
  <si>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</si>
  <si>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</si>
  <si>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</si>
  <si>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</si>
  <si>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</si>
  <si>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</si>
  <si>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</si>
  <si>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</si>
  <si>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</si>
  <si>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</si>
  <si>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</si>
  <si>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</si>
  <si>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</si>
  <si>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</si>
  <si>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</si>
  <si>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</si>
  <si>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</si>
  <si>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</si>
  <si>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</si>
  <si>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</si>
  <si>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</si>
  <si>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</si>
  <si>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</si>
  <si>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2.70</t>
  </si>
  <si>
    <t>一般会計</t>
  </si>
  <si>
    <t>福生市下水道事業会計</t>
  </si>
  <si>
    <t>福生市国民健康保険特別会計</t>
  </si>
  <si>
    <t>福生市介護保険特別会計</t>
  </si>
  <si>
    <t>福生市後期高齢者医療特別会計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</si>
  <si>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</si>
  <si>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</si>
  <si>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</si>
  <si>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</si>
  <si>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</si>
  <si>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</si>
  <si>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</si>
  <si>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</si>
  <si>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</si>
  <si>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福生病院企業団</t>
    <rPh sb="0" eb="2">
      <t>フッサ</t>
    </rPh>
    <rPh sb="2" eb="4">
      <t>ビョウイン</t>
    </rPh>
    <rPh sb="4" eb="6">
      <t>キギョウ</t>
    </rPh>
    <rPh sb="6" eb="7">
      <t>ダン</t>
    </rPh>
    <phoneticPr fontId="2"/>
  </si>
  <si>
    <t>東京たま広域資源循環組合</t>
    <rPh sb="0" eb="2">
      <t>トウキョウ</t>
    </rPh>
    <rPh sb="4" eb="12">
      <t>コウイキシゲンジュンカンクミアイ</t>
    </rPh>
    <phoneticPr fontId="2"/>
  </si>
  <si>
    <t>西多摩衛生組合</t>
    <rPh sb="0" eb="7">
      <t>ニシタマエイセイクミアイ</t>
    </rPh>
    <phoneticPr fontId="2"/>
  </si>
  <si>
    <t>瑞穂斎場組合</t>
    <rPh sb="0" eb="6">
      <t>ミズホサイジョウクミアイ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</si>
  <si>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</si>
  <si>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</si>
  <si>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</si>
  <si>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</si>
  <si>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</si>
  <si>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東京都後期高齢者医療広域連合（後期高齢者事業会計）</t>
    <rPh sb="0" eb="14">
      <t>トウキョウトコウキコウレイシャイリョウコウイキレンゴウ</t>
    </rPh>
    <rPh sb="15" eb="17">
      <t>コウキ</t>
    </rPh>
    <rPh sb="17" eb="20">
      <t>コウレイシャ</t>
    </rPh>
    <rPh sb="20" eb="22">
      <t>ジギョウ</t>
    </rPh>
    <rPh sb="22" eb="24">
      <t>カイケイ</t>
    </rPh>
    <phoneticPr fontId="2"/>
  </si>
  <si>
    <t>福生市土地開発公社</t>
    <rPh sb="0" eb="3">
      <t>フッサシ</t>
    </rPh>
    <rPh sb="3" eb="5">
      <t>トチ</t>
    </rPh>
    <rPh sb="5" eb="7">
      <t>カイハツ</t>
    </rPh>
    <rPh sb="7" eb="9">
      <t>コウシャ</t>
    </rPh>
    <phoneticPr fontId="2"/>
  </si>
  <si>
    <t>都市施設整備基金</t>
    <phoneticPr fontId="5"/>
  </si>
  <si>
    <t>学校施設等整備基金</t>
    <phoneticPr fontId="2"/>
  </si>
  <si>
    <t>特定防衛施設周辺整備調整交付金事業基金積立金</t>
    <phoneticPr fontId="2"/>
  </si>
  <si>
    <t>ふるさと人づくりまちづくり基金</t>
    <phoneticPr fontId="2"/>
  </si>
  <si>
    <t>市営住宅等管理基金</t>
    <phoneticPr fontId="2"/>
  </si>
  <si>
    <t>〇</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</si>
  <si>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</si>
  <si>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</si>
  <si>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</si>
  <si>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</si>
  <si>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</si>
  <si>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起債を極力抑制した財政運営により、将来負担比率・実質公債費比率ともに類似団体を大きく下回っている。今後も世代間の負担の公平化等も考慮しつつ、将来負担の健全化に努めていく。</t>
    <rPh sb="0" eb="2">
      <t>キサイ</t>
    </rPh>
    <rPh sb="3" eb="5">
      <t>キョクリョク</t>
    </rPh>
    <rPh sb="5" eb="7">
      <t>ヨクセイ</t>
    </rPh>
    <rPh sb="9" eb="11">
      <t>ザイセイ</t>
    </rPh>
    <rPh sb="11" eb="13">
      <t>ウンエイ</t>
    </rPh>
    <rPh sb="17" eb="19">
      <t>ショウライ</t>
    </rPh>
    <rPh sb="19" eb="21">
      <t>フタン</t>
    </rPh>
    <rPh sb="21" eb="23">
      <t>ヒリツ</t>
    </rPh>
    <rPh sb="24" eb="26">
      <t>ジッシツ</t>
    </rPh>
    <rPh sb="26" eb="29">
      <t>コウサイヒ</t>
    </rPh>
    <rPh sb="29" eb="31">
      <t>ヒリツ</t>
    </rPh>
    <rPh sb="34" eb="36">
      <t>ルイジ</t>
    </rPh>
    <rPh sb="36" eb="38">
      <t>ダンタイ</t>
    </rPh>
    <rPh sb="39" eb="40">
      <t>オオ</t>
    </rPh>
    <rPh sb="42" eb="44">
      <t>シタマワ</t>
    </rPh>
    <rPh sb="49" eb="51">
      <t>コンゴ</t>
    </rPh>
    <rPh sb="52" eb="55">
      <t>セダイカン</t>
    </rPh>
    <rPh sb="56" eb="58">
      <t>フタン</t>
    </rPh>
    <rPh sb="59" eb="62">
      <t>コウヘイカ</t>
    </rPh>
    <rPh sb="62" eb="63">
      <t>トウ</t>
    </rPh>
    <rPh sb="64" eb="66">
      <t>コウリョ</t>
    </rPh>
    <rPh sb="70" eb="72">
      <t>ショウライ</t>
    </rPh>
    <rPh sb="72" eb="74">
      <t>フタン</t>
    </rPh>
    <rPh sb="75" eb="78">
      <t>ケンゼンカ</t>
    </rPh>
    <rPh sb="79" eb="80">
      <t>ツト</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</si>
  <si>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</si>
  <si>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</si>
  <si>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</si>
  <si>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r>
      <t>昨年度に引き続き将来負担比率は０％を下回っており、有形固定資産減価償却率については</t>
    </r>
    <r>
      <rPr>
        <sz val="11"/>
        <rFont val="ＭＳ Ｐゴシック"/>
        <family val="3"/>
        <charset val="128"/>
      </rPr>
      <t>、前年度対比プラス1.0ポイントとなる64.5％となった。</t>
    </r>
    <r>
      <rPr>
        <sz val="11"/>
        <color indexed="8"/>
        <rFont val="ＭＳ Ｐゴシック"/>
        <family val="3"/>
        <charset val="128"/>
      </rPr>
      <t xml:space="preserve">
有形固定資産減価償却率は依然として60％を超えており、昭和40年代から50年代にかけて集中的に整備された公共施設の老朽化問題は喫緊の課題である。平成28年度に策定した公共施設等総合管理計画において公共施設の総延床面積を概ね40年間で20％削減することを目標に掲げている。総量抑制を原則として複合化・集約化等の検討を進めつつ、必要な公共施設に対して計画的な更新、管理に取り組んでいく。</t>
    </r>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</si>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</sst>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1CE3-4A1D-AC3F-46891FD5465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39464</c:v>
                </c:pt>
                <c:pt idx="1">
                  <c:v>44323</c:v>
                </c:pt>
                <c:pt idx="2">
                  <c:v>20311</c:v>
                </c:pt>
                <c:pt idx="3">
                  <c:v>31006</c:v>
                </c:pt>
                <c:pt idx="4">
                  <c:v>34263</c:v>
                </c:pt>
              </c:numCache>
            </c:numRef>
          </c:val>
          <c:smooth val="0"/>
          <c:extLst>
            <c:ext xmlns:c16="http://schemas.microsoft.com/office/drawing/2014/chart" uri="{C3380CC4-5D6E-409C-BE32-E72D297353CC}">
              <c16:uniqueId val="{00000001-1CE3-4A1D-AC3F-46891FD5465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3.79</c:v>
                </c:pt>
                <c:pt idx="1">
                  <c:v>5.84</c:v>
                </c:pt>
                <c:pt idx="2">
                  <c:v>5.0999999999999996</c:v>
                </c:pt>
                <c:pt idx="3">
                  <c:v>11.6</c:v>
                </c:pt>
                <c:pt idx="4">
                  <c:v>13.41</c:v>
                </c:pt>
              </c:numCache>
            </c:numRef>
          </c:val>
          <c:extLst>
            <c:ext xmlns:c16="http://schemas.microsoft.com/office/drawing/2014/chart" uri="{C3380CC4-5D6E-409C-BE32-E72D297353CC}">
              <c16:uniqueId val="{00000000-CC65-4997-B269-D6195ABFF02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21.33</c:v>
                </c:pt>
                <c:pt idx="1">
                  <c:v>21.59</c:v>
                </c:pt>
                <c:pt idx="2">
                  <c:v>25.73</c:v>
                </c:pt>
                <c:pt idx="3">
                  <c:v>24.72</c:v>
                </c:pt>
                <c:pt idx="4">
                  <c:v>25.59</c:v>
                </c:pt>
              </c:numCache>
            </c:numRef>
          </c:val>
          <c:extLst>
            <c:ext xmlns:c16="http://schemas.microsoft.com/office/drawing/2014/chart" uri="{C3380CC4-5D6E-409C-BE32-E72D297353CC}">
              <c16:uniqueId val="{00000001-CC65-4997-B269-D6195ABFF02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-2.7</c:v>
                </c:pt>
                <c:pt idx="1">
                  <c:v>2.1800000000000002</c:v>
                </c:pt>
                <c:pt idx="2">
                  <c:v>3.89</c:v>
                </c:pt>
                <c:pt idx="3">
                  <c:v>7.24</c:v>
                </c:pt>
                <c:pt idx="4">
                  <c:v>1.62</c:v>
                </c:pt>
              </c:numCache>
            </c:numRef>
          </c:val>
          <c:smooth val="0"/>
          <c:extLst>
            <c:ext xmlns:c16="http://schemas.microsoft.com/office/drawing/2014/chart" uri="{C3380CC4-5D6E-409C-BE32-E72D297353CC}">
              <c16:uniqueId val="{00000002-CC65-4997-B269-D6195ABFF02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C1E-48B8-A39F-FF4F8798F73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C1E-48B8-A39F-FF4F8798F73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C1E-48B8-A39F-FF4F8798F73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C1E-48B8-A39F-FF4F8798F73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C1E-48B8-A39F-FF4F8798F737}"/>
            </c:ext>
          </c:extLst>
        </c:ser>
        <c:ser>
          <c:idx val="5"/>
          <c:order val="5"/>
          <c:tx>
            <c:strRef>
              <c:f>データシート!$A$32</c:f>
              <c:strCache>
                <c:ptCount val="1"/>
                <c:pt idx="0">
                  <c:v>福生市後期高齢者医療特別会計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0.11</c:v>
                </c:pt>
                <c:pt idx="2">
                  <c:v>#N/A</c:v>
                </c:pt>
                <c:pt idx="3">
                  <c:v>0.18</c:v>
                </c:pt>
                <c:pt idx="4">
                  <c:v>#N/A</c:v>
                </c:pt>
                <c:pt idx="5">
                  <c:v>0.23</c:v>
                </c:pt>
                <c:pt idx="6">
                  <c:v>#N/A</c:v>
                </c:pt>
                <c:pt idx="7">
                  <c:v>0.22</c:v>
                </c:pt>
                <c:pt idx="8">
                  <c:v>#N/A</c:v>
                </c:pt>
                <c:pt idx="9">
                  <c:v>0.2</c:v>
                </c:pt>
              </c:numCache>
            </c:numRef>
          </c:val>
          <c:extLst>
            <c:ext xmlns:c16="http://schemas.microsoft.com/office/drawing/2014/chart" uri="{C3380CC4-5D6E-409C-BE32-E72D297353CC}">
              <c16:uniqueId val="{00000005-8C1E-48B8-A39F-FF4F8798F737}"/>
            </c:ext>
          </c:extLst>
        </c:ser>
        <c:ser>
          <c:idx val="6"/>
          <c:order val="6"/>
          <c:tx>
            <c:strRef>
              <c:f>データシート!$A$33</c:f>
              <c:strCache>
                <c:ptCount val="1"/>
                <c:pt idx="0">
                  <c:v>福生市介護保険特別会計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1.64</c:v>
                </c:pt>
                <c:pt idx="2">
                  <c:v>#N/A</c:v>
                </c:pt>
                <c:pt idx="3">
                  <c:v>1.72</c:v>
                </c:pt>
                <c:pt idx="4">
                  <c:v>#N/A</c:v>
                </c:pt>
                <c:pt idx="5">
                  <c:v>1.97</c:v>
                </c:pt>
                <c:pt idx="6">
                  <c:v>#N/A</c:v>
                </c:pt>
                <c:pt idx="7">
                  <c:v>1.83</c:v>
                </c:pt>
                <c:pt idx="8">
                  <c:v>#N/A</c:v>
                </c:pt>
                <c:pt idx="9">
                  <c:v>1.55</c:v>
                </c:pt>
              </c:numCache>
            </c:numRef>
          </c:val>
          <c:extLst>
            <c:ext xmlns:c16="http://schemas.microsoft.com/office/drawing/2014/chart" uri="{C3380CC4-5D6E-409C-BE32-E72D297353CC}">
              <c16:uniqueId val="{00000006-8C1E-48B8-A39F-FF4F8798F737}"/>
            </c:ext>
          </c:extLst>
        </c:ser>
        <c:ser>
          <c:idx val="7"/>
          <c:order val="7"/>
          <c:tx>
            <c:strRef>
              <c:f>データシート!$A$34</c:f>
              <c:strCache>
                <c:ptCount val="1"/>
                <c:pt idx="0">
                  <c:v>福生市国民健康保険特別会計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2.37</c:v>
                </c:pt>
                <c:pt idx="2">
                  <c:v>#N/A</c:v>
                </c:pt>
                <c:pt idx="3">
                  <c:v>2.15</c:v>
                </c:pt>
                <c:pt idx="4">
                  <c:v>#N/A</c:v>
                </c:pt>
                <c:pt idx="5">
                  <c:v>2.81</c:v>
                </c:pt>
                <c:pt idx="6">
                  <c:v>#N/A</c:v>
                </c:pt>
                <c:pt idx="7">
                  <c:v>3.07</c:v>
                </c:pt>
                <c:pt idx="8">
                  <c:v>#N/A</c:v>
                </c:pt>
                <c:pt idx="9">
                  <c:v>2.7</c:v>
                </c:pt>
              </c:numCache>
            </c:numRef>
          </c:val>
          <c:extLst>
            <c:ext xmlns:c16="http://schemas.microsoft.com/office/drawing/2014/chart" uri="{C3380CC4-5D6E-409C-BE32-E72D297353CC}">
              <c16:uniqueId val="{00000007-8C1E-48B8-A39F-FF4F8798F737}"/>
            </c:ext>
          </c:extLst>
        </c:ser>
        <c:ser>
          <c:idx val="8"/>
          <c:order val="8"/>
          <c:tx>
            <c:strRef>
              <c:f>データシート!$A$35</c:f>
              <c:strCache>
                <c:ptCount val="1"/>
                <c:pt idx="0">
                  <c:v>福生市下水道事業会計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3.62</c:v>
                </c:pt>
                <c:pt idx="2">
                  <c:v>#N/A</c:v>
                </c:pt>
                <c:pt idx="3">
                  <c:v>3.35</c:v>
                </c:pt>
                <c:pt idx="4">
                  <c:v>#N/A</c:v>
                </c:pt>
                <c:pt idx="5">
                  <c:v>4.41</c:v>
                </c:pt>
                <c:pt idx="6">
                  <c:v>#N/A</c:v>
                </c:pt>
                <c:pt idx="7">
                  <c:v>5.41</c:v>
                </c:pt>
                <c:pt idx="8">
                  <c:v>#N/A</c:v>
                </c:pt>
                <c:pt idx="9">
                  <c:v>5.47</c:v>
                </c:pt>
              </c:numCache>
            </c:numRef>
          </c:val>
          <c:extLst>
            <c:ext xmlns:c16="http://schemas.microsoft.com/office/drawing/2014/chart" uri="{C3380CC4-5D6E-409C-BE32-E72D297353CC}">
              <c16:uniqueId val="{00000008-8C1E-48B8-A39F-FF4F8798F73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3.78</c:v>
                </c:pt>
                <c:pt idx="2">
                  <c:v>#N/A</c:v>
                </c:pt>
                <c:pt idx="3">
                  <c:v>5.84</c:v>
                </c:pt>
                <c:pt idx="4">
                  <c:v>#N/A</c:v>
                </c:pt>
                <c:pt idx="5">
                  <c:v>5.09</c:v>
                </c:pt>
                <c:pt idx="6">
                  <c:v>#N/A</c:v>
                </c:pt>
                <c:pt idx="7">
                  <c:v>11.6</c:v>
                </c:pt>
                <c:pt idx="8">
                  <c:v>#N/A</c:v>
                </c:pt>
                <c:pt idx="9">
                  <c:v>13.41</c:v>
                </c:pt>
              </c:numCache>
            </c:numRef>
          </c:val>
          <c:extLst>
            <c:ext xmlns:c16="http://schemas.microsoft.com/office/drawing/2014/chart" uri="{C3380CC4-5D6E-409C-BE32-E72D297353CC}">
              <c16:uniqueId val="{00000009-8C1E-48B8-A39F-FF4F8798F73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1661</c:v>
                </c:pt>
                <c:pt idx="5">
                  <c:v>1436</c:v>
                </c:pt>
                <c:pt idx="8">
                  <c:v>1509</c:v>
                </c:pt>
                <c:pt idx="11">
                  <c:v>1505</c:v>
                </c:pt>
                <c:pt idx="14">
                  <c:v>1485</c:v>
                </c:pt>
              </c:numCache>
            </c:numRef>
          </c:val>
          <c:extLst>
            <c:ext xmlns:c16="http://schemas.microsoft.com/office/drawing/2014/chart" uri="{C3380CC4-5D6E-409C-BE32-E72D297353CC}">
              <c16:uniqueId val="{00000000-E974-4875-9B37-9BAF8F156BB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974-4875-9B37-9BAF8F156BB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12</c:v>
                </c:pt>
                <c:pt idx="3">
                  <c:v>15</c:v>
                </c:pt>
                <c:pt idx="6">
                  <c:v>12</c:v>
                </c:pt>
                <c:pt idx="9">
                  <c:v>12</c:v>
                </c:pt>
                <c:pt idx="12">
                  <c:v>19</c:v>
                </c:pt>
              </c:numCache>
            </c:numRef>
          </c:val>
          <c:extLst>
            <c:ext xmlns:c16="http://schemas.microsoft.com/office/drawing/2014/chart" uri="{C3380CC4-5D6E-409C-BE32-E72D297353CC}">
              <c16:uniqueId val="{00000002-E974-4875-9B37-9BAF8F156BB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241</c:v>
                </c:pt>
                <c:pt idx="3">
                  <c:v>248</c:v>
                </c:pt>
                <c:pt idx="6">
                  <c:v>253</c:v>
                </c:pt>
                <c:pt idx="9">
                  <c:v>225</c:v>
                </c:pt>
                <c:pt idx="12">
                  <c:v>225</c:v>
                </c:pt>
              </c:numCache>
            </c:numRef>
          </c:val>
          <c:extLst>
            <c:ext xmlns:c16="http://schemas.microsoft.com/office/drawing/2014/chart" uri="{C3380CC4-5D6E-409C-BE32-E72D297353CC}">
              <c16:uniqueId val="{00000003-E974-4875-9B37-9BAF8F156BB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316</c:v>
                </c:pt>
                <c:pt idx="3">
                  <c:v>61</c:v>
                </c:pt>
                <c:pt idx="6">
                  <c:v>196</c:v>
                </c:pt>
                <c:pt idx="9">
                  <c:v>199</c:v>
                </c:pt>
                <c:pt idx="12">
                  <c:v>195</c:v>
                </c:pt>
              </c:numCache>
            </c:numRef>
          </c:val>
          <c:extLst>
            <c:ext xmlns:c16="http://schemas.microsoft.com/office/drawing/2014/chart" uri="{C3380CC4-5D6E-409C-BE32-E72D297353CC}">
              <c16:uniqueId val="{00000004-E974-4875-9B37-9BAF8F156BB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974-4875-9B37-9BAF8F156BB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974-4875-9B37-9BAF8F156BB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763</c:v>
                </c:pt>
                <c:pt idx="3">
                  <c:v>758</c:v>
                </c:pt>
                <c:pt idx="6">
                  <c:v>732</c:v>
                </c:pt>
                <c:pt idx="9">
                  <c:v>752</c:v>
                </c:pt>
                <c:pt idx="12">
                  <c:v>724</c:v>
                </c:pt>
              </c:numCache>
            </c:numRef>
          </c:val>
          <c:extLst>
            <c:ext xmlns:c16="http://schemas.microsoft.com/office/drawing/2014/chart" uri="{C3380CC4-5D6E-409C-BE32-E72D297353CC}">
              <c16:uniqueId val="{00000007-E974-4875-9B37-9BAF8F156BB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-329</c:v>
                </c:pt>
                <c:pt idx="2">
                  <c:v>#N/A</c:v>
                </c:pt>
                <c:pt idx="3">
                  <c:v>#N/A</c:v>
                </c:pt>
                <c:pt idx="4">
                  <c:v>-354</c:v>
                </c:pt>
                <c:pt idx="5">
                  <c:v>#N/A</c:v>
                </c:pt>
                <c:pt idx="6">
                  <c:v>#N/A</c:v>
                </c:pt>
                <c:pt idx="7">
                  <c:v>-316</c:v>
                </c:pt>
                <c:pt idx="8">
                  <c:v>#N/A</c:v>
                </c:pt>
                <c:pt idx="9">
                  <c:v>#N/A</c:v>
                </c:pt>
                <c:pt idx="10">
                  <c:v>-317</c:v>
                </c:pt>
                <c:pt idx="11">
                  <c:v>#N/A</c:v>
                </c:pt>
                <c:pt idx="12">
                  <c:v>#N/A</c:v>
                </c:pt>
                <c:pt idx="13">
                  <c:v>-322</c:v>
                </c:pt>
                <c:pt idx="14">
                  <c:v>#N/A</c:v>
                </c:pt>
              </c:numCache>
            </c:numRef>
          </c:val>
          <c:smooth val="0"/>
          <c:extLst>
            <c:ext xmlns:c16="http://schemas.microsoft.com/office/drawing/2014/chart" uri="{C3380CC4-5D6E-409C-BE32-E72D297353CC}">
              <c16:uniqueId val="{00000008-E974-4875-9B37-9BAF8F156BB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13314</c:v>
                </c:pt>
                <c:pt idx="5">
                  <c:v>13203</c:v>
                </c:pt>
                <c:pt idx="8">
                  <c:v>13064</c:v>
                </c:pt>
                <c:pt idx="11">
                  <c:v>12836</c:v>
                </c:pt>
                <c:pt idx="14">
                  <c:v>12187</c:v>
                </c:pt>
              </c:numCache>
            </c:numRef>
          </c:val>
          <c:extLst>
            <c:ext xmlns:c16="http://schemas.microsoft.com/office/drawing/2014/chart" uri="{C3380CC4-5D6E-409C-BE32-E72D297353CC}">
              <c16:uniqueId val="{00000000-2B62-4DD9-83AB-4017487E416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2850</c:v>
                </c:pt>
                <c:pt idx="5">
                  <c:v>2254</c:v>
                </c:pt>
                <c:pt idx="8">
                  <c:v>2008</c:v>
                </c:pt>
                <c:pt idx="11">
                  <c:v>1779</c:v>
                </c:pt>
                <c:pt idx="14">
                  <c:v>2321</c:v>
                </c:pt>
              </c:numCache>
            </c:numRef>
          </c:val>
          <c:extLst>
            <c:ext xmlns:c16="http://schemas.microsoft.com/office/drawing/2014/chart" uri="{C3380CC4-5D6E-409C-BE32-E72D297353CC}">
              <c16:uniqueId val="{00000001-2B62-4DD9-83AB-4017487E416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6963</c:v>
                </c:pt>
                <c:pt idx="5">
                  <c:v>7080</c:v>
                </c:pt>
                <c:pt idx="8">
                  <c:v>7697</c:v>
                </c:pt>
                <c:pt idx="11">
                  <c:v>8574</c:v>
                </c:pt>
                <c:pt idx="14">
                  <c:v>9627</c:v>
                </c:pt>
              </c:numCache>
            </c:numRef>
          </c:val>
          <c:extLst>
            <c:ext xmlns:c16="http://schemas.microsoft.com/office/drawing/2014/chart" uri="{C3380CC4-5D6E-409C-BE32-E72D297353CC}">
              <c16:uniqueId val="{00000002-2B62-4DD9-83AB-4017487E416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B62-4DD9-83AB-4017487E416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B62-4DD9-83AB-4017487E416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B62-4DD9-83AB-4017487E416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3365</c:v>
                </c:pt>
                <c:pt idx="3">
                  <c:v>3208</c:v>
                </c:pt>
                <c:pt idx="6">
                  <c:v>3170</c:v>
                </c:pt>
                <c:pt idx="9">
                  <c:v>3154</c:v>
                </c:pt>
                <c:pt idx="12">
                  <c:v>3099</c:v>
                </c:pt>
              </c:numCache>
            </c:numRef>
          </c:val>
          <c:extLst>
            <c:ext xmlns:c16="http://schemas.microsoft.com/office/drawing/2014/chart" uri="{C3380CC4-5D6E-409C-BE32-E72D297353CC}">
              <c16:uniqueId val="{00000006-2B62-4DD9-83AB-4017487E416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2462</c:v>
                </c:pt>
                <c:pt idx="3">
                  <c:v>2086</c:v>
                </c:pt>
                <c:pt idx="6">
                  <c:v>1855</c:v>
                </c:pt>
                <c:pt idx="9">
                  <c:v>1698</c:v>
                </c:pt>
                <c:pt idx="12">
                  <c:v>1821</c:v>
                </c:pt>
              </c:numCache>
            </c:numRef>
          </c:val>
          <c:extLst>
            <c:ext xmlns:c16="http://schemas.microsoft.com/office/drawing/2014/chart" uri="{C3380CC4-5D6E-409C-BE32-E72D297353CC}">
              <c16:uniqueId val="{00000007-2B62-4DD9-83AB-4017487E416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2288</c:v>
                </c:pt>
                <c:pt idx="3">
                  <c:v>1626</c:v>
                </c:pt>
                <c:pt idx="6">
                  <c:v>1377</c:v>
                </c:pt>
                <c:pt idx="9">
                  <c:v>1108</c:v>
                </c:pt>
                <c:pt idx="12">
                  <c:v>1614</c:v>
                </c:pt>
              </c:numCache>
            </c:numRef>
          </c:val>
          <c:extLst>
            <c:ext xmlns:c16="http://schemas.microsoft.com/office/drawing/2014/chart" uri="{C3380CC4-5D6E-409C-BE32-E72D297353CC}">
              <c16:uniqueId val="{00000008-2B62-4DD9-83AB-4017487E416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967</c:v>
                </c:pt>
                <c:pt idx="3">
                  <c:v>931</c:v>
                </c:pt>
                <c:pt idx="6">
                  <c:v>981</c:v>
                </c:pt>
                <c:pt idx="9">
                  <c:v>999</c:v>
                </c:pt>
                <c:pt idx="12">
                  <c:v>961</c:v>
                </c:pt>
              </c:numCache>
            </c:numRef>
          </c:val>
          <c:extLst>
            <c:ext xmlns:c16="http://schemas.microsoft.com/office/drawing/2014/chart" uri="{C3380CC4-5D6E-409C-BE32-E72D297353CC}">
              <c16:uniqueId val="{00000009-2B62-4DD9-83AB-4017487E416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7047</c:v>
                </c:pt>
                <c:pt idx="3">
                  <c:v>6994</c:v>
                </c:pt>
                <c:pt idx="6">
                  <c:v>7075</c:v>
                </c:pt>
                <c:pt idx="9">
                  <c:v>6598</c:v>
                </c:pt>
                <c:pt idx="12">
                  <c:v>6074</c:v>
                </c:pt>
              </c:numCache>
            </c:numRef>
          </c:val>
          <c:extLst>
            <c:ext xmlns:c16="http://schemas.microsoft.com/office/drawing/2014/chart" uri="{C3380CC4-5D6E-409C-BE32-E72D297353CC}">
              <c16:uniqueId val="{0000000A-2B62-4DD9-83AB-4017487E416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B62-4DD9-83AB-4017487E416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3049</c:v>
                </c:pt>
                <c:pt idx="1">
                  <c:v>3106</c:v>
                </c:pt>
                <c:pt idx="2">
                  <c:v>3124</c:v>
                </c:pt>
              </c:numCache>
            </c:numRef>
          </c:val>
          <c:extLst>
            <c:ext xmlns:c16="http://schemas.microsoft.com/office/drawing/2014/chart" uri="{C3380CC4-5D6E-409C-BE32-E72D297353CC}">
              <c16:uniqueId val="{00000000-6711-4DA7-B97C-9C9518198DD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711-4DA7-B97C-9C9518198DD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5838</c:v>
                </c:pt>
                <c:pt idx="1">
                  <c:v>6670</c:v>
                </c:pt>
                <c:pt idx="2">
                  <c:v>7768</c:v>
                </c:pt>
              </c:numCache>
            </c:numRef>
          </c:val>
          <c:extLst>
            <c:ext xmlns:c16="http://schemas.microsoft.com/office/drawing/2014/chart" uri="{C3380CC4-5D6E-409C-BE32-E72D297353CC}">
              <c16:uniqueId val="{00000002-6711-4DA7-B97C-9C9518198DD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{116C5E83-730A-49C7-BF05-0C0B859A1384}</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BC4F-4F42-82B7-BE877941EDA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{F54C34D8-49A7-47A2-B7B3-8B3896C1ED44}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C4F-4F42-82B7-BE877941EDA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{E97C24C8-F634-4C12-B531-CDD976FD439F}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C4F-4F42-82B7-BE877941EDA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{8BB5DEF0-1AFE-4C59-A57C-973391625684}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C4F-4F42-82B7-BE877941EDA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{E1D2F90D-2C9D-44A9-8D17-390BCA2DDE5B}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C4F-4F42-82B7-BE877941EDA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{85A3D6CA-FC1E-4A98-A06E-CBB9513C1FCA}</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BC4F-4F42-82B7-BE877941EDA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{451581F8-E0A1-431D-BA27-F53A79335252}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BC4F-4F42-82B7-BE877941EDA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{9DD81EA0-BC7F-45FD-86F2-89BB2ACA3E10}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BC4F-4F42-82B7-BE877941EDA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{666F79BA-484F-4200-8923-3BC71E283107}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BC4F-4F42-82B7-BE877941ED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60.1</c:v>
                </c:pt>
                <c:pt idx="8">
                  <c:v>60.1</c:v>
                </c:pt>
                <c:pt idx="16">
                  <c:v>61.8</c:v>
                </c:pt>
                <c:pt idx="24">
                  <c:v>63.5</c:v>
                </c:pt>
                <c:pt idx="32">
                  <c:v>64.5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C4F-4F42-82B7-BE877941EDA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{8D9AFEB5-DFA3-4F3E-A718-5F2A049EB515}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BC4F-4F42-82B7-BE877941EDA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{21A2B85A-5A4C-445B-AD4C-F07C800D3F98}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C4F-4F42-82B7-BE877941EDA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{76FC3247-1E8A-468E-AD8A-33D37DD01AD9}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C4F-4F42-82B7-BE877941EDA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{0F80239D-8CF9-4A95-B918-60320E870D01}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C4F-4F42-82B7-BE877941EDA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{983037A3-1F93-4462-9263-D2516963FA2B}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C4F-4F42-82B7-BE877941EDA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{64170594-8F13-4B7C-8201-35D33F994EE8}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BC4F-4F42-82B7-BE877941EDA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{6E5B9CDB-551B-4298-8FC1-EBBDF759C0A4}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BC4F-4F42-82B7-BE877941EDA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{1B62EDC9-5504-439F-A6E1-F0DB3AF05623}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BC4F-4F42-82B7-BE877941EDA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{5EC8D926-E69C-4D5B-A3FA-E0F15A539CEF}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BC4F-4F42-82B7-BE877941ED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BC4F-4F42-82B7-BE877941EDAC}"/>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{D4E4D130-97A7-43A2-A1E8-2C107B8EF8C3}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5C2-41EE-B708-55E75A76F95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{AD201F58-CFB8-4D94-A4C3-DEFA7AC9614B}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5C2-41EE-B708-55E75A76F95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{B06D9325-F081-40DA-9AEB-E832B7E0C556}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5C2-41EE-B708-55E75A76F95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{E7D8CE87-9F32-4E2A-BBEA-DEDEAAE6272B}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5C2-41EE-B708-55E75A76F95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{B41757E1-62D7-4FE6-AA36-0B9BAEC44352}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5C2-41EE-B708-55E75A76F959}"/>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{56E47330-DAC6-4E06-B314-138586C82150}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5C2-41EE-B708-55E75A76F959}"/>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{DEE588E9-042A-4CDD-9BC3-8516DB43A97C}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5C2-41EE-B708-55E75A76F959}"/>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{B3DF2532-1C96-4955-9643-CA1D8F5E7720}</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5C2-41EE-B708-55E75A76F959}"/>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{7E3945F6-A65D-499B-B0EC-87F7A4B05CC9}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5C2-41EE-B708-55E75A76F95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-3.2</c:v>
                </c:pt>
                <c:pt idx="8">
                  <c:v>-3.2</c:v>
                </c:pt>
                <c:pt idx="16">
                  <c:v>-3.1</c:v>
                </c:pt>
                <c:pt idx="24">
                  <c:v>-3</c:v>
                </c:pt>
                <c:pt idx="32">
                  <c:v>-2.8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5C2-41EE-B708-55E75A76F95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{131DE3CB-B225-476B-8C98-AADFD33BA537}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5C2-41EE-B708-55E75A76F95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{844C9734-21C1-43D6-BB00-696766A60527}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5C2-41EE-B708-55E75A76F95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{A61F77B4-DADE-404A-92B6-E3461047CFE2}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5C2-41EE-B708-55E75A76F95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{A1502085-17FB-4714-9729-5E36A9E10C98}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5C2-41EE-B708-55E75A76F95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{51E9DD35-76B9-4614-9EAF-03E339D3CE67}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5C2-41EE-B708-55E75A76F95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{3D9ED271-8B19-4A4A-9723-49B41909A460}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5C2-41EE-B708-55E75A76F95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{FA7F9CD8-433E-493B-8437-176CEEDACF39}</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5C2-41EE-B708-55E75A76F95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{191137B8-1698-4DB8-A232-0DFA52E699D9}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5C2-41EE-B708-55E75A76F95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{2F0E03A4-ED2A-4466-B28A-972844FB2C27}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5C2-41EE-B708-55E75A76F95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05C2-41EE-B708-55E75A76F959}"/>
            </c:ext>
          </c:extLst>
        </c:ser>
        <c:dLbls>
          <c:showLegendKey val="0"/>
          <c:showVal val="1"/>
          <c:showCatName val="0"/>
          <c:showSerName val="0"/>
          <c:showPercent val="0"/>
          <c:showBubbleSize val="0"/>
        </c:dLbls>
        <c:axId val="84219776"/>
        <c:axId val="84234240"/>
      </c:scatterChart>
      <c:valAx>
        <c:axId val="84219776"/>
        <c:scaling>
          <c:orientation val="maxMin"/>
          <c:max val="6.5"/>
          <c:min val="5.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地方債残高は減少しており、元利償還金も減少している。臨時財政対策債の発行を抑えている為、算入公債費等が元利償還金より大幅に大きく、実質公債費比率の分子はマイナスとなっており、健全な財政運営が進められている。今後も、臨時財政対策債をはじめとする地方債に依存しない適正な財政運営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分子要因の一つである地方債残高は順調に減少している。公営企業債等繰入見込額や組合等負担等見込額は令和３年度と比較して増加し、将来負担額全体としては</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百万円の増となった。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充当可能基金をはじめとした充当可能財源等も増加し、将来負担額も増加したものの、分子の構造全体としては前年度比</a:t>
          </a:r>
          <a:r>
            <a:rPr kumimoji="1" lang="en-US" altLang="ja-JP" sz="1100" b="0" i="0" baseline="0">
              <a:solidFill>
                <a:schemeClr val="dk1"/>
              </a:solidFill>
              <a:effectLst/>
              <a:latin typeface="+mn-lt"/>
              <a:ea typeface="+mn-ea"/>
              <a:cs typeface="+mn-cs"/>
            </a:rPr>
            <a:t>933</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今後も適切な起債発行や充当可能財源の確保等により、将来世代への負担軽減と健全な財政運営を図っていく。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東京都福生市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積立では、都市施設整備基金を</a:t>
          </a:r>
          <a:r>
            <a:rPr kumimoji="1" lang="ja-JP" altLang="ja-JP" sz="1100">
              <a:solidFill>
                <a:schemeClr val="dk1"/>
              </a:solidFill>
              <a:effectLst/>
              <a:latin typeface="+mn-lt"/>
              <a:ea typeface="+mn-ea"/>
              <a:cs typeface="+mn-cs"/>
            </a:rPr>
            <a:t>福生駅西口地区市街地再開発事業等の大規模建設事業に備え</a:t>
          </a:r>
          <a:r>
            <a:rPr kumimoji="1" lang="ja-JP" altLang="ja-JP" sz="1100" baseline="0">
              <a:solidFill>
                <a:schemeClr val="dk1"/>
              </a:solidFill>
              <a:effectLst/>
              <a:latin typeface="+mn-lt"/>
              <a:ea typeface="+mn-ea"/>
              <a:cs typeface="+mn-cs"/>
            </a:rPr>
            <a:t>約１，２０１百万円、防衛施設周辺整備調整交付金事業基金を約６４２百万円積み立てた。取崩しでは、都市施設整備基金を福生病院企業団負担金へ約１９０百万円、特定防衛施設周辺整備調整交付金事業基金を給食調理事業や小中学校ＩＣＴ推進事業等へ約４３１百万円取り崩した。積立額が取崩し額を上回ったことから、基金全体では約１，１１７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福生駅西口地区市街地再開発事業等の大規模建設事業や学校施設をはじめとした公共施設の老朽化対策に備え、決算剰余金等を都市施設整備基金等へ積み立てていく。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都市施設整備基金：市の都市施設整備事業の資金に充当し、又は事業に供する土地をあらかじめ取得することにより事業の円滑な執行を図る</a:t>
          </a:r>
          <a:endParaRPr lang="ja-JP" altLang="ja-JP" sz="1400">
            <a:effectLst/>
          </a:endParaRPr>
        </a:p>
        <a:p>
          <a:r>
            <a:rPr kumimoji="1" lang="ja-JP" altLang="ja-JP" sz="1100">
              <a:solidFill>
                <a:schemeClr val="dk1"/>
              </a:solidFill>
              <a:effectLst/>
              <a:latin typeface="+mn-lt"/>
              <a:ea typeface="+mn-ea"/>
              <a:cs typeface="+mn-cs"/>
            </a:rPr>
            <a:t>　学校施設等整備基金：福生市立小学校及び中学校の施設等の整備に要する資金に充当するもの</a:t>
          </a:r>
          <a:endParaRPr lang="ja-JP" altLang="ja-JP" sz="1400">
            <a:effectLst/>
          </a:endParaRPr>
        </a:p>
        <a:p>
          <a:r>
            <a:rPr kumimoji="1" lang="ja-JP" altLang="ja-JP" sz="1100">
              <a:solidFill>
                <a:schemeClr val="dk1"/>
              </a:solidFill>
              <a:effectLst/>
              <a:latin typeface="+mn-lt"/>
              <a:ea typeface="+mn-ea"/>
              <a:cs typeface="+mn-cs"/>
            </a:rPr>
            <a:t>　ふるさと人づくりまちづくり基金：国際交流等による人材の育成及びふるさとと呼べるまちづくりの資金に充当するもの</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都市施設整備基金：福生病院企業団負担金へ充てるために１９０百万円を取り崩したが、今後の福生駅西口地区市街地再開発事業等の大規模建設事業へ備えるため、約１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２００百万円の積み　立てを行い、結果、約１</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０１１百万円の増となった。</a:t>
          </a:r>
          <a:endParaRPr lang="ja-JP" altLang="ja-JP" sz="1400">
            <a:effectLst/>
          </a:endParaRPr>
        </a:p>
        <a:p>
          <a:r>
            <a:rPr kumimoji="1" lang="ja-JP" altLang="ja-JP" sz="1100">
              <a:solidFill>
                <a:schemeClr val="dk1"/>
              </a:solidFill>
              <a:effectLst/>
              <a:latin typeface="+mn-lt"/>
              <a:ea typeface="+mn-ea"/>
              <a:cs typeface="+mn-cs"/>
            </a:rPr>
            <a:t>　特定防衛施設周辺整備調整交付金事業基金積立金：給食調理事業や</a:t>
          </a:r>
          <a:r>
            <a:rPr kumimoji="1" lang="ja-JP" altLang="ja-JP" sz="1100" baseline="0">
              <a:solidFill>
                <a:schemeClr val="dk1"/>
              </a:solidFill>
              <a:effectLst/>
              <a:latin typeface="+mn-lt"/>
              <a:ea typeface="+mn-ea"/>
              <a:cs typeface="+mn-cs"/>
            </a:rPr>
            <a:t>小中学校ＩＣＴ推進事業</a:t>
          </a:r>
          <a:r>
            <a:rPr kumimoji="1" lang="ja-JP" altLang="ja-JP" sz="1100">
              <a:solidFill>
                <a:schemeClr val="dk1"/>
              </a:solidFill>
              <a:effectLst/>
              <a:latin typeface="+mn-lt"/>
              <a:ea typeface="+mn-ea"/>
              <a:cs typeface="+mn-cs"/>
            </a:rPr>
            <a:t>等へ約４３１百万円を取り崩したが、積立金の原資となる特定防衛施設周辺整備調整交付金が約６４２百万円となり、その総額を積み立てたことから、約２１１百万円の増となった。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福生駅西口地区市街地再開発事業等の大規模建設事業や学校施設をはじめとした公共施設の老朽化対策に備え、決算剰余金等を都市施設整備基金等へ積み立てていく。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は基金の取り崩しがなかったこと、６号補正にて東日本大震災復興に係る地方税法の改正に伴う住民税均等割の令和３年度増税分等として約１８百万円の積立を行ったことにより約１８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は各年度間の財源の調整を図り、財政の効率的執行と健全な運営に資することを目的に設置している基金であるため、年度間の財源調整だけでなく、経済事情の著しい変化による財源不足や災害等に備えておく必要があると考え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利用していない。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利用していない。</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有形固定資産減価償却率は前年度対比プラス</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ポイントとなる</a:t>
          </a:r>
          <a:r>
            <a:rPr kumimoji="1" lang="en-US" altLang="ja-JP" sz="1100">
              <a:solidFill>
                <a:schemeClr val="dk1"/>
              </a:solidFill>
              <a:effectLst/>
              <a:latin typeface="+mn-lt"/>
              <a:ea typeface="+mn-ea"/>
              <a:cs typeface="+mn-cs"/>
            </a:rPr>
            <a:t>64.5</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った。令和３年度の</a:t>
          </a:r>
          <a:r>
            <a:rPr kumimoji="1" lang="ja-JP" altLang="ja-JP" sz="1100">
              <a:solidFill>
                <a:schemeClr val="dk1"/>
              </a:solidFill>
              <a:effectLst/>
              <a:latin typeface="+mn-lt"/>
              <a:ea typeface="+mn-ea"/>
              <a:cs typeface="+mn-cs"/>
            </a:rPr>
            <a:t>減価償却率は全国平均及び類似団体平均、東京都平均よりも</a:t>
          </a:r>
          <a:r>
            <a:rPr kumimoji="1" lang="ja-JP" altLang="en-US" sz="1100">
              <a:solidFill>
                <a:schemeClr val="dk1"/>
              </a:solidFill>
              <a:effectLst/>
              <a:latin typeface="+mn-lt"/>
              <a:ea typeface="+mn-ea"/>
              <a:cs typeface="+mn-cs"/>
            </a:rPr>
            <a:t>低い</a:t>
          </a:r>
          <a:r>
            <a:rPr kumimoji="1" lang="ja-JP" altLang="ja-JP" sz="1100">
              <a:solidFill>
                <a:schemeClr val="dk1"/>
              </a:solidFill>
              <a:effectLst/>
              <a:latin typeface="+mn-lt"/>
              <a:ea typeface="+mn-ea"/>
              <a:cs typeface="+mn-cs"/>
            </a:rPr>
            <a:t>水準に</a:t>
          </a:r>
          <a:r>
            <a:rPr kumimoji="1" lang="ja-JP" altLang="en-US" sz="1100">
              <a:solidFill>
                <a:sysClr val="windowText" lastClr="000000"/>
              </a:solidFill>
              <a:effectLst/>
              <a:latin typeface="+mn-lt"/>
              <a:ea typeface="+mn-ea"/>
              <a:cs typeface="+mn-cs"/>
            </a:rPr>
            <a:t>あったが、令和４年度は全国平均及び東京都平均よりは低いが類似団体平均よりは高い水準となった。</a:t>
          </a:r>
          <a:r>
            <a:rPr lang="ja-JP" altLang="en-US">
              <a:solidFill>
                <a:sysClr val="windowText" lastClr="000000"/>
              </a:solidFill>
              <a:effectLst/>
            </a:rPr>
            <a:t>引き続き</a:t>
          </a:r>
          <a:r>
            <a:rPr kumimoji="1" lang="ja-JP" altLang="ja-JP" sz="1100">
              <a:solidFill>
                <a:sysClr val="windowText" lastClr="000000"/>
              </a:solidFill>
              <a:effectLst/>
              <a:latin typeface="+mn-lt"/>
              <a:ea typeface="+mn-ea"/>
              <a:cs typeface="+mn-cs"/>
            </a:rPr>
            <a:t>施設保全・改修計画に基づいた計画的な予防保全工事や老朽化対策への取り組み</a:t>
          </a:r>
          <a:r>
            <a:rPr kumimoji="1" lang="ja-JP" altLang="en-US" sz="1100">
              <a:solidFill>
                <a:sysClr val="windowText" lastClr="000000"/>
              </a:solidFill>
              <a:effectLst/>
              <a:latin typeface="+mn-lt"/>
              <a:ea typeface="+mn-ea"/>
              <a:cs typeface="+mn-cs"/>
            </a:rPr>
            <a:t>を進めていく</a:t>
          </a:r>
          <a:r>
            <a:rPr kumimoji="1" lang="ja-JP" altLang="ja-JP"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070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5976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55308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4370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49911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48972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00000000-0008-0000-0D00-00004A000000}"/>
            </a:ext>
          </a:extLst>
        </xdr:cNvPr>
        <xdr:cNvCxnSpPr/>
      </xdr:nvCxnSpPr>
      <xdr:spPr>
        <a:xfrm>
          <a:off x="1270000" y="4451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847106" y="43575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00000000-0008-0000-0D00-00004C000000}"/>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00000000-0008-0000-0D00-00004E000000}"/>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flipV="1">
          <a:off x="4760595" y="4597083"/>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80" name="有形固定資産減価償却率最小値テキスト">
          <a:extLst>
            <a:ext uri="{FF2B5EF4-FFF2-40B4-BE49-F238E27FC236}">
              <a16:creationId xmlns:a16="http://schemas.microsoft.com/office/drawing/2014/main" id="{00000000-0008-0000-0D00-000050000000}"/>
            </a:ext>
          </a:extLst>
        </xdr:cNvPr>
        <xdr:cNvSpPr txBox="1"/>
      </xdr:nvSpPr>
      <xdr:spPr>
        <a:xfrm>
          <a:off x="4813300" y="589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81" name="直線コネクタ 80">
          <a:extLst>
            <a:ext uri="{FF2B5EF4-FFF2-40B4-BE49-F238E27FC236}">
              <a16:creationId xmlns:a16="http://schemas.microsoft.com/office/drawing/2014/main" id="{00000000-0008-0000-0D00-000051000000}"/>
            </a:ext>
          </a:extLst>
        </xdr:cNvPr>
        <xdr:cNvCxnSpPr/>
      </xdr:nvCxnSpPr>
      <xdr:spPr>
        <a:xfrm>
          <a:off x="4673600" y="5895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82" name="有形固定資産減価償却率最大値テキスト">
          <a:extLst>
            <a:ext uri="{FF2B5EF4-FFF2-40B4-BE49-F238E27FC236}">
              <a16:creationId xmlns:a16="http://schemas.microsoft.com/office/drawing/2014/main" id="{00000000-0008-0000-0D00-000052000000}"/>
            </a:ext>
          </a:extLst>
        </xdr:cNvPr>
        <xdr:cNvSpPr txBox="1"/>
      </xdr:nvSpPr>
      <xdr:spPr>
        <a:xfrm>
          <a:off x="4813300" y="4372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83" name="直線コネクタ 82">
          <a:extLst>
            <a:ext uri="{FF2B5EF4-FFF2-40B4-BE49-F238E27FC236}">
              <a16:creationId xmlns:a16="http://schemas.microsoft.com/office/drawing/2014/main" id="{00000000-0008-0000-0D00-000053000000}"/>
            </a:ext>
          </a:extLst>
        </xdr:cNvPr>
        <xdr:cNvCxnSpPr/>
      </xdr:nvCxnSpPr>
      <xdr:spPr>
        <a:xfrm>
          <a:off x="4673600" y="459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84" name="有形固定資産減価償却率平均値テキスト">
          <a:extLst>
            <a:ext uri="{FF2B5EF4-FFF2-40B4-BE49-F238E27FC236}">
              <a16:creationId xmlns:a16="http://schemas.microsoft.com/office/drawing/2014/main" id="{00000000-0008-0000-0D00-000054000000}"/>
            </a:ext>
          </a:extLst>
        </xdr:cNvPr>
        <xdr:cNvSpPr txBox="1"/>
      </xdr:nvSpPr>
      <xdr:spPr>
        <a:xfrm>
          <a:off x="4813300" y="5172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4711700" y="532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86" name="フローチャート: 判断 85">
          <a:extLst>
            <a:ext uri="{FF2B5EF4-FFF2-40B4-BE49-F238E27FC236}">
              <a16:creationId xmlns:a16="http://schemas.microsoft.com/office/drawing/2014/main" id="{00000000-0008-0000-0D00-000056000000}"/>
            </a:ext>
          </a:extLst>
        </xdr:cNvPr>
        <xdr:cNvSpPr/>
      </xdr:nvSpPr>
      <xdr:spPr>
        <a:xfrm>
          <a:off x="4000500" y="5310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87" name="フローチャート: 判断 86">
          <a:extLst>
            <a:ext uri="{FF2B5EF4-FFF2-40B4-BE49-F238E27FC236}">
              <a16:creationId xmlns:a16="http://schemas.microsoft.com/office/drawing/2014/main" id="{00000000-0008-0000-0D00-000057000000}"/>
            </a:ext>
          </a:extLst>
        </xdr:cNvPr>
        <xdr:cNvSpPr/>
      </xdr:nvSpPr>
      <xdr:spPr>
        <a:xfrm>
          <a:off x="3238500" y="529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88" name="フローチャート: 判断 87">
          <a:extLst>
            <a:ext uri="{FF2B5EF4-FFF2-40B4-BE49-F238E27FC236}">
              <a16:creationId xmlns:a16="http://schemas.microsoft.com/office/drawing/2014/main" id="{00000000-0008-0000-0D00-000058000000}"/>
            </a:ext>
          </a:extLst>
        </xdr:cNvPr>
        <xdr:cNvSpPr/>
      </xdr:nvSpPr>
      <xdr:spPr>
        <a:xfrm>
          <a:off x="2476500" y="525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89" name="フローチャート: 判断 88">
          <a:extLst>
            <a:ext uri="{FF2B5EF4-FFF2-40B4-BE49-F238E27FC236}">
              <a16:creationId xmlns:a16="http://schemas.microsoft.com/office/drawing/2014/main" id="{00000000-0008-0000-0D00-000059000000}"/>
            </a:ext>
          </a:extLst>
        </xdr:cNvPr>
        <xdr:cNvSpPr/>
      </xdr:nvSpPr>
      <xdr:spPr>
        <a:xfrm>
          <a:off x="1714500" y="521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00000000-0008-0000-0D00-00005B000000}"/>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0000000-0008-0000-0D00-00005C000000}"/>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00000000-0008-0000-0D00-00005D000000}"/>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00000000-0008-0000-0D00-00005E000000}"/>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16669</xdr:rowOff>
    </xdr:from>
    <xdr:to>
      <xdr:col>23</xdr:col>
      <xdr:colOff>136525</xdr:colOff>
      <xdr:row>31</xdr:row>
      <xdr:rowOff>118269</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4711700" y="533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166546</xdr:rowOff>
    </xdr:from>
    <xdr:ext cx="405111" cy="259045"/>
    <xdr:sp macro="" textlink="">
      <xdr:nvSpPr>
        <xdr:cNvPr id="96" name="有形固定資産減価償却率該当値テキスト">
          <a:extLst>
            <a:ext uri="{FF2B5EF4-FFF2-40B4-BE49-F238E27FC236}">
              <a16:creationId xmlns:a16="http://schemas.microsoft.com/office/drawing/2014/main" id="{00000000-0008-0000-0D00-000060000000}"/>
            </a:ext>
          </a:extLst>
        </xdr:cNvPr>
        <xdr:cNvSpPr txBox="1"/>
      </xdr:nvSpPr>
      <xdr:spPr>
        <a:xfrm>
          <a:off x="4813300" y="5310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161131</xdr:rowOff>
    </xdr:from>
    <xdr:to>
      <xdr:col>19</xdr:col>
      <xdr:colOff>187325</xdr:colOff>
      <xdr:row>31</xdr:row>
      <xdr:rowOff>91281</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4000500" y="530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40481</xdr:rowOff>
    </xdr:from>
    <xdr:to>
      <xdr:col>23</xdr:col>
      <xdr:colOff>85725</xdr:colOff>
      <xdr:row>31</xdr:row>
      <xdr:rowOff>67469</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4051300" y="5355431"/>
          <a:ext cx="7112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115253</xdr:rowOff>
    </xdr:from>
    <xdr:to>
      <xdr:col>15</xdr:col>
      <xdr:colOff>187325</xdr:colOff>
      <xdr:row>31</xdr:row>
      <xdr:rowOff>45403</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3238500" y="525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166053</xdr:rowOff>
    </xdr:from>
    <xdr:to>
      <xdr:col>19</xdr:col>
      <xdr:colOff>136525</xdr:colOff>
      <xdr:row>31</xdr:row>
      <xdr:rowOff>40481</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3289300" y="5309553"/>
          <a:ext cx="762000" cy="4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69374</xdr:rowOff>
    </xdr:from>
    <xdr:to>
      <xdr:col>11</xdr:col>
      <xdr:colOff>187325</xdr:colOff>
      <xdr:row>30</xdr:row>
      <xdr:rowOff>170974</xdr:rowOff>
    </xdr:to>
    <xdr:sp macro="" textlink="">
      <xdr:nvSpPr>
        <xdr:cNvPr id="101" name="楕円 100">
          <a:extLst>
            <a:ext uri="{FF2B5EF4-FFF2-40B4-BE49-F238E27FC236}">
              <a16:creationId xmlns:a16="http://schemas.microsoft.com/office/drawing/2014/main" id="{00000000-0008-0000-0D00-000065000000}"/>
            </a:ext>
          </a:extLst>
        </xdr:cNvPr>
        <xdr:cNvSpPr/>
      </xdr:nvSpPr>
      <xdr:spPr>
        <a:xfrm>
          <a:off x="2476500" y="52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120174</xdr:rowOff>
    </xdr:from>
    <xdr:to>
      <xdr:col>15</xdr:col>
      <xdr:colOff>136525</xdr:colOff>
      <xdr:row>30</xdr:row>
      <xdr:rowOff>166053</xdr:rowOff>
    </xdr:to>
    <xdr:cxnSp macro="">
      <xdr:nvCxnSpPr>
        <xdr:cNvPr id="102" name="直線コネクタ 101">
          <a:extLst>
            <a:ext uri="{FF2B5EF4-FFF2-40B4-BE49-F238E27FC236}">
              <a16:creationId xmlns:a16="http://schemas.microsoft.com/office/drawing/2014/main" id="{00000000-0008-0000-0D00-000066000000}"/>
            </a:ext>
          </a:extLst>
        </xdr:cNvPr>
        <xdr:cNvCxnSpPr/>
      </xdr:nvCxnSpPr>
      <xdr:spPr>
        <a:xfrm>
          <a:off x="2527300" y="5263674"/>
          <a:ext cx="762000" cy="4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69374</xdr:rowOff>
    </xdr:from>
    <xdr:to>
      <xdr:col>7</xdr:col>
      <xdr:colOff>187325</xdr:colOff>
      <xdr:row>30</xdr:row>
      <xdr:rowOff>170974</xdr:rowOff>
    </xdr:to>
    <xdr:sp macro="" textlink="">
      <xdr:nvSpPr>
        <xdr:cNvPr id="103" name="楕円 102">
          <a:extLst>
            <a:ext uri="{FF2B5EF4-FFF2-40B4-BE49-F238E27FC236}">
              <a16:creationId xmlns:a16="http://schemas.microsoft.com/office/drawing/2014/main" id="{00000000-0008-0000-0D00-000067000000}"/>
            </a:ext>
          </a:extLst>
        </xdr:cNvPr>
        <xdr:cNvSpPr/>
      </xdr:nvSpPr>
      <xdr:spPr>
        <a:xfrm>
          <a:off x="1714500" y="52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120174</xdr:rowOff>
    </xdr:from>
    <xdr:to>
      <xdr:col>11</xdr:col>
      <xdr:colOff>136525</xdr:colOff>
      <xdr:row>30</xdr:row>
      <xdr:rowOff>120174</xdr:rowOff>
    </xdr:to>
    <xdr:cxnSp macro="">
      <xdr:nvCxnSpPr>
        <xdr:cNvPr id="104" name="直線コネクタ 103">
          <a:extLst>
            <a:ext uri="{FF2B5EF4-FFF2-40B4-BE49-F238E27FC236}">
              <a16:creationId xmlns:a16="http://schemas.microsoft.com/office/drawing/2014/main" id="{00000000-0008-0000-0D00-000068000000}"/>
            </a:ext>
          </a:extLst>
        </xdr:cNvPr>
        <xdr:cNvCxnSpPr/>
      </xdr:nvCxnSpPr>
      <xdr:spPr>
        <a:xfrm>
          <a:off x="1765300" y="526367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87806</xdr:rowOff>
    </xdr:from>
    <xdr:ext cx="405111" cy="259045"/>
    <xdr:sp macro="" textlink="">
      <xdr:nvSpPr>
        <xdr:cNvPr id="105" name="n_1aveValue有形固定資産減価償却率">
          <a:extLst>
            <a:ext uri="{FF2B5EF4-FFF2-40B4-BE49-F238E27FC236}">
              <a16:creationId xmlns:a16="http://schemas.microsoft.com/office/drawing/2014/main" id="{00000000-0008-0000-0D00-000069000000}"/>
            </a:ext>
          </a:extLst>
        </xdr:cNvPr>
        <xdr:cNvSpPr txBox="1"/>
      </xdr:nvSpPr>
      <xdr:spPr>
        <a:xfrm>
          <a:off x="3836044" y="5402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68915</xdr:rowOff>
    </xdr:from>
    <xdr:ext cx="405111" cy="259045"/>
    <xdr:sp macro="" textlink="">
      <xdr:nvSpPr>
        <xdr:cNvPr id="106" name="n_2aveValue有形固定資産減価償却率">
          <a:extLst>
            <a:ext uri="{FF2B5EF4-FFF2-40B4-BE49-F238E27FC236}">
              <a16:creationId xmlns:a16="http://schemas.microsoft.com/office/drawing/2014/main" id="{00000000-0008-0000-0D00-00006A000000}"/>
            </a:ext>
          </a:extLst>
        </xdr:cNvPr>
        <xdr:cNvSpPr txBox="1"/>
      </xdr:nvSpPr>
      <xdr:spPr>
        <a:xfrm>
          <a:off x="3086744" y="538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28433</xdr:rowOff>
    </xdr:from>
    <xdr:ext cx="405111" cy="259045"/>
    <xdr:sp macro="" textlink="">
      <xdr:nvSpPr>
        <xdr:cNvPr id="107" name="n_3aveValue有形固定資産減価償却率">
          <a:extLst>
            <a:ext uri="{FF2B5EF4-FFF2-40B4-BE49-F238E27FC236}">
              <a16:creationId xmlns:a16="http://schemas.microsoft.com/office/drawing/2014/main" id="{00000000-0008-0000-0D00-00006B000000}"/>
            </a:ext>
          </a:extLst>
        </xdr:cNvPr>
        <xdr:cNvSpPr txBox="1"/>
      </xdr:nvSpPr>
      <xdr:spPr>
        <a:xfrm>
          <a:off x="2324744" y="5343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162101</xdr:rowOff>
    </xdr:from>
    <xdr:ext cx="405111" cy="259045"/>
    <xdr:sp macro="" textlink="">
      <xdr:nvSpPr>
        <xdr:cNvPr id="108" name="n_4aveValue有形固定資産減価償却率">
          <a:extLst>
            <a:ext uri="{FF2B5EF4-FFF2-40B4-BE49-F238E27FC236}">
              <a16:creationId xmlns:a16="http://schemas.microsoft.com/office/drawing/2014/main" id="{00000000-0008-0000-0D00-00006C000000}"/>
            </a:ext>
          </a:extLst>
        </xdr:cNvPr>
        <xdr:cNvSpPr txBox="1"/>
      </xdr:nvSpPr>
      <xdr:spPr>
        <a:xfrm>
          <a:off x="1562744" y="530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107808</xdr:rowOff>
    </xdr:from>
    <xdr:ext cx="405111" cy="259045"/>
    <xdr:sp macro="" textlink="">
      <xdr:nvSpPr>
        <xdr:cNvPr id="109" name="n_1mainValue有形固定資産減価償却率">
          <a:extLst>
            <a:ext uri="{FF2B5EF4-FFF2-40B4-BE49-F238E27FC236}">
              <a16:creationId xmlns:a16="http://schemas.microsoft.com/office/drawing/2014/main" id="{00000000-0008-0000-0D00-00006D000000}"/>
            </a:ext>
          </a:extLst>
        </xdr:cNvPr>
        <xdr:cNvSpPr txBox="1"/>
      </xdr:nvSpPr>
      <xdr:spPr>
        <a:xfrm>
          <a:off x="3836044" y="5079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61930</xdr:rowOff>
    </xdr:from>
    <xdr:ext cx="405111" cy="259045"/>
    <xdr:sp macro="" textlink="">
      <xdr:nvSpPr>
        <xdr:cNvPr id="110" name="n_2mainValue有形固定資産減価償却率">
          <a:extLst>
            <a:ext uri="{FF2B5EF4-FFF2-40B4-BE49-F238E27FC236}">
              <a16:creationId xmlns:a16="http://schemas.microsoft.com/office/drawing/2014/main" id="{00000000-0008-0000-0D00-00006E000000}"/>
            </a:ext>
          </a:extLst>
        </xdr:cNvPr>
        <xdr:cNvSpPr txBox="1"/>
      </xdr:nvSpPr>
      <xdr:spPr>
        <a:xfrm>
          <a:off x="3086744" y="503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16051</xdr:rowOff>
    </xdr:from>
    <xdr:ext cx="405111" cy="259045"/>
    <xdr:sp macro="" textlink="">
      <xdr:nvSpPr>
        <xdr:cNvPr id="111" name="n_3mainValue有形固定資産減価償却率">
          <a:extLst>
            <a:ext uri="{FF2B5EF4-FFF2-40B4-BE49-F238E27FC236}">
              <a16:creationId xmlns:a16="http://schemas.microsoft.com/office/drawing/2014/main" id="{00000000-0008-0000-0D00-00006F000000}"/>
            </a:ext>
          </a:extLst>
        </xdr:cNvPr>
        <xdr:cNvSpPr txBox="1"/>
      </xdr:nvSpPr>
      <xdr:spPr>
        <a:xfrm>
          <a:off x="2324744" y="49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16051</xdr:rowOff>
    </xdr:from>
    <xdr:ext cx="405111" cy="259045"/>
    <xdr:sp macro="" textlink="">
      <xdr:nvSpPr>
        <xdr:cNvPr id="112" name="n_4mainValue有形固定資産減価償却率">
          <a:extLst>
            <a:ext uri="{FF2B5EF4-FFF2-40B4-BE49-F238E27FC236}">
              <a16:creationId xmlns:a16="http://schemas.microsoft.com/office/drawing/2014/main" id="{00000000-0008-0000-0D00-000070000000}"/>
            </a:ext>
          </a:extLst>
        </xdr:cNvPr>
        <xdr:cNvSpPr txBox="1"/>
      </xdr:nvSpPr>
      <xdr:spPr>
        <a:xfrm>
          <a:off x="1562744" y="49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3860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00000000-0008-0000-0D00-000079000000}"/>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00000000-0008-0000-0D00-00007A000000}"/>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00000000-0008-0000-0D00-00007B000000}"/>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00000000-0008-0000-0D00-00007C000000}"/>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00000000-0008-0000-0D00-00007D000000}"/>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地方債は返す以上には借りない、との方針のもと地方債の発行を抑制してきた結果が表れており、類似団体平均や全国平均と比較しても数値は下回っている。</a:t>
          </a:r>
          <a:endParaRPr lang="ja-JP" altLang="ja-JP">
            <a:effectLst/>
          </a:endParaRPr>
        </a:p>
        <a:p>
          <a:r>
            <a:rPr kumimoji="1" lang="ja-JP" altLang="ja-JP" sz="1100">
              <a:solidFill>
                <a:schemeClr val="dk1"/>
              </a:solidFill>
              <a:effectLst/>
              <a:latin typeface="+mn-lt"/>
              <a:ea typeface="+mn-ea"/>
              <a:cs typeface="+mn-cs"/>
            </a:rPr>
            <a:t>しかし今後は、老朽化した公共施設等の更新や長寿命化等により、地方債を借りる場面が増えることが想定され、より一層先を見通した計画的な財政運営に取り組む必要がある。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00000000-0008-0000-0D00-00008E000000}"/>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flipV="1">
          <a:off x="14793595" y="4489903"/>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44" name="債務償還比率最小値テキスト">
          <a:extLst>
            <a:ext uri="{FF2B5EF4-FFF2-40B4-BE49-F238E27FC236}">
              <a16:creationId xmlns:a16="http://schemas.microsoft.com/office/drawing/2014/main" id="{00000000-0008-0000-0D00-000090000000}"/>
            </a:ext>
          </a:extLst>
        </xdr:cNvPr>
        <xdr:cNvSpPr txBox="1"/>
      </xdr:nvSpPr>
      <xdr:spPr>
        <a:xfrm>
          <a:off x="14846300" y="599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45" name="直線コネクタ 144">
          <a:extLst>
            <a:ext uri="{FF2B5EF4-FFF2-40B4-BE49-F238E27FC236}">
              <a16:creationId xmlns:a16="http://schemas.microsoft.com/office/drawing/2014/main" id="{00000000-0008-0000-0D00-000091000000}"/>
            </a:ext>
          </a:extLst>
        </xdr:cNvPr>
        <xdr:cNvCxnSpPr/>
      </xdr:nvCxnSpPr>
      <xdr:spPr>
        <a:xfrm>
          <a:off x="14706600" y="599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00000000-0008-0000-0D00-000092000000}"/>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00000000-0008-0000-0D00-000093000000}"/>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48" name="債務償還比率平均値テキスト">
          <a:extLst>
            <a:ext uri="{FF2B5EF4-FFF2-40B4-BE49-F238E27FC236}">
              <a16:creationId xmlns:a16="http://schemas.microsoft.com/office/drawing/2014/main" id="{00000000-0008-0000-0D00-000094000000}"/>
            </a:ext>
          </a:extLst>
        </xdr:cNvPr>
        <xdr:cNvSpPr txBox="1"/>
      </xdr:nvSpPr>
      <xdr:spPr>
        <a:xfrm>
          <a:off x="14846300" y="5187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4744700" y="520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50" name="フローチャート: 判断 149">
          <a:extLst>
            <a:ext uri="{FF2B5EF4-FFF2-40B4-BE49-F238E27FC236}">
              <a16:creationId xmlns:a16="http://schemas.microsoft.com/office/drawing/2014/main" id="{00000000-0008-0000-0D00-000096000000}"/>
            </a:ext>
          </a:extLst>
        </xdr:cNvPr>
        <xdr:cNvSpPr/>
      </xdr:nvSpPr>
      <xdr:spPr>
        <a:xfrm>
          <a:off x="14033500" y="514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51" name="フローチャート: 判断 150">
          <a:extLst>
            <a:ext uri="{FF2B5EF4-FFF2-40B4-BE49-F238E27FC236}">
              <a16:creationId xmlns:a16="http://schemas.microsoft.com/office/drawing/2014/main" id="{00000000-0008-0000-0D00-000097000000}"/>
            </a:ext>
          </a:extLst>
        </xdr:cNvPr>
        <xdr:cNvSpPr/>
      </xdr:nvSpPr>
      <xdr:spPr>
        <a:xfrm>
          <a:off x="13271500" y="540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52" name="フローチャート: 判断 151">
          <a:extLst>
            <a:ext uri="{FF2B5EF4-FFF2-40B4-BE49-F238E27FC236}">
              <a16:creationId xmlns:a16="http://schemas.microsoft.com/office/drawing/2014/main" id="{00000000-0008-0000-0D00-000098000000}"/>
            </a:ext>
          </a:extLst>
        </xdr:cNvPr>
        <xdr:cNvSpPr/>
      </xdr:nvSpPr>
      <xdr:spPr>
        <a:xfrm>
          <a:off x="12509500" y="542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53" name="フローチャート: 判断 152">
          <a:extLst>
            <a:ext uri="{FF2B5EF4-FFF2-40B4-BE49-F238E27FC236}">
              <a16:creationId xmlns:a16="http://schemas.microsoft.com/office/drawing/2014/main" id="{00000000-0008-0000-0D00-000099000000}"/>
            </a:ext>
          </a:extLst>
        </xdr:cNvPr>
        <xdr:cNvSpPr/>
      </xdr:nvSpPr>
      <xdr:spPr>
        <a:xfrm>
          <a:off x="11747500" y="543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00000000-0008-0000-0D00-00009B000000}"/>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00000000-0008-0000-0D00-00009C000000}"/>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00000000-0008-0000-0D00-00009D00000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00000000-0008-0000-0D00-00009E000000}"/>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51725</xdr:rowOff>
    </xdr:from>
    <xdr:to>
      <xdr:col>76</xdr:col>
      <xdr:colOff>73025</xdr:colOff>
      <xdr:row>26</xdr:row>
      <xdr:rowOff>153325</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4744700" y="450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138102</xdr:rowOff>
    </xdr:from>
    <xdr:ext cx="405111" cy="259045"/>
    <xdr:sp macro="" textlink="">
      <xdr:nvSpPr>
        <xdr:cNvPr id="160" name="債務償還比率該当値テキスト">
          <a:extLst>
            <a:ext uri="{FF2B5EF4-FFF2-40B4-BE49-F238E27FC236}">
              <a16:creationId xmlns:a16="http://schemas.microsoft.com/office/drawing/2014/main" id="{00000000-0008-0000-0D00-0000A0000000}"/>
            </a:ext>
          </a:extLst>
        </xdr:cNvPr>
        <xdr:cNvSpPr txBox="1"/>
      </xdr:nvSpPr>
      <xdr:spPr>
        <a:xfrm>
          <a:off x="14846300" y="4424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100920</xdr:rowOff>
    </xdr:from>
    <xdr:to>
      <xdr:col>72</xdr:col>
      <xdr:colOff>123825</xdr:colOff>
      <xdr:row>27</xdr:row>
      <xdr:rowOff>31070</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4033500" y="455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102525</xdr:rowOff>
    </xdr:from>
    <xdr:to>
      <xdr:col>76</xdr:col>
      <xdr:colOff>22225</xdr:colOff>
      <xdr:row>26</xdr:row>
      <xdr:rowOff>151720</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flipV="1">
          <a:off x="14084300" y="4560225"/>
          <a:ext cx="711200" cy="4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72580</xdr:rowOff>
    </xdr:from>
    <xdr:to>
      <xdr:col>68</xdr:col>
      <xdr:colOff>123825</xdr:colOff>
      <xdr:row>28</xdr:row>
      <xdr:rowOff>2730</xdr:rowOff>
    </xdr:to>
    <xdr:sp macro="" textlink="">
      <xdr:nvSpPr>
        <xdr:cNvPr id="163" name="楕円 162">
          <a:extLst>
            <a:ext uri="{FF2B5EF4-FFF2-40B4-BE49-F238E27FC236}">
              <a16:creationId xmlns:a16="http://schemas.microsoft.com/office/drawing/2014/main" id="{00000000-0008-0000-0D00-0000A3000000}"/>
            </a:ext>
          </a:extLst>
        </xdr:cNvPr>
        <xdr:cNvSpPr/>
      </xdr:nvSpPr>
      <xdr:spPr>
        <a:xfrm>
          <a:off x="13271500" y="470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151720</xdr:rowOff>
    </xdr:from>
    <xdr:to>
      <xdr:col>72</xdr:col>
      <xdr:colOff>73025</xdr:colOff>
      <xdr:row>27</xdr:row>
      <xdr:rowOff>123380</xdr:rowOff>
    </xdr:to>
    <xdr:cxnSp macro="">
      <xdr:nvCxnSpPr>
        <xdr:cNvPr id="164" name="直線コネクタ 163">
          <a:extLst>
            <a:ext uri="{FF2B5EF4-FFF2-40B4-BE49-F238E27FC236}">
              <a16:creationId xmlns:a16="http://schemas.microsoft.com/office/drawing/2014/main" id="{00000000-0008-0000-0D00-0000A4000000}"/>
            </a:ext>
          </a:extLst>
        </xdr:cNvPr>
        <xdr:cNvCxnSpPr/>
      </xdr:nvCxnSpPr>
      <xdr:spPr>
        <a:xfrm flipV="1">
          <a:off x="13322300" y="4609420"/>
          <a:ext cx="762000" cy="14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155856</xdr:rowOff>
    </xdr:from>
    <xdr:to>
      <xdr:col>64</xdr:col>
      <xdr:colOff>123825</xdr:colOff>
      <xdr:row>28</xdr:row>
      <xdr:rowOff>86006</xdr:rowOff>
    </xdr:to>
    <xdr:sp macro="" textlink="">
      <xdr:nvSpPr>
        <xdr:cNvPr id="165" name="楕円 164">
          <a:extLst>
            <a:ext uri="{FF2B5EF4-FFF2-40B4-BE49-F238E27FC236}">
              <a16:creationId xmlns:a16="http://schemas.microsoft.com/office/drawing/2014/main" id="{00000000-0008-0000-0D00-0000A5000000}"/>
            </a:ext>
          </a:extLst>
        </xdr:cNvPr>
        <xdr:cNvSpPr/>
      </xdr:nvSpPr>
      <xdr:spPr>
        <a:xfrm>
          <a:off x="12509500" y="47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123380</xdr:rowOff>
    </xdr:from>
    <xdr:to>
      <xdr:col>68</xdr:col>
      <xdr:colOff>73025</xdr:colOff>
      <xdr:row>28</xdr:row>
      <xdr:rowOff>35206</xdr:rowOff>
    </xdr:to>
    <xdr:cxnSp macro="">
      <xdr:nvCxnSpPr>
        <xdr:cNvPr id="166" name="直線コネクタ 165">
          <a:extLst>
            <a:ext uri="{FF2B5EF4-FFF2-40B4-BE49-F238E27FC236}">
              <a16:creationId xmlns:a16="http://schemas.microsoft.com/office/drawing/2014/main" id="{00000000-0008-0000-0D00-0000A6000000}"/>
            </a:ext>
          </a:extLst>
        </xdr:cNvPr>
        <xdr:cNvCxnSpPr/>
      </xdr:nvCxnSpPr>
      <xdr:spPr>
        <a:xfrm flipV="1">
          <a:off x="12560300" y="4752530"/>
          <a:ext cx="762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11702</xdr:rowOff>
    </xdr:from>
    <xdr:to>
      <xdr:col>60</xdr:col>
      <xdr:colOff>123825</xdr:colOff>
      <xdr:row>28</xdr:row>
      <xdr:rowOff>113302</xdr:rowOff>
    </xdr:to>
    <xdr:sp macro="" textlink="">
      <xdr:nvSpPr>
        <xdr:cNvPr id="167" name="楕円 166">
          <a:extLst>
            <a:ext uri="{FF2B5EF4-FFF2-40B4-BE49-F238E27FC236}">
              <a16:creationId xmlns:a16="http://schemas.microsoft.com/office/drawing/2014/main" id="{00000000-0008-0000-0D00-0000A7000000}"/>
            </a:ext>
          </a:extLst>
        </xdr:cNvPr>
        <xdr:cNvSpPr/>
      </xdr:nvSpPr>
      <xdr:spPr>
        <a:xfrm>
          <a:off x="11747500" y="481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35206</xdr:rowOff>
    </xdr:from>
    <xdr:to>
      <xdr:col>64</xdr:col>
      <xdr:colOff>73025</xdr:colOff>
      <xdr:row>28</xdr:row>
      <xdr:rowOff>62502</xdr:rowOff>
    </xdr:to>
    <xdr:cxnSp macro="">
      <xdr:nvCxnSpPr>
        <xdr:cNvPr id="168" name="直線コネクタ 167">
          <a:extLst>
            <a:ext uri="{FF2B5EF4-FFF2-40B4-BE49-F238E27FC236}">
              <a16:creationId xmlns:a16="http://schemas.microsoft.com/office/drawing/2014/main" id="{00000000-0008-0000-0D00-0000A8000000}"/>
            </a:ext>
          </a:extLst>
        </xdr:cNvPr>
        <xdr:cNvCxnSpPr/>
      </xdr:nvCxnSpPr>
      <xdr:spPr>
        <a:xfrm flipV="1">
          <a:off x="11798300" y="4835806"/>
          <a:ext cx="762000" cy="2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69" name="n_1aveValue債務償還比率">
          <a:extLst>
            <a:ext uri="{FF2B5EF4-FFF2-40B4-BE49-F238E27FC236}">
              <a16:creationId xmlns:a16="http://schemas.microsoft.com/office/drawing/2014/main" id="{00000000-0008-0000-0D00-0000A9000000}"/>
            </a:ext>
          </a:extLst>
        </xdr:cNvPr>
        <xdr:cNvSpPr txBox="1"/>
      </xdr:nvSpPr>
      <xdr:spPr>
        <a:xfrm>
          <a:off x="13836727" y="523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6957</xdr:rowOff>
    </xdr:from>
    <xdr:ext cx="469744" cy="259045"/>
    <xdr:sp macro="" textlink="">
      <xdr:nvSpPr>
        <xdr:cNvPr id="170" name="n_2aveValue債務償還比率">
          <a:extLst>
            <a:ext uri="{FF2B5EF4-FFF2-40B4-BE49-F238E27FC236}">
              <a16:creationId xmlns:a16="http://schemas.microsoft.com/office/drawing/2014/main" id="{00000000-0008-0000-0D00-0000AA000000}"/>
            </a:ext>
          </a:extLst>
        </xdr:cNvPr>
        <xdr:cNvSpPr txBox="1"/>
      </xdr:nvSpPr>
      <xdr:spPr>
        <a:xfrm>
          <a:off x="13087427" y="549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28393</xdr:rowOff>
    </xdr:from>
    <xdr:ext cx="469744" cy="259045"/>
    <xdr:sp macro="" textlink="">
      <xdr:nvSpPr>
        <xdr:cNvPr id="171" name="n_3aveValue債務償還比率">
          <a:extLst>
            <a:ext uri="{FF2B5EF4-FFF2-40B4-BE49-F238E27FC236}">
              <a16:creationId xmlns:a16="http://schemas.microsoft.com/office/drawing/2014/main" id="{00000000-0008-0000-0D00-0000AB000000}"/>
            </a:ext>
          </a:extLst>
        </xdr:cNvPr>
        <xdr:cNvSpPr txBox="1"/>
      </xdr:nvSpPr>
      <xdr:spPr>
        <a:xfrm>
          <a:off x="12325427" y="551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37954</xdr:rowOff>
    </xdr:from>
    <xdr:ext cx="469744" cy="259045"/>
    <xdr:sp macro="" textlink="">
      <xdr:nvSpPr>
        <xdr:cNvPr id="172" name="n_4aveValue債務償還比率">
          <a:extLst>
            <a:ext uri="{FF2B5EF4-FFF2-40B4-BE49-F238E27FC236}">
              <a16:creationId xmlns:a16="http://schemas.microsoft.com/office/drawing/2014/main" id="{00000000-0008-0000-0D00-0000AC000000}"/>
            </a:ext>
          </a:extLst>
        </xdr:cNvPr>
        <xdr:cNvSpPr txBox="1"/>
      </xdr:nvSpPr>
      <xdr:spPr>
        <a:xfrm>
          <a:off x="11563427" y="5524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47597</xdr:rowOff>
    </xdr:from>
    <xdr:ext cx="405111" cy="259045"/>
    <xdr:sp macro="" textlink="">
      <xdr:nvSpPr>
        <xdr:cNvPr id="173" name="n_1mainValue債務償還比率">
          <a:extLst>
            <a:ext uri="{FF2B5EF4-FFF2-40B4-BE49-F238E27FC236}">
              <a16:creationId xmlns:a16="http://schemas.microsoft.com/office/drawing/2014/main" id="{00000000-0008-0000-0D00-0000AD000000}"/>
            </a:ext>
          </a:extLst>
        </xdr:cNvPr>
        <xdr:cNvSpPr txBox="1"/>
      </xdr:nvSpPr>
      <xdr:spPr>
        <a:xfrm>
          <a:off x="13869044" y="433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19257</xdr:rowOff>
    </xdr:from>
    <xdr:ext cx="469744" cy="259045"/>
    <xdr:sp macro="" textlink="">
      <xdr:nvSpPr>
        <xdr:cNvPr id="174" name="n_2mainValue債務償還比率">
          <a:extLst>
            <a:ext uri="{FF2B5EF4-FFF2-40B4-BE49-F238E27FC236}">
              <a16:creationId xmlns:a16="http://schemas.microsoft.com/office/drawing/2014/main" id="{00000000-0008-0000-0D00-0000AE000000}"/>
            </a:ext>
          </a:extLst>
        </xdr:cNvPr>
        <xdr:cNvSpPr txBox="1"/>
      </xdr:nvSpPr>
      <xdr:spPr>
        <a:xfrm>
          <a:off x="13087427" y="447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102533</xdr:rowOff>
    </xdr:from>
    <xdr:ext cx="469744" cy="259045"/>
    <xdr:sp macro="" textlink="">
      <xdr:nvSpPr>
        <xdr:cNvPr id="175" name="n_3mainValue債務償還比率">
          <a:extLst>
            <a:ext uri="{FF2B5EF4-FFF2-40B4-BE49-F238E27FC236}">
              <a16:creationId xmlns:a16="http://schemas.microsoft.com/office/drawing/2014/main" id="{00000000-0008-0000-0D00-0000AF000000}"/>
            </a:ext>
          </a:extLst>
        </xdr:cNvPr>
        <xdr:cNvSpPr txBox="1"/>
      </xdr:nvSpPr>
      <xdr:spPr>
        <a:xfrm>
          <a:off x="12325427" y="456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129829</xdr:rowOff>
    </xdr:from>
    <xdr:ext cx="469744" cy="259045"/>
    <xdr:sp macro="" textlink="">
      <xdr:nvSpPr>
        <xdr:cNvPr id="176" name="n_4mainValue債務償還比率">
          <a:extLst>
            <a:ext uri="{FF2B5EF4-FFF2-40B4-BE49-F238E27FC236}">
              <a16:creationId xmlns:a16="http://schemas.microsoft.com/office/drawing/2014/main" id="{00000000-0008-0000-0D00-0000B0000000}"/>
            </a:ext>
          </a:extLst>
        </xdr:cNvPr>
        <xdr:cNvSpPr txBox="1"/>
      </xdr:nvSpPr>
      <xdr:spPr>
        <a:xfrm>
          <a:off x="11563427" y="4587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00000000-0008-0000-0D00-0000B1000000}"/>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00000000-0008-0000-0D00-0000B2000000}"/>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00000000-0008-0000-0D00-0000B3000000}"/>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00000000-0008-0000-0D00-0000B4000000}"/>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00000000-0008-0000-0D00-0000B5000000}"/>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00000000-0008-0000-0D00-0000B6000000}"/>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71137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41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69215</xdr:rowOff>
    </xdr:from>
    <xdr:to>
      <xdr:col>24</xdr:col>
      <xdr:colOff>114300</xdr:colOff>
      <xdr:row>39</xdr:row>
      <xdr:rowOff>170815</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675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47642</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31115</xdr:rowOff>
    </xdr:from>
    <xdr:to>
      <xdr:col>20</xdr:col>
      <xdr:colOff>38100</xdr:colOff>
      <xdr:row>39</xdr:row>
      <xdr:rowOff>132715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81915</xdr:rowOff>
    </xdr:from>
    <xdr:to>
      <xdr:col>24</xdr:col>
      <xdr:colOff>63500</xdr:colOff>
      <xdr:row>39</xdr:row>
      <xdr:rowOff>120015</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676846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164465</xdr:rowOff>
    </xdr:from>
    <xdr:to>
      <xdr:col>15</xdr:col>
      <xdr:colOff>101600</xdr:colOff>
      <xdr:row>39</xdr:row>
      <xdr:rowOff>94615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43815</xdr:rowOff>
    </xdr:from>
    <xdr:to>
      <xdr:col>19</xdr:col>
      <xdr:colOff>177800</xdr:colOff>
      <xdr:row>39</xdr:row>
      <xdr:rowOff>81915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7303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128270</xdr:rowOff>
    </xdr:from>
    <xdr:to>
      <xdr:col>10</xdr:col>
      <xdr:colOff>165100</xdr:colOff>
      <xdr:row>39</xdr:row>
      <xdr:rowOff>58420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7620</xdr:rowOff>
    </xdr:from>
    <xdr:to>
      <xdr:col>15</xdr:col>
      <xdr:colOff>50800</xdr:colOff>
      <xdr:row>39</xdr:row>
      <xdr:rowOff>43815</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69417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93980</xdr:rowOff>
    </xdr:from>
    <xdr:to>
      <xdr:col>6</xdr:col>
      <xdr:colOff>38100</xdr:colOff>
      <xdr:row>39</xdr:row>
      <xdr:rowOff>24130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144780</xdr:rowOff>
    </xdr:from>
    <xdr:to>
      <xdr:col>10</xdr:col>
      <xdr:colOff>114300</xdr:colOff>
      <xdr:row>39</xdr:row>
      <xdr:rowOff>7620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6598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113047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55897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123842</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681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85742</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677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49547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15257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68187</xdr:rowOff>
    </xdr:from>
    <xdr:to>
      <xdr:col>55</xdr:col>
      <xdr:colOff>50800</xdr:colOff>
      <xdr:row>41</xdr:row>
      <xdr:rowOff>169787</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9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154564</xdr:rowOff>
    </xdr:from>
    <xdr:ext cx="469744"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1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68338</xdr:rowOff>
    </xdr:from>
    <xdr:to>
      <xdr:col>50</xdr:col>
      <xdr:colOff>165100</xdr:colOff>
      <xdr:row>41</xdr:row>
      <xdr:rowOff>169938</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9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118987</xdr:rowOff>
    </xdr:from>
    <xdr:to>
      <xdr:col>55</xdr:col>
      <xdr:colOff>0</xdr:colOff>
      <xdr:row>41</xdr:row>
      <xdr:rowOff>119138</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148437"/>
          <a:ext cx="8382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69558</xdr:rowOff>
    </xdr:from>
    <xdr:to>
      <xdr:col>46</xdr:col>
      <xdr:colOff>38100</xdr:colOff>
      <xdr:row>41</xdr:row>
      <xdr:rowOff>171158</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119138</xdr:rowOff>
    </xdr:from>
    <xdr:to>
      <xdr:col>50</xdr:col>
      <xdr:colOff>114300</xdr:colOff>
      <xdr:row>41</xdr:row>
      <xdr:rowOff>120358</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148588"/>
          <a:ext cx="88900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70472</xdr:rowOff>
    </xdr:from>
    <xdr:to>
      <xdr:col>41</xdr:col>
      <xdr:colOff>101600</xdr:colOff>
      <xdr:row>42</xdr:row>
      <xdr:rowOff>622</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9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120358</xdr:rowOff>
    </xdr:from>
    <xdr:to>
      <xdr:col>45</xdr:col>
      <xdr:colOff>177800</xdr:colOff>
      <xdr:row>41</xdr:row>
      <xdr:rowOff>121272</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7861300" y="714980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73863</xdr:rowOff>
    </xdr:from>
    <xdr:to>
      <xdr:col>36</xdr:col>
      <xdr:colOff>165100</xdr:colOff>
      <xdr:row>42</xdr:row>
      <xdr:rowOff>4013</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10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121272</xdr:rowOff>
    </xdr:from>
    <xdr:to>
      <xdr:col>41</xdr:col>
      <xdr:colOff>50800</xdr:colOff>
      <xdr:row>41</xdr:row>
      <xdr:rowOff>124663</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7150722"/>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13796</xdr:rowOff>
    </xdr:from>
    <xdr:ext cx="469744"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515427" y="67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11510</xdr:rowOff>
    </xdr:from>
    <xdr:ext cx="469744"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626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16959</xdr:rowOff>
    </xdr:from>
    <xdr:ext cx="469744"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37427" y="670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161065</xdr:rowOff>
    </xdr:from>
    <xdr:ext cx="469744"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91727" y="71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162285</xdr:rowOff>
    </xdr:from>
    <xdr:ext cx="469744"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515427" y="719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163199</xdr:rowOff>
    </xdr:from>
    <xdr:ext cx="469744"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626427" y="719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166590</xdr:rowOff>
    </xdr:from>
    <xdr:ext cx="469744"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37427" y="719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0000000-0008-0000-0E00-0000AC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0000000-0008-0000-0E00-0000AE000000}"/>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0000000-0008-0000-0E00-0000B0000000}"/>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163121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0000000-0008-0000-0E00-0000B2000000}"/>
            </a:ext>
          </a:extLst>
        </xdr:cNvPr>
        <xdr:cNvSpPr txBox="1"/>
      </xdr:nvSpPr>
      <xdr:spPr>
        <a:xfrm>
          <a:off x="4673600" y="1027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61867</xdr:rowOff>
    </xdr:from>
    <xdr:to>
      <xdr:col>6</xdr:col>
      <xdr:colOff>38100</xdr:colOff>
      <xdr:row>60</xdr:row>
      <xdr:rowOff>163467</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1079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171269</xdr:rowOff>
    </xdr:from>
    <xdr:to>
      <xdr:col>24</xdr:col>
      <xdr:colOff>114300</xdr:colOff>
      <xdr:row>62</xdr:row>
      <xdr:rowOff>101419</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45847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149696</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0000000-0008-0000-0E00-0000BE000000}"/>
            </a:ext>
          </a:extLst>
        </xdr:cNvPr>
        <xdr:cNvSpPr txBox="1"/>
      </xdr:nvSpPr>
      <xdr:spPr>
        <a:xfrm>
          <a:off x="4673600" y="1060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156573</xdr:rowOff>
    </xdr:from>
    <xdr:to>
      <xdr:col>20</xdr:col>
      <xdr:colOff>38100</xdr:colOff>
      <xdr:row>62</xdr:row>
      <xdr:rowOff>86723</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37465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35923</xdr:rowOff>
    </xdr:from>
    <xdr:to>
      <xdr:col>24</xdr:col>
      <xdr:colOff>63500</xdr:colOff>
      <xdr:row>62</xdr:row>
      <xdr:rowOff>50619</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3797300" y="10665823"/>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141877</xdr:rowOff>
    </xdr:from>
    <xdr:to>
      <xdr:col>15</xdr:col>
      <xdr:colOff>101600</xdr:colOff>
      <xdr:row>62</xdr:row>
      <xdr:rowOff>72027</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2857500" y="1060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21227</xdr:rowOff>
    </xdr:from>
    <xdr:to>
      <xdr:col>19</xdr:col>
      <xdr:colOff>177800</xdr:colOff>
      <xdr:row>62</xdr:row>
      <xdr:rowOff>35923</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908300" y="1065112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169635</xdr:rowOff>
    </xdr:from>
    <xdr:to>
      <xdr:col>10</xdr:col>
      <xdr:colOff>165100</xdr:colOff>
      <xdr:row>62</xdr:row>
      <xdr:rowOff>99785</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968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21227</xdr:rowOff>
    </xdr:from>
    <xdr:to>
      <xdr:col>15</xdr:col>
      <xdr:colOff>50800</xdr:colOff>
      <xdr:row>62</xdr:row>
      <xdr:rowOff>48985</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flipV="1">
          <a:off x="2019300" y="106511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171269</xdr:rowOff>
    </xdr:from>
    <xdr:to>
      <xdr:col>6</xdr:col>
      <xdr:colOff>38100</xdr:colOff>
      <xdr:row>62</xdr:row>
      <xdr:rowOff>101419</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0795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48985</xdr:rowOff>
    </xdr:from>
    <xdr:to>
      <xdr:col>10</xdr:col>
      <xdr:colOff>114300</xdr:colOff>
      <xdr:row>62</xdr:row>
      <xdr:rowOff>50619</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flipV="1">
          <a:off x="1130300" y="1067888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73858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3582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52631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2705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29771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1816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8544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927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77850</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35820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63154</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2705744" y="1069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90912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1816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92546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927744" y="1072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E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E00-0000E7000000}"/>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E00-0000E9000000}"/>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E00-0000EB000000}"/>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57932</xdr:rowOff>
    </xdr:from>
    <xdr:to>
      <xdr:col>46</xdr:col>
      <xdr:colOff>38100</xdr:colOff>
      <xdr:row>63</xdr:row>
      <xdr:rowOff>159532</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8699500" y="1085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61275</xdr:rowOff>
    </xdr:from>
    <xdr:to>
      <xdr:col>41</xdr:col>
      <xdr:colOff>101600</xdr:colOff>
      <xdr:row>63</xdr:row>
      <xdr:rowOff>162875</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7810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61284</xdr:rowOff>
    </xdr:from>
    <xdr:to>
      <xdr:col>36</xdr:col>
      <xdr:colOff>165100</xdr:colOff>
      <xdr:row>63</xdr:row>
      <xdr:rowOff>162884</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6921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9003</xdr:rowOff>
    </xdr:from>
    <xdr:to>
      <xdr:col>55</xdr:col>
      <xdr:colOff>50800</xdr:colOff>
      <xdr:row>64</xdr:row>
      <xdr:rowOff>110603</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10426700" y="1098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95380</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E00-0000F7000000}"/>
            </a:ext>
          </a:extLst>
        </xdr:cNvPr>
        <xdr:cNvSpPr txBox="1"/>
      </xdr:nvSpPr>
      <xdr:spPr>
        <a:xfrm>
          <a:off x="10515600" y="1089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9024</xdr:rowOff>
    </xdr:from>
    <xdr:to>
      <xdr:col>50</xdr:col>
      <xdr:colOff>165100</xdr:colOff>
      <xdr:row>64</xdr:row>
      <xdr:rowOff>110624</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9588500" y="1098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59803</xdr:rowOff>
    </xdr:from>
    <xdr:to>
      <xdr:col>55</xdr:col>
      <xdr:colOff>0</xdr:colOff>
      <xdr:row>64</xdr:row>
      <xdr:rowOff>59824</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flipV="1">
          <a:off x="9639300" y="11032603"/>
          <a:ext cx="838200" cy="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9241</xdr:rowOff>
    </xdr:from>
    <xdr:to>
      <xdr:col>46</xdr:col>
      <xdr:colOff>38100</xdr:colOff>
      <xdr:row>64</xdr:row>
      <xdr:rowOff>110841</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8699500" y="109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59824</xdr:rowOff>
    </xdr:from>
    <xdr:to>
      <xdr:col>50</xdr:col>
      <xdr:colOff>114300</xdr:colOff>
      <xdr:row>64</xdr:row>
      <xdr:rowOff>60041</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8750300" y="11032624"/>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9962</xdr:rowOff>
    </xdr:from>
    <xdr:to>
      <xdr:col>41</xdr:col>
      <xdr:colOff>101600</xdr:colOff>
      <xdr:row>64</xdr:row>
      <xdr:rowOff>111562</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7810500" y="109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60041</xdr:rowOff>
    </xdr:from>
    <xdr:to>
      <xdr:col>45</xdr:col>
      <xdr:colOff>177800</xdr:colOff>
      <xdr:row>64</xdr:row>
      <xdr:rowOff>60762</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flipV="1">
          <a:off x="7861300" y="11032841"/>
          <a:ext cx="889000" cy="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10264</xdr:rowOff>
    </xdr:from>
    <xdr:to>
      <xdr:col>36</xdr:col>
      <xdr:colOff>165100</xdr:colOff>
      <xdr:row>64</xdr:row>
      <xdr:rowOff>111864</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6921500" y="109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60762</xdr:rowOff>
    </xdr:from>
    <xdr:to>
      <xdr:col>41</xdr:col>
      <xdr:colOff>50800</xdr:colOff>
      <xdr:row>64</xdr:row>
      <xdr:rowOff>61064</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6972300" y="11033562"/>
          <a:ext cx="889000" cy="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4609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7961</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101751</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9359411" y="1107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101968</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8483111" y="1107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102689</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7594111" y="1107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102991</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6705111" y="110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E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E00-000022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E00-000024010000}"/>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00000000-0008-0000-0E00-000025010000}"/>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37572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E00-000026010000}"/>
            </a:ext>
          </a:extLst>
        </xdr:cNvPr>
        <xdr:cNvSpPr txBox="1"/>
      </xdr:nvSpPr>
      <xdr:spPr>
        <a:xfrm>
          <a:off x="4673600" y="14267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140788</xdr:rowOff>
    </xdr:from>
    <xdr:to>
      <xdr:col>6</xdr:col>
      <xdr:colOff>38100</xdr:colOff>
      <xdr:row>83</xdr:row>
      <xdr:rowOff>70938</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1079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132624</xdr:rowOff>
    </xdr:from>
    <xdr:to>
      <xdr:col>24</xdr:col>
      <xdr:colOff>114300</xdr:colOff>
      <xdr:row>83</xdr:row>
      <xdr:rowOff>62774</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4584700" y="1419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155501</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0000000-0008-0000-0E00-000032010000}"/>
            </a:ext>
          </a:extLst>
        </xdr:cNvPr>
        <xdr:cNvSpPr txBox="1"/>
      </xdr:nvSpPr>
      <xdr:spPr>
        <a:xfrm>
          <a:off x="4673600" y="14042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101600</xdr:rowOff>
    </xdr:from>
    <xdr:to>
      <xdr:col>20</xdr:col>
      <xdr:colOff>38100</xdr:colOff>
      <xdr:row>83</xdr:row>
      <xdr:rowOff>31750</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3746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152400</xdr:rowOff>
    </xdr:from>
    <xdr:to>
      <xdr:col>24</xdr:col>
      <xdr:colOff>63500</xdr:colOff>
      <xdr:row>83</xdr:row>
      <xdr:rowOff>11974</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a:off x="3797300" y="1421130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67311</xdr:rowOff>
    </xdr:from>
    <xdr:to>
      <xdr:col>15</xdr:col>
      <xdr:colOff>101600</xdr:colOff>
      <xdr:row>82</xdr:row>
      <xdr:rowOff>168911</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2857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118111</xdr:rowOff>
    </xdr:from>
    <xdr:to>
      <xdr:col>19</xdr:col>
      <xdr:colOff>177800</xdr:colOff>
      <xdr:row>82</xdr:row>
      <xdr:rowOff>152400</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2908300" y="141770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36286</xdr:rowOff>
    </xdr:from>
    <xdr:to>
      <xdr:col>10</xdr:col>
      <xdr:colOff>165100</xdr:colOff>
      <xdr:row>82</xdr:row>
      <xdr:rowOff>137886</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1968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87086</xdr:rowOff>
    </xdr:from>
    <xdr:to>
      <xdr:col>15</xdr:col>
      <xdr:colOff>50800</xdr:colOff>
      <xdr:row>82</xdr:row>
      <xdr:rowOff>118111</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2019300" y="141459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168548</xdr:rowOff>
    </xdr:from>
    <xdr:to>
      <xdr:col>6</xdr:col>
      <xdr:colOff>38100</xdr:colOff>
      <xdr:row>82</xdr:row>
      <xdr:rowOff>98698</xdr:rowOff>
    </xdr:to>
    <xdr:sp macro="" textlink="">
      <xdr:nvSpPr>
        <xdr:cNvPr id="313" name="楕円 312">
          <a:extLst>
            <a:ext uri="{FF2B5EF4-FFF2-40B4-BE49-F238E27FC236}">
              <a16:creationId xmlns:a16="http://schemas.microsoft.com/office/drawing/2014/main" id="{00000000-0008-0000-0E00-000039010000}"/>
            </a:ext>
          </a:extLst>
        </xdr:cNvPr>
        <xdr:cNvSpPr/>
      </xdr:nvSpPr>
      <xdr:spPr>
        <a:xfrm>
          <a:off x="1079500" y="140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47898</xdr:rowOff>
    </xdr:from>
    <xdr:to>
      <xdr:col>10</xdr:col>
      <xdr:colOff>114300</xdr:colOff>
      <xdr:row>82</xdr:row>
      <xdr:rowOff>87086</xdr:rowOff>
    </xdr:to>
    <xdr:cxnSp macro="">
      <xdr:nvCxnSpPr>
        <xdr:cNvPr id="314" name="直線コネクタ 313">
          <a:extLst>
            <a:ext uri="{FF2B5EF4-FFF2-40B4-BE49-F238E27FC236}">
              <a16:creationId xmlns:a16="http://schemas.microsoft.com/office/drawing/2014/main" id="{00000000-0008-0000-0E00-00003A010000}"/>
            </a:ext>
          </a:extLst>
        </xdr:cNvPr>
        <xdr:cNvCxnSpPr/>
      </xdr:nvCxnSpPr>
      <xdr:spPr>
        <a:xfrm>
          <a:off x="1130300" y="1410679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156771</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E00-00003B010000}"/>
            </a:ext>
          </a:extLst>
        </xdr:cNvPr>
        <xdr:cNvSpPr txBox="1"/>
      </xdr:nvSpPr>
      <xdr:spPr>
        <a:xfrm>
          <a:off x="35820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119215</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E00-00003C010000}"/>
            </a:ext>
          </a:extLst>
        </xdr:cNvPr>
        <xdr:cNvSpPr txBox="1"/>
      </xdr:nvSpPr>
      <xdr:spPr>
        <a:xfrm>
          <a:off x="2705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E00-00003D010000}"/>
            </a:ext>
          </a:extLst>
        </xdr:cNvPr>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62065</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E00-00003E010000}"/>
            </a:ext>
          </a:extLst>
        </xdr:cNvPr>
        <xdr:cNvSpPr txBox="1"/>
      </xdr:nvSpPr>
      <xdr:spPr>
        <a:xfrm>
          <a:off x="927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48277</xdr:rowOff>
    </xdr:from>
    <xdr:ext cx="405111" cy="259045"/>
    <xdr:sp macro="" textlink="">
      <xdr:nvSpPr>
        <xdr:cNvPr id="319" name="n_1mainValue【公営住宅】&#10;有形固定資産減価償却率">
          <a:extLst>
            <a:ext uri="{FF2B5EF4-FFF2-40B4-BE49-F238E27FC236}">
              <a16:creationId xmlns:a16="http://schemas.microsoft.com/office/drawing/2014/main" id="{00000000-0008-0000-0E00-00003F010000}"/>
            </a:ext>
          </a:extLst>
        </xdr:cNvPr>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13988</xdr:rowOff>
    </xdr:from>
    <xdr:ext cx="405111" cy="259045"/>
    <xdr:sp macro="" textlink="">
      <xdr:nvSpPr>
        <xdr:cNvPr id="320" name="n_2mainValue【公営住宅】&#10;有形固定資産減価償却率">
          <a:extLst>
            <a:ext uri="{FF2B5EF4-FFF2-40B4-BE49-F238E27FC236}">
              <a16:creationId xmlns:a16="http://schemas.microsoft.com/office/drawing/2014/main" id="{00000000-0008-0000-0E00-000040010000}"/>
            </a:ext>
          </a:extLst>
        </xdr:cNvPr>
        <xdr:cNvSpPr txBox="1"/>
      </xdr:nvSpPr>
      <xdr:spPr>
        <a:xfrm>
          <a:off x="2705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154413</xdr:rowOff>
    </xdr:from>
    <xdr:ext cx="405111" cy="259045"/>
    <xdr:sp macro="" textlink="">
      <xdr:nvSpPr>
        <xdr:cNvPr id="321" name="n_3mainValue【公営住宅】&#10;有形固定資産減価償却率">
          <a:extLst>
            <a:ext uri="{FF2B5EF4-FFF2-40B4-BE49-F238E27FC236}">
              <a16:creationId xmlns:a16="http://schemas.microsoft.com/office/drawing/2014/main" id="{00000000-0008-0000-0E00-000041010000}"/>
            </a:ext>
          </a:extLst>
        </xdr:cNvPr>
        <xdr:cNvSpPr txBox="1"/>
      </xdr:nvSpPr>
      <xdr:spPr>
        <a:xfrm>
          <a:off x="1816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22" name="n_4mainValue【公営住宅】&#10;有形固定資産減価償却率">
          <a:extLst>
            <a:ext uri="{FF2B5EF4-FFF2-40B4-BE49-F238E27FC236}">
              <a16:creationId xmlns:a16="http://schemas.microsoft.com/office/drawing/2014/main" id="{00000000-0008-0000-0E00-000042010000}"/>
            </a:ext>
          </a:extLst>
        </xdr:cNvPr>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0000000-0008-0000-0E00-000054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E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00000000-0008-0000-0E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00000000-0008-0000-0E00-000059010000}"/>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00000000-0008-0000-0E00-00005B010000}"/>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00000000-0008-0000-0E00-00005D010000}"/>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00000000-0008-0000-0E00-00005F010000}"/>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102972</xdr:rowOff>
    </xdr:from>
    <xdr:to>
      <xdr:col>46</xdr:col>
      <xdr:colOff>38100</xdr:colOff>
      <xdr:row>85</xdr:row>
      <xdr:rowOff>33122</xdr:rowOff>
    </xdr:to>
    <xdr:sp macro="" textlink="">
      <xdr:nvSpPr>
        <xdr:cNvPr id="352" name="フローチャート: 判断 351">
          <a:extLst>
            <a:ext uri="{FF2B5EF4-FFF2-40B4-BE49-F238E27FC236}">
              <a16:creationId xmlns:a16="http://schemas.microsoft.com/office/drawing/2014/main" id="{00000000-0008-0000-0E00-000060010000}"/>
            </a:ext>
          </a:extLst>
        </xdr:cNvPr>
        <xdr:cNvSpPr/>
      </xdr:nvSpPr>
      <xdr:spPr>
        <a:xfrm>
          <a:off x="8699500" y="1450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99771</xdr:rowOff>
    </xdr:from>
    <xdr:to>
      <xdr:col>41</xdr:col>
      <xdr:colOff>101600</xdr:colOff>
      <xdr:row>85</xdr:row>
      <xdr:rowOff>29921</xdr:rowOff>
    </xdr:to>
    <xdr:sp macro="" textlink="">
      <xdr:nvSpPr>
        <xdr:cNvPr id="353" name="フローチャート: 判断 352">
          <a:extLst>
            <a:ext uri="{FF2B5EF4-FFF2-40B4-BE49-F238E27FC236}">
              <a16:creationId xmlns:a16="http://schemas.microsoft.com/office/drawing/2014/main" id="{00000000-0008-0000-0E00-000061010000}"/>
            </a:ext>
          </a:extLst>
        </xdr:cNvPr>
        <xdr:cNvSpPr/>
      </xdr:nvSpPr>
      <xdr:spPr>
        <a:xfrm>
          <a:off x="78105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101143</xdr:rowOff>
    </xdr:from>
    <xdr:to>
      <xdr:col>36</xdr:col>
      <xdr:colOff>165100</xdr:colOff>
      <xdr:row>85</xdr:row>
      <xdr:rowOff>31293</xdr:rowOff>
    </xdr:to>
    <xdr:sp macro="" textlink="">
      <xdr:nvSpPr>
        <xdr:cNvPr id="354" name="フローチャート: 判断 353">
          <a:extLst>
            <a:ext uri="{FF2B5EF4-FFF2-40B4-BE49-F238E27FC236}">
              <a16:creationId xmlns:a16="http://schemas.microsoft.com/office/drawing/2014/main" id="{00000000-0008-0000-0E00-000062010000}"/>
            </a:ext>
          </a:extLst>
        </xdr:cNvPr>
        <xdr:cNvSpPr/>
      </xdr:nvSpPr>
      <xdr:spPr>
        <a:xfrm>
          <a:off x="6921500" y="1450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E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E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E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E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104267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148607</xdr:rowOff>
    </xdr:from>
    <xdr:ext cx="469744" cy="259045"/>
    <xdr:sp macro="" textlink="">
      <xdr:nvSpPr>
        <xdr:cNvPr id="361" name="【公営住宅】&#10;一人当たり面積該当値テキスト">
          <a:extLst>
            <a:ext uri="{FF2B5EF4-FFF2-40B4-BE49-F238E27FC236}">
              <a16:creationId xmlns:a16="http://schemas.microsoft.com/office/drawing/2014/main" id="{00000000-0008-0000-0E00-000069010000}"/>
            </a:ext>
          </a:extLst>
        </xdr:cNvPr>
        <xdr:cNvSpPr txBox="1"/>
      </xdr:nvSpPr>
      <xdr:spPr>
        <a:xfrm>
          <a:off x="10515600" y="1455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169266</xdr:rowOff>
    </xdr:from>
    <xdr:to>
      <xdr:col>50</xdr:col>
      <xdr:colOff>165100</xdr:colOff>
      <xdr:row>85</xdr:row>
      <xdr:rowOff>99416</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9588500" y="1457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48616</xdr:rowOff>
    </xdr:from>
    <xdr:to>
      <xdr:col>55</xdr:col>
      <xdr:colOff>0</xdr:colOff>
      <xdr:row>85</xdr:row>
      <xdr:rowOff>49530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a:off x="9639300" y="14621866"/>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102</xdr:rowOff>
    </xdr:from>
    <xdr:to>
      <xdr:col>46</xdr:col>
      <xdr:colOff>38100</xdr:colOff>
      <xdr:row>85</xdr:row>
      <xdr:rowOff>101702</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8699500" y="1457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48616</xdr:rowOff>
    </xdr:from>
    <xdr:to>
      <xdr:col>50</xdr:col>
      <xdr:colOff>114300</xdr:colOff>
      <xdr:row>85</xdr:row>
      <xdr:rowOff>50902</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flipV="1">
          <a:off x="8750300" y="1462186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558</xdr:rowOff>
    </xdr:from>
    <xdr:to>
      <xdr:col>41</xdr:col>
      <xdr:colOff>101600</xdr:colOff>
      <xdr:row>85</xdr:row>
      <xdr:rowOff>102158</xdr:rowOff>
    </xdr:to>
    <xdr:sp macro="" textlink="">
      <xdr:nvSpPr>
        <xdr:cNvPr id="366" name="楕円 365">
          <a:extLst>
            <a:ext uri="{FF2B5EF4-FFF2-40B4-BE49-F238E27FC236}">
              <a16:creationId xmlns:a16="http://schemas.microsoft.com/office/drawing/2014/main" id="{00000000-0008-0000-0E00-00006E010000}"/>
            </a:ext>
          </a:extLst>
        </xdr:cNvPr>
        <xdr:cNvSpPr/>
      </xdr:nvSpPr>
      <xdr:spPr>
        <a:xfrm>
          <a:off x="7810500" y="1457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50902</xdr:rowOff>
    </xdr:from>
    <xdr:to>
      <xdr:col>45</xdr:col>
      <xdr:colOff>177800</xdr:colOff>
      <xdr:row>85</xdr:row>
      <xdr:rowOff>51358</xdr:rowOff>
    </xdr:to>
    <xdr:cxnSp macro="">
      <xdr:nvCxnSpPr>
        <xdr:cNvPr id="367" name="直線コネクタ 366">
          <a:extLst>
            <a:ext uri="{FF2B5EF4-FFF2-40B4-BE49-F238E27FC236}">
              <a16:creationId xmlns:a16="http://schemas.microsoft.com/office/drawing/2014/main" id="{00000000-0008-0000-0E00-00006F010000}"/>
            </a:ext>
          </a:extLst>
        </xdr:cNvPr>
        <xdr:cNvCxnSpPr/>
      </xdr:nvCxnSpPr>
      <xdr:spPr>
        <a:xfrm flipV="1">
          <a:off x="7861300" y="14624152"/>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2387</xdr:rowOff>
    </xdr:from>
    <xdr:to>
      <xdr:col>36</xdr:col>
      <xdr:colOff>165100</xdr:colOff>
      <xdr:row>85</xdr:row>
      <xdr:rowOff>103987</xdr:rowOff>
    </xdr:to>
    <xdr:sp macro="" textlink="">
      <xdr:nvSpPr>
        <xdr:cNvPr id="368" name="楕円 367">
          <a:extLst>
            <a:ext uri="{FF2B5EF4-FFF2-40B4-BE49-F238E27FC236}">
              <a16:creationId xmlns:a16="http://schemas.microsoft.com/office/drawing/2014/main" id="{00000000-0008-0000-0E00-000070010000}"/>
            </a:ext>
          </a:extLst>
        </xdr:cNvPr>
        <xdr:cNvSpPr/>
      </xdr:nvSpPr>
      <xdr:spPr>
        <a:xfrm>
          <a:off x="6921500" y="1457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51358</xdr:rowOff>
    </xdr:from>
    <xdr:to>
      <xdr:col>41</xdr:col>
      <xdr:colOff>50800</xdr:colOff>
      <xdr:row>85</xdr:row>
      <xdr:rowOff>53187</xdr:rowOff>
    </xdr:to>
    <xdr:cxnSp macro="">
      <xdr:nvCxnSpPr>
        <xdr:cNvPr id="369" name="直線コネクタ 368">
          <a:extLst>
            <a:ext uri="{FF2B5EF4-FFF2-40B4-BE49-F238E27FC236}">
              <a16:creationId xmlns:a16="http://schemas.microsoft.com/office/drawing/2014/main" id="{00000000-0008-0000-0E00-000071010000}"/>
            </a:ext>
          </a:extLst>
        </xdr:cNvPr>
        <xdr:cNvCxnSpPr/>
      </xdr:nvCxnSpPr>
      <xdr:spPr>
        <a:xfrm flipV="1">
          <a:off x="6972300" y="1462460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00000000-0008-0000-0E00-000072010000}"/>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49649</xdr:rowOff>
    </xdr:from>
    <xdr:ext cx="469744" cy="259045"/>
    <xdr:sp macro="" textlink="">
      <xdr:nvSpPr>
        <xdr:cNvPr id="371" name="n_2aveValue【公営住宅】&#10;一人当たり面積">
          <a:extLst>
            <a:ext uri="{FF2B5EF4-FFF2-40B4-BE49-F238E27FC236}">
              <a16:creationId xmlns:a16="http://schemas.microsoft.com/office/drawing/2014/main" id="{00000000-0008-0000-0E00-000073010000}"/>
            </a:ext>
          </a:extLst>
        </xdr:cNvPr>
        <xdr:cNvSpPr txBox="1"/>
      </xdr:nvSpPr>
      <xdr:spPr>
        <a:xfrm>
          <a:off x="8515427" y="1427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46448</xdr:rowOff>
    </xdr:from>
    <xdr:ext cx="469744" cy="259045"/>
    <xdr:sp macro="" textlink="">
      <xdr:nvSpPr>
        <xdr:cNvPr id="372" name="n_3aveValue【公営住宅】&#10;一人当たり面積">
          <a:extLst>
            <a:ext uri="{FF2B5EF4-FFF2-40B4-BE49-F238E27FC236}">
              <a16:creationId xmlns:a16="http://schemas.microsoft.com/office/drawing/2014/main" id="{00000000-0008-0000-0E00-000074010000}"/>
            </a:ext>
          </a:extLst>
        </xdr:cNvPr>
        <xdr:cNvSpPr txBox="1"/>
      </xdr:nvSpPr>
      <xdr:spPr>
        <a:xfrm>
          <a:off x="7626427"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47820</xdr:rowOff>
    </xdr:from>
    <xdr:ext cx="469744" cy="259045"/>
    <xdr:sp macro="" textlink="">
      <xdr:nvSpPr>
        <xdr:cNvPr id="373" name="n_4aveValue【公営住宅】&#10;一人当たり面積">
          <a:extLst>
            <a:ext uri="{FF2B5EF4-FFF2-40B4-BE49-F238E27FC236}">
              <a16:creationId xmlns:a16="http://schemas.microsoft.com/office/drawing/2014/main" id="{00000000-0008-0000-0E00-000075010000}"/>
            </a:ext>
          </a:extLst>
        </xdr:cNvPr>
        <xdr:cNvSpPr txBox="1"/>
      </xdr:nvSpPr>
      <xdr:spPr>
        <a:xfrm>
          <a:off x="6737427" y="1427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90543</xdr:rowOff>
    </xdr:from>
    <xdr:ext cx="469744" cy="259045"/>
    <xdr:sp macro="" textlink="">
      <xdr:nvSpPr>
        <xdr:cNvPr id="374" name="n_1mainValue【公営住宅】&#10;一人当たり面積">
          <a:extLst>
            <a:ext uri="{FF2B5EF4-FFF2-40B4-BE49-F238E27FC236}">
              <a16:creationId xmlns:a16="http://schemas.microsoft.com/office/drawing/2014/main" id="{00000000-0008-0000-0E00-000076010000}"/>
            </a:ext>
          </a:extLst>
        </xdr:cNvPr>
        <xdr:cNvSpPr txBox="1"/>
      </xdr:nvSpPr>
      <xdr:spPr>
        <a:xfrm>
          <a:off x="9391727" y="1466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92829</xdr:rowOff>
    </xdr:from>
    <xdr:ext cx="469744" cy="259045"/>
    <xdr:sp macro="" textlink="">
      <xdr:nvSpPr>
        <xdr:cNvPr id="375" name="n_2mainValue【公営住宅】&#10;一人当たり面積">
          <a:extLst>
            <a:ext uri="{FF2B5EF4-FFF2-40B4-BE49-F238E27FC236}">
              <a16:creationId xmlns:a16="http://schemas.microsoft.com/office/drawing/2014/main" id="{00000000-0008-0000-0E00-000077010000}"/>
            </a:ext>
          </a:extLst>
        </xdr:cNvPr>
        <xdr:cNvSpPr txBox="1"/>
      </xdr:nvSpPr>
      <xdr:spPr>
        <a:xfrm>
          <a:off x="8515427" y="146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93285</xdr:rowOff>
    </xdr:from>
    <xdr:ext cx="469744" cy="259045"/>
    <xdr:sp macro="" textlink="">
      <xdr:nvSpPr>
        <xdr:cNvPr id="376" name="n_3mainValue【公営住宅】&#10;一人当たり面積">
          <a:extLst>
            <a:ext uri="{FF2B5EF4-FFF2-40B4-BE49-F238E27FC236}">
              <a16:creationId xmlns:a16="http://schemas.microsoft.com/office/drawing/2014/main" id="{00000000-0008-0000-0E00-000078010000}"/>
            </a:ext>
          </a:extLst>
        </xdr:cNvPr>
        <xdr:cNvSpPr txBox="1"/>
      </xdr:nvSpPr>
      <xdr:spPr>
        <a:xfrm>
          <a:off x="7626427" y="14666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95114</xdr:rowOff>
    </xdr:from>
    <xdr:ext cx="469744" cy="259045"/>
    <xdr:sp macro="" textlink="">
      <xdr:nvSpPr>
        <xdr:cNvPr id="377" name="n_4mainValue【公営住宅】&#10;一人当たり面積">
          <a:extLst>
            <a:ext uri="{FF2B5EF4-FFF2-40B4-BE49-F238E27FC236}">
              <a16:creationId xmlns:a16="http://schemas.microsoft.com/office/drawing/2014/main" id="{00000000-0008-0000-0E00-000079010000}"/>
            </a:ext>
          </a:extLst>
        </xdr:cNvPr>
        <xdr:cNvSpPr txBox="1"/>
      </xdr:nvSpPr>
      <xdr:spPr>
        <a:xfrm>
          <a:off x="6737427" y="1466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00000000-0008-0000-0E00-000097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00000000-0008-0000-0E00-000098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00000000-0008-0000-0E00-000099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00000000-0008-0000-0E00-00009A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0000000-0008-0000-0E00-00009B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00000000-0008-0000-0E00-00009C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00000000-0008-0000-0E00-00009D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00000000-0008-0000-0E00-0000A1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00000000-0008-0000-0E00-0000A3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00000000-0008-0000-0E00-0000A4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00000000-0008-0000-0E00-0000A5010000}"/>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22" name="直線コネクタ 421">
          <a:extLst>
            <a:ext uri="{FF2B5EF4-FFF2-40B4-BE49-F238E27FC236}">
              <a16:creationId xmlns:a16="http://schemas.microsoft.com/office/drawing/2014/main" id="{00000000-0008-0000-0E00-0000A6010000}"/>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00000000-0008-0000-0E00-0000A7010000}"/>
            </a:ext>
          </a:extLst>
        </xdr:cNvPr>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62687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3827</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00000000-0008-0000-0E00-0000B3010000}"/>
            </a:ext>
          </a:extLst>
        </xdr:cNvPr>
        <xdr:cNvSpPr txBox="1"/>
      </xdr:nvSpPr>
      <xdr:spPr>
        <a:xfrm>
          <a:off x="16357600"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154940</xdr:rowOff>
    </xdr:from>
    <xdr:to>
      <xdr:col>81</xdr:col>
      <xdr:colOff>101600</xdr:colOff>
      <xdr:row>38</xdr:row>
      <xdr:rowOff>85090</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5430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34290</xdr:rowOff>
    </xdr:from>
    <xdr:to>
      <xdr:col>85</xdr:col>
      <xdr:colOff>127000</xdr:colOff>
      <xdr:row>38</xdr:row>
      <xdr:rowOff>76200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5481300" y="65493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113030</xdr:rowOff>
    </xdr:from>
    <xdr:to>
      <xdr:col>76</xdr:col>
      <xdr:colOff>165100</xdr:colOff>
      <xdr:row>38</xdr:row>
      <xdr:rowOff>43180</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4541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163830</xdr:rowOff>
    </xdr:from>
    <xdr:to>
      <xdr:col>81</xdr:col>
      <xdr:colOff>50800</xdr:colOff>
      <xdr:row>38</xdr:row>
      <xdr:rowOff>34290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4592300" y="65074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71120</xdr:rowOff>
    </xdr:from>
    <xdr:to>
      <xdr:col>72</xdr:col>
      <xdr:colOff>38100</xdr:colOff>
      <xdr:row>38</xdr:row>
      <xdr:rowOff>1270</xdr:rowOff>
    </xdr:to>
    <xdr:sp macro="" textlink="">
      <xdr:nvSpPr>
        <xdr:cNvPr id="440" name="楕円 439">
          <a:extLst>
            <a:ext uri="{FF2B5EF4-FFF2-40B4-BE49-F238E27FC236}">
              <a16:creationId xmlns:a16="http://schemas.microsoft.com/office/drawing/2014/main" id="{00000000-0008-0000-0E00-0000B8010000}"/>
            </a:ext>
          </a:extLst>
        </xdr:cNvPr>
        <xdr:cNvSpPr/>
      </xdr:nvSpPr>
      <xdr:spPr>
        <a:xfrm>
          <a:off x="1365250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121920</xdr:rowOff>
    </xdr:from>
    <xdr:to>
      <xdr:col>76</xdr:col>
      <xdr:colOff>114300</xdr:colOff>
      <xdr:row>37</xdr:row>
      <xdr:rowOff>163830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3703300" y="64655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29210</xdr:rowOff>
    </xdr:from>
    <xdr:to>
      <xdr:col>67</xdr:col>
      <xdr:colOff>101600</xdr:colOff>
      <xdr:row>37</xdr:row>
      <xdr:rowOff>130810</xdr:rowOff>
    </xdr:to>
    <xdr:sp macro="" textlink="">
      <xdr:nvSpPr>
        <xdr:cNvPr id="442" name="楕円 441">
          <a:extLst>
            <a:ext uri="{FF2B5EF4-FFF2-40B4-BE49-F238E27FC236}">
              <a16:creationId xmlns:a16="http://schemas.microsoft.com/office/drawing/2014/main" id="{00000000-0008-0000-0E00-0000BA010000}"/>
            </a:ext>
          </a:extLst>
        </xdr:cNvPr>
        <xdr:cNvSpPr/>
      </xdr:nvSpPr>
      <xdr:spPr>
        <a:xfrm>
          <a:off x="12763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80010</xdr:rowOff>
    </xdr:from>
    <xdr:to>
      <xdr:col>71</xdr:col>
      <xdr:colOff>177800</xdr:colOff>
      <xdr:row>37</xdr:row>
      <xdr:rowOff>121920</xdr:rowOff>
    </xdr:to>
    <xdr:cxnSp macro="">
      <xdr:nvCxnSpPr>
        <xdr:cNvPr id="443" name="直線コネクタ 442">
          <a:extLst>
            <a:ext uri="{FF2B5EF4-FFF2-40B4-BE49-F238E27FC236}">
              <a16:creationId xmlns:a16="http://schemas.microsoft.com/office/drawing/2014/main" id="{00000000-0008-0000-0E00-0000BB010000}"/>
            </a:ext>
          </a:extLst>
        </xdr:cNvPr>
        <xdr:cNvCxnSpPr/>
      </xdr:nvCxnSpPr>
      <xdr:spPr>
        <a:xfrm>
          <a:off x="12814300" y="64236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139082</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76217</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52660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34307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4389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163847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3500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147337</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2611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00000000-0008-0000-0E00-0000CC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00000000-0008-0000-0E00-0000CD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00000000-0008-0000-0E00-0000D4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00000000-0008-0000-0E00-0000D5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00000000-0008-0000-0E00-0000D6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00000000-0008-0000-0E00-0000D7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00000000-0008-0000-0E00-0000D8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00000000-0008-0000-0E00-0000D9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00000000-0008-0000-0E00-0000DA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475" name="直線コネクタ 474">
          <a:extLst>
            <a:ext uri="{FF2B5EF4-FFF2-40B4-BE49-F238E27FC236}">
              <a16:creationId xmlns:a16="http://schemas.microsoft.com/office/drawing/2014/main" id="{00000000-0008-0000-0E00-0000DB010000}"/>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0000000-0008-0000-0E00-0000DC01000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00000000-0008-0000-0E00-0000DE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00000000-0008-0000-0E00-0000E0010000}"/>
            </a:ext>
          </a:extLst>
        </xdr:cNvPr>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5" name="フローチャート: 判断 484">
          <a:extLst>
            <a:ext uri="{FF2B5EF4-FFF2-40B4-BE49-F238E27FC236}">
              <a16:creationId xmlns:a16="http://schemas.microsoft.com/office/drawing/2014/main" id="{00000000-0008-0000-0E00-0000E5010000}"/>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109220</xdr:rowOff>
    </xdr:from>
    <xdr:to>
      <xdr:col>116</xdr:col>
      <xdr:colOff>114300</xdr:colOff>
      <xdr:row>42</xdr:row>
      <xdr:rowOff>39370</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221107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24147</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00000000-0008-0000-0E00-0000EC010000}"/>
            </a:ext>
          </a:extLst>
        </xdr:cNvPr>
        <xdr:cNvSpPr txBox="1"/>
      </xdr:nvSpPr>
      <xdr:spPr>
        <a:xfrm>
          <a:off x="22199600" y="705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109220</xdr:rowOff>
    </xdr:from>
    <xdr:to>
      <xdr:col>112</xdr:col>
      <xdr:colOff>38100</xdr:colOff>
      <xdr:row>42</xdr:row>
      <xdr:rowOff>39370</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21272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160020</xdr:rowOff>
    </xdr:from>
    <xdr:to>
      <xdr:col>116</xdr:col>
      <xdr:colOff>63500</xdr:colOff>
      <xdr:row>41</xdr:row>
      <xdr:rowOff>160020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21323300" y="7189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109220</xdr:rowOff>
    </xdr:from>
    <xdr:to>
      <xdr:col>107</xdr:col>
      <xdr:colOff>101600</xdr:colOff>
      <xdr:row>42</xdr:row>
      <xdr:rowOff>39370</xdr:rowOff>
    </xdr:to>
    <xdr:sp macro="" textlink="">
      <xdr:nvSpPr>
        <xdr:cNvPr id="495" name="楕円 494">
          <a:extLst>
            <a:ext uri="{FF2B5EF4-FFF2-40B4-BE49-F238E27FC236}">
              <a16:creationId xmlns:a16="http://schemas.microsoft.com/office/drawing/2014/main" id="{00000000-0008-0000-0E00-0000EF010000}"/>
            </a:ext>
          </a:extLst>
        </xdr:cNvPr>
        <xdr:cNvSpPr/>
      </xdr:nvSpPr>
      <xdr:spPr>
        <a:xfrm>
          <a:off x="20383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160020</xdr:rowOff>
    </xdr:from>
    <xdr:to>
      <xdr:col>111</xdr:col>
      <xdr:colOff>177800</xdr:colOff>
      <xdr:row>41</xdr:row>
      <xdr:rowOff>160020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20434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497" name="楕円 496">
          <a:extLst>
            <a:ext uri="{FF2B5EF4-FFF2-40B4-BE49-F238E27FC236}">
              <a16:creationId xmlns:a16="http://schemas.microsoft.com/office/drawing/2014/main" id="{00000000-0008-0000-0E00-0000F1010000}"/>
            </a:ext>
          </a:extLst>
        </xdr:cNvPr>
        <xdr:cNvSpPr/>
      </xdr:nvSpPr>
      <xdr:spPr>
        <a:xfrm>
          <a:off x="19494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9545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499" name="楕円 498">
          <a:extLst>
            <a:ext uri="{FF2B5EF4-FFF2-40B4-BE49-F238E27FC236}">
              <a16:creationId xmlns:a16="http://schemas.microsoft.com/office/drawing/2014/main" id="{00000000-0008-0000-0E00-0000F3010000}"/>
            </a:ext>
          </a:extLst>
        </xdr:cNvPr>
        <xdr:cNvSpPr/>
      </xdr:nvSpPr>
      <xdr:spPr>
        <a:xfrm>
          <a:off x="18605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500" name="直線コネクタ 499">
          <a:extLst>
            <a:ext uri="{FF2B5EF4-FFF2-40B4-BE49-F238E27FC236}">
              <a16:creationId xmlns:a16="http://schemas.microsoft.com/office/drawing/2014/main" id="{00000000-0008-0000-0E00-0000F4010000}"/>
            </a:ext>
          </a:extLst>
        </xdr:cNvPr>
        <xdr:cNvCxnSpPr/>
      </xdr:nvCxnSpPr>
      <xdr:spPr>
        <a:xfrm>
          <a:off x="18656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30497</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10757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20199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9310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00000000-0008-0000-0E00-0000FC010000}"/>
            </a:ext>
          </a:extLst>
        </xdr:cNvPr>
        <xdr:cNvSpPr txBox="1"/>
      </xdr:nvSpPr>
      <xdr:spPr>
        <a:xfrm>
          <a:off x="18421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0000000-0008-0000-0E00-000004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a:extLst>
            <a:ext uri="{FF2B5EF4-FFF2-40B4-BE49-F238E27FC236}">
              <a16:creationId xmlns:a16="http://schemas.microsoft.com/office/drawing/2014/main" id="{00000000-0008-0000-0E00-00000E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a:extLst>
            <a:ext uri="{FF2B5EF4-FFF2-40B4-BE49-F238E27FC236}">
              <a16:creationId xmlns:a16="http://schemas.microsoft.com/office/drawing/2014/main" id="{00000000-0008-0000-0E00-00000F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00000000-0008-0000-0E00-000010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00000000-0008-0000-0E00-000011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00000000-0008-0000-0E00-00001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00000000-0008-0000-0E00-000014020000}"/>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533" name="直線コネクタ 532">
          <a:extLst>
            <a:ext uri="{FF2B5EF4-FFF2-40B4-BE49-F238E27FC236}">
              <a16:creationId xmlns:a16="http://schemas.microsoft.com/office/drawing/2014/main" id="{00000000-0008-0000-0E00-000015020000}"/>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00000000-0008-0000-0E00-000016020000}"/>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61231</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00000000-0008-0000-0E00-000018020000}"/>
            </a:ext>
          </a:extLst>
        </xdr:cNvPr>
        <xdr:cNvSpPr txBox="1"/>
      </xdr:nvSpPr>
      <xdr:spPr>
        <a:xfrm>
          <a:off x="16357600" y="10005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538" name="フローチャート: 判断 537">
          <a:extLst>
            <a:ext uri="{FF2B5EF4-FFF2-40B4-BE49-F238E27FC236}">
              <a16:creationId xmlns:a16="http://schemas.microsoft.com/office/drawing/2014/main" id="{00000000-0008-0000-0E00-00001A020000}"/>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539" name="フローチャート: 判断 538">
          <a:extLst>
            <a:ext uri="{FF2B5EF4-FFF2-40B4-BE49-F238E27FC236}">
              <a16:creationId xmlns:a16="http://schemas.microsoft.com/office/drawing/2014/main" id="{00000000-0008-0000-0E00-00001B020000}"/>
            </a:ext>
          </a:extLst>
        </xdr:cNvPr>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E00-00002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93218</xdr:rowOff>
    </xdr:from>
    <xdr:to>
      <xdr:col>85</xdr:col>
      <xdr:colOff>177800</xdr:colOff>
      <xdr:row>60</xdr:row>
      <xdr:rowOff>23368</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6268700" y="1020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71645</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00000000-0008-0000-0E00-000024020000}"/>
            </a:ext>
          </a:extLst>
        </xdr:cNvPr>
        <xdr:cNvSpPr txBox="1"/>
      </xdr:nvSpPr>
      <xdr:spPr>
        <a:xfrm>
          <a:off x="16357600"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136652</xdr:rowOff>
    </xdr:from>
    <xdr:to>
      <xdr:col>81</xdr:col>
      <xdr:colOff>101600</xdr:colOff>
      <xdr:row>60</xdr:row>
      <xdr:rowOff>66802</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5430500" y="1025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144018</xdr:rowOff>
    </xdr:from>
    <xdr:to>
      <xdr:col>85</xdr:col>
      <xdr:colOff>127000</xdr:colOff>
      <xdr:row>60</xdr:row>
      <xdr:rowOff>16002</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flipV="1">
          <a:off x="15481300" y="10259568"/>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145796</xdr:rowOff>
    </xdr:from>
    <xdr:to>
      <xdr:col>76</xdr:col>
      <xdr:colOff>165100</xdr:colOff>
      <xdr:row>60</xdr:row>
      <xdr:rowOff>75946</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4541500" y="10261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16002</xdr:rowOff>
    </xdr:from>
    <xdr:to>
      <xdr:col>81</xdr:col>
      <xdr:colOff>50800</xdr:colOff>
      <xdr:row>60</xdr:row>
      <xdr:rowOff>25146</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flipV="1">
          <a:off x="14592300" y="1030300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132080</xdr:rowOff>
    </xdr:from>
    <xdr:to>
      <xdr:col>72</xdr:col>
      <xdr:colOff>38100</xdr:colOff>
      <xdr:row>60</xdr:row>
      <xdr:rowOff>62230</xdr:rowOff>
    </xdr:to>
    <xdr:sp macro="" textlink="">
      <xdr:nvSpPr>
        <xdr:cNvPr id="553" name="楕円 552">
          <a:extLst>
            <a:ext uri="{FF2B5EF4-FFF2-40B4-BE49-F238E27FC236}">
              <a16:creationId xmlns:a16="http://schemas.microsoft.com/office/drawing/2014/main" id="{00000000-0008-0000-0E00-000029020000}"/>
            </a:ext>
          </a:extLst>
        </xdr:cNvPr>
        <xdr:cNvSpPr/>
      </xdr:nvSpPr>
      <xdr:spPr>
        <a:xfrm>
          <a:off x="13652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11430</xdr:rowOff>
    </xdr:from>
    <xdr:to>
      <xdr:col>76</xdr:col>
      <xdr:colOff>114300</xdr:colOff>
      <xdr:row>60</xdr:row>
      <xdr:rowOff>25146</xdr:rowOff>
    </xdr:to>
    <xdr:cxnSp macro="">
      <xdr:nvCxnSpPr>
        <xdr:cNvPr id="554" name="直線コネクタ 553">
          <a:extLst>
            <a:ext uri="{FF2B5EF4-FFF2-40B4-BE49-F238E27FC236}">
              <a16:creationId xmlns:a16="http://schemas.microsoft.com/office/drawing/2014/main" id="{00000000-0008-0000-0E00-00002A020000}"/>
            </a:ext>
          </a:extLst>
        </xdr:cNvPr>
        <xdr:cNvCxnSpPr/>
      </xdr:nvCxnSpPr>
      <xdr:spPr>
        <a:xfrm>
          <a:off x="13703300" y="1029843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15494</xdr:rowOff>
    </xdr:from>
    <xdr:to>
      <xdr:col>67</xdr:col>
      <xdr:colOff>101600</xdr:colOff>
      <xdr:row>60</xdr:row>
      <xdr:rowOff>117094</xdr:rowOff>
    </xdr:to>
    <xdr:sp macro="" textlink="">
      <xdr:nvSpPr>
        <xdr:cNvPr id="555" name="楕円 554">
          <a:extLst>
            <a:ext uri="{FF2B5EF4-FFF2-40B4-BE49-F238E27FC236}">
              <a16:creationId xmlns:a16="http://schemas.microsoft.com/office/drawing/2014/main" id="{00000000-0008-0000-0E00-00002B020000}"/>
            </a:ext>
          </a:extLst>
        </xdr:cNvPr>
        <xdr:cNvSpPr/>
      </xdr:nvSpPr>
      <xdr:spPr>
        <a:xfrm>
          <a:off x="12763500" y="1030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11430</xdr:rowOff>
    </xdr:from>
    <xdr:to>
      <xdr:col>71</xdr:col>
      <xdr:colOff>177800</xdr:colOff>
      <xdr:row>60</xdr:row>
      <xdr:rowOff>66294</xdr:rowOff>
    </xdr:to>
    <xdr:cxnSp macro="">
      <xdr:nvCxnSpPr>
        <xdr:cNvPr id="556" name="直線コネクタ 555">
          <a:extLst>
            <a:ext uri="{FF2B5EF4-FFF2-40B4-BE49-F238E27FC236}">
              <a16:creationId xmlns:a16="http://schemas.microsoft.com/office/drawing/2014/main" id="{00000000-0008-0000-0E00-00002C020000}"/>
            </a:ext>
          </a:extLst>
        </xdr:cNvPr>
        <xdr:cNvCxnSpPr/>
      </xdr:nvCxnSpPr>
      <xdr:spPr>
        <a:xfrm flipV="1">
          <a:off x="12814300" y="1029843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142765</xdr:rowOff>
    </xdr:from>
    <xdr:ext cx="405111" cy="259045"/>
    <xdr:sp macro="" textlink="">
      <xdr:nvSpPr>
        <xdr:cNvPr id="557" name="n_1aveValue【学校施設】&#10;有形固定資産減価償却率">
          <a:extLst>
            <a:ext uri="{FF2B5EF4-FFF2-40B4-BE49-F238E27FC236}">
              <a16:creationId xmlns:a16="http://schemas.microsoft.com/office/drawing/2014/main" id="{00000000-0008-0000-0E00-00002D020000}"/>
            </a:ext>
          </a:extLst>
        </xdr:cNvPr>
        <xdr:cNvSpPr txBox="1"/>
      </xdr:nvSpPr>
      <xdr:spPr>
        <a:xfrm>
          <a:off x="15266044" y="9915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126763</xdr:rowOff>
    </xdr:from>
    <xdr:ext cx="405111" cy="259045"/>
    <xdr:sp macro="" textlink="">
      <xdr:nvSpPr>
        <xdr:cNvPr id="558" name="n_2aveValue【学校施設】&#10;有形固定資産減価償却率">
          <a:extLst>
            <a:ext uri="{FF2B5EF4-FFF2-40B4-BE49-F238E27FC236}">
              <a16:creationId xmlns:a16="http://schemas.microsoft.com/office/drawing/2014/main" id="{00000000-0008-0000-0E00-00002E020000}"/>
            </a:ext>
          </a:extLst>
        </xdr:cNvPr>
        <xdr:cNvSpPr txBox="1"/>
      </xdr:nvSpPr>
      <xdr:spPr>
        <a:xfrm>
          <a:off x="14389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117619</xdr:rowOff>
    </xdr:from>
    <xdr:ext cx="405111" cy="259045"/>
    <xdr:sp macro="" textlink="">
      <xdr:nvSpPr>
        <xdr:cNvPr id="559" name="n_3aveValue【学校施設】&#10;有形固定資産減価償却率">
          <a:extLst>
            <a:ext uri="{FF2B5EF4-FFF2-40B4-BE49-F238E27FC236}">
              <a16:creationId xmlns:a16="http://schemas.microsoft.com/office/drawing/2014/main" id="{00000000-0008-0000-0E00-00002F020000}"/>
            </a:ext>
          </a:extLst>
        </xdr:cNvPr>
        <xdr:cNvSpPr txBox="1"/>
      </xdr:nvSpPr>
      <xdr:spPr>
        <a:xfrm>
          <a:off x="13500744" y="989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103903</xdr:rowOff>
    </xdr:from>
    <xdr:ext cx="405111" cy="259045"/>
    <xdr:sp macro="" textlink="">
      <xdr:nvSpPr>
        <xdr:cNvPr id="560" name="n_4aveValue【学校施設】&#10;有形固定資産減価償却率">
          <a:extLst>
            <a:ext uri="{FF2B5EF4-FFF2-40B4-BE49-F238E27FC236}">
              <a16:creationId xmlns:a16="http://schemas.microsoft.com/office/drawing/2014/main" id="{00000000-0008-0000-0E00-000030020000}"/>
            </a:ext>
          </a:extLst>
        </xdr:cNvPr>
        <xdr:cNvSpPr txBox="1"/>
      </xdr:nvSpPr>
      <xdr:spPr>
        <a:xfrm>
          <a:off x="126117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57929</xdr:rowOff>
    </xdr:from>
    <xdr:ext cx="405111" cy="259045"/>
    <xdr:sp macro="" textlink="">
      <xdr:nvSpPr>
        <xdr:cNvPr id="561" name="n_1mainValue【学校施設】&#10;有形固定資産減価償却率">
          <a:extLst>
            <a:ext uri="{FF2B5EF4-FFF2-40B4-BE49-F238E27FC236}">
              <a16:creationId xmlns:a16="http://schemas.microsoft.com/office/drawing/2014/main" id="{00000000-0008-0000-0E00-000031020000}"/>
            </a:ext>
          </a:extLst>
        </xdr:cNvPr>
        <xdr:cNvSpPr txBox="1"/>
      </xdr:nvSpPr>
      <xdr:spPr>
        <a:xfrm>
          <a:off x="15266044" y="1034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67073</xdr:rowOff>
    </xdr:from>
    <xdr:ext cx="405111" cy="259045"/>
    <xdr:sp macro="" textlink="">
      <xdr:nvSpPr>
        <xdr:cNvPr id="562" name="n_2mainValue【学校施設】&#10;有形固定資産減価償却率">
          <a:extLst>
            <a:ext uri="{FF2B5EF4-FFF2-40B4-BE49-F238E27FC236}">
              <a16:creationId xmlns:a16="http://schemas.microsoft.com/office/drawing/2014/main" id="{00000000-0008-0000-0E00-000032020000}"/>
            </a:ext>
          </a:extLst>
        </xdr:cNvPr>
        <xdr:cNvSpPr txBox="1"/>
      </xdr:nvSpPr>
      <xdr:spPr>
        <a:xfrm>
          <a:off x="14389744" y="1035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53357</xdr:rowOff>
    </xdr:from>
    <xdr:ext cx="405111" cy="259045"/>
    <xdr:sp macro="" textlink="">
      <xdr:nvSpPr>
        <xdr:cNvPr id="563" name="n_3mainValue【学校施設】&#10;有形固定資産減価償却率">
          <a:extLst>
            <a:ext uri="{FF2B5EF4-FFF2-40B4-BE49-F238E27FC236}">
              <a16:creationId xmlns:a16="http://schemas.microsoft.com/office/drawing/2014/main" id="{00000000-0008-0000-0E00-000033020000}"/>
            </a:ext>
          </a:extLst>
        </xdr:cNvPr>
        <xdr:cNvSpPr txBox="1"/>
      </xdr:nvSpPr>
      <xdr:spPr>
        <a:xfrm>
          <a:off x="13500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108221</xdr:rowOff>
    </xdr:from>
    <xdr:ext cx="405111" cy="259045"/>
    <xdr:sp macro="" textlink="">
      <xdr:nvSpPr>
        <xdr:cNvPr id="564" name="n_4mainValue【学校施設】&#10;有形固定資産減価償却率">
          <a:extLst>
            <a:ext uri="{FF2B5EF4-FFF2-40B4-BE49-F238E27FC236}">
              <a16:creationId xmlns:a16="http://schemas.microsoft.com/office/drawing/2014/main" id="{00000000-0008-0000-0E00-000034020000}"/>
            </a:ext>
          </a:extLst>
        </xdr:cNvPr>
        <xdr:cNvSpPr txBox="1"/>
      </xdr:nvSpPr>
      <xdr:spPr>
        <a:xfrm>
          <a:off x="12611744" y="10395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0000000-0008-0000-0E00-00003F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00000000-0008-0000-0E00-00004B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589" name="【学校施設】&#10;一人当たり面積最小値テキスト">
          <a:extLst>
            <a:ext uri="{FF2B5EF4-FFF2-40B4-BE49-F238E27FC236}">
              <a16:creationId xmlns:a16="http://schemas.microsoft.com/office/drawing/2014/main" id="{00000000-0008-0000-0E00-00004D020000}"/>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591" name="【学校施設】&#10;一人当たり面積最大値テキスト">
          <a:extLst>
            <a:ext uri="{FF2B5EF4-FFF2-40B4-BE49-F238E27FC236}">
              <a16:creationId xmlns:a16="http://schemas.microsoft.com/office/drawing/2014/main" id="{00000000-0008-0000-0E00-00004F020000}"/>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593" name="【学校施設】&#10;一人当たり面積平均値テキスト">
          <a:extLst>
            <a:ext uri="{FF2B5EF4-FFF2-40B4-BE49-F238E27FC236}">
              <a16:creationId xmlns:a16="http://schemas.microsoft.com/office/drawing/2014/main" id="{00000000-0008-0000-0E00-000051020000}"/>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598" name="フローチャート: 判断 597">
          <a:extLst>
            <a:ext uri="{FF2B5EF4-FFF2-40B4-BE49-F238E27FC236}">
              <a16:creationId xmlns:a16="http://schemas.microsoft.com/office/drawing/2014/main" id="{00000000-0008-0000-0E00-000056020000}"/>
            </a:ext>
          </a:extLst>
        </xdr:cNvPr>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E00-00005B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165036</xdr:rowOff>
    </xdr:from>
    <xdr:to>
      <xdr:col>116</xdr:col>
      <xdr:colOff>114300</xdr:colOff>
      <xdr:row>63</xdr:row>
      <xdr:rowOff>95186</xdr:rowOff>
    </xdr:to>
    <xdr:sp macro="" textlink="">
      <xdr:nvSpPr>
        <xdr:cNvPr id="604" name="楕円 603">
          <a:extLst>
            <a:ext uri="{FF2B5EF4-FFF2-40B4-BE49-F238E27FC236}">
              <a16:creationId xmlns:a16="http://schemas.microsoft.com/office/drawing/2014/main" id="{00000000-0008-0000-0E00-00005C020000}"/>
            </a:ext>
          </a:extLst>
        </xdr:cNvPr>
        <xdr:cNvSpPr/>
      </xdr:nvSpPr>
      <xdr:spPr>
        <a:xfrm>
          <a:off x="22110700" y="1079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79963</xdr:rowOff>
    </xdr:from>
    <xdr:ext cx="469744" cy="259045"/>
    <xdr:sp macro="" textlink="">
      <xdr:nvSpPr>
        <xdr:cNvPr id="605" name="【学校施設】&#10;一人当たり面積該当値テキスト">
          <a:extLst>
            <a:ext uri="{FF2B5EF4-FFF2-40B4-BE49-F238E27FC236}">
              <a16:creationId xmlns:a16="http://schemas.microsoft.com/office/drawing/2014/main" id="{00000000-0008-0000-0E00-00005D020000}"/>
            </a:ext>
          </a:extLst>
        </xdr:cNvPr>
        <xdr:cNvSpPr txBox="1"/>
      </xdr:nvSpPr>
      <xdr:spPr>
        <a:xfrm>
          <a:off x="22199600" y="1070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165227</xdr:rowOff>
    </xdr:from>
    <xdr:to>
      <xdr:col>112</xdr:col>
      <xdr:colOff>38100</xdr:colOff>
      <xdr:row>63</xdr:row>
      <xdr:rowOff>95377</xdr:rowOff>
    </xdr:to>
    <xdr:sp macro="" textlink="">
      <xdr:nvSpPr>
        <xdr:cNvPr id="606" name="楕円 605">
          <a:extLst>
            <a:ext uri="{FF2B5EF4-FFF2-40B4-BE49-F238E27FC236}">
              <a16:creationId xmlns:a16="http://schemas.microsoft.com/office/drawing/2014/main" id="{00000000-0008-0000-0E00-00005E020000}"/>
            </a:ext>
          </a:extLst>
        </xdr:cNvPr>
        <xdr:cNvSpPr/>
      </xdr:nvSpPr>
      <xdr:spPr>
        <a:xfrm>
          <a:off x="21272500" y="1079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44386</xdr:rowOff>
    </xdr:from>
    <xdr:to>
      <xdr:col>116</xdr:col>
      <xdr:colOff>63500</xdr:colOff>
      <xdr:row>63</xdr:row>
      <xdr:rowOff>44577</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flipV="1">
          <a:off x="21323300" y="10845736"/>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167894</xdr:rowOff>
    </xdr:from>
    <xdr:to>
      <xdr:col>107</xdr:col>
      <xdr:colOff>101600</xdr:colOff>
      <xdr:row>63</xdr:row>
      <xdr:rowOff>98044</xdr:rowOff>
    </xdr:to>
    <xdr:sp macro="" textlink="">
      <xdr:nvSpPr>
        <xdr:cNvPr id="608" name="楕円 607">
          <a:extLst>
            <a:ext uri="{FF2B5EF4-FFF2-40B4-BE49-F238E27FC236}">
              <a16:creationId xmlns:a16="http://schemas.microsoft.com/office/drawing/2014/main" id="{00000000-0008-0000-0E00-000060020000}"/>
            </a:ext>
          </a:extLst>
        </xdr:cNvPr>
        <xdr:cNvSpPr/>
      </xdr:nvSpPr>
      <xdr:spPr>
        <a:xfrm>
          <a:off x="20383500" y="1079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44577</xdr:rowOff>
    </xdr:from>
    <xdr:to>
      <xdr:col>111</xdr:col>
      <xdr:colOff>177800</xdr:colOff>
      <xdr:row>63</xdr:row>
      <xdr:rowOff>47244</xdr:rowOff>
    </xdr:to>
    <xdr:cxnSp macro="">
      <xdr:nvCxnSpPr>
        <xdr:cNvPr id="609" name="直線コネクタ 608">
          <a:extLst>
            <a:ext uri="{FF2B5EF4-FFF2-40B4-BE49-F238E27FC236}">
              <a16:creationId xmlns:a16="http://schemas.microsoft.com/office/drawing/2014/main" id="{00000000-0008-0000-0E00-000061020000}"/>
            </a:ext>
          </a:extLst>
        </xdr:cNvPr>
        <xdr:cNvCxnSpPr/>
      </xdr:nvCxnSpPr>
      <xdr:spPr>
        <a:xfrm flipV="1">
          <a:off x="20434300" y="10845927"/>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169990</xdr:rowOff>
    </xdr:from>
    <xdr:to>
      <xdr:col>102</xdr:col>
      <xdr:colOff>165100</xdr:colOff>
      <xdr:row>63</xdr:row>
      <xdr:rowOff>100140</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19494500" y="1079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47244</xdr:rowOff>
    </xdr:from>
    <xdr:to>
      <xdr:col>107</xdr:col>
      <xdr:colOff>50800</xdr:colOff>
      <xdr:row>63</xdr:row>
      <xdr:rowOff>49340</xdr:rowOff>
    </xdr:to>
    <xdr:cxnSp macro="">
      <xdr:nvCxnSpPr>
        <xdr:cNvPr id="611" name="直線コネクタ 610">
          <a:extLst>
            <a:ext uri="{FF2B5EF4-FFF2-40B4-BE49-F238E27FC236}">
              <a16:creationId xmlns:a16="http://schemas.microsoft.com/office/drawing/2014/main" id="{00000000-0008-0000-0E00-000063020000}"/>
            </a:ext>
          </a:extLst>
        </xdr:cNvPr>
        <xdr:cNvCxnSpPr/>
      </xdr:nvCxnSpPr>
      <xdr:spPr>
        <a:xfrm flipV="1">
          <a:off x="19545300" y="10848594"/>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3873</xdr:rowOff>
    </xdr:from>
    <xdr:to>
      <xdr:col>98</xdr:col>
      <xdr:colOff>38100</xdr:colOff>
      <xdr:row>63</xdr:row>
      <xdr:rowOff>105473</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18605500" y="1080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49340</xdr:rowOff>
    </xdr:from>
    <xdr:to>
      <xdr:col>102</xdr:col>
      <xdr:colOff>114300</xdr:colOff>
      <xdr:row>63</xdr:row>
      <xdr:rowOff>54673</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18656300" y="10850690"/>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614" name="n_1aveValue【学校施設】&#10;一人当たり面積">
          <a:extLst>
            <a:ext uri="{FF2B5EF4-FFF2-40B4-BE49-F238E27FC236}">
              <a16:creationId xmlns:a16="http://schemas.microsoft.com/office/drawing/2014/main" id="{00000000-0008-0000-0E00-000066020000}"/>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615" name="n_2aveValue【学校施設】&#10;一人当たり面積">
          <a:extLst>
            <a:ext uri="{FF2B5EF4-FFF2-40B4-BE49-F238E27FC236}">
              <a16:creationId xmlns:a16="http://schemas.microsoft.com/office/drawing/2014/main" id="{00000000-0008-0000-0E00-000067020000}"/>
            </a:ext>
          </a:extLst>
        </xdr:cNvPr>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616" name="n_3aveValue【学校施設】&#10;一人当たり面積">
          <a:extLst>
            <a:ext uri="{FF2B5EF4-FFF2-40B4-BE49-F238E27FC236}">
              <a16:creationId xmlns:a16="http://schemas.microsoft.com/office/drawing/2014/main" id="{00000000-0008-0000-0E00-000068020000}"/>
            </a:ext>
          </a:extLst>
        </xdr:cNvPr>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617" name="n_4aveValue【学校施設】&#10;一人当たり面積">
          <a:extLst>
            <a:ext uri="{FF2B5EF4-FFF2-40B4-BE49-F238E27FC236}">
              <a16:creationId xmlns:a16="http://schemas.microsoft.com/office/drawing/2014/main" id="{00000000-0008-0000-0E00-000069020000}"/>
            </a:ext>
          </a:extLst>
        </xdr:cNvPr>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86504</xdr:rowOff>
    </xdr:from>
    <xdr:ext cx="469744" cy="259045"/>
    <xdr:sp macro="" textlink="">
      <xdr:nvSpPr>
        <xdr:cNvPr id="618" name="n_1mainValue【学校施設】&#10;一人当たり面積">
          <a:extLst>
            <a:ext uri="{FF2B5EF4-FFF2-40B4-BE49-F238E27FC236}">
              <a16:creationId xmlns:a16="http://schemas.microsoft.com/office/drawing/2014/main" id="{00000000-0008-0000-0E00-00006A020000}"/>
            </a:ext>
          </a:extLst>
        </xdr:cNvPr>
        <xdr:cNvSpPr txBox="1"/>
      </xdr:nvSpPr>
      <xdr:spPr>
        <a:xfrm>
          <a:off x="21075727" y="1088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89171</xdr:rowOff>
    </xdr:from>
    <xdr:ext cx="469744" cy="259045"/>
    <xdr:sp macro="" textlink="">
      <xdr:nvSpPr>
        <xdr:cNvPr id="619" name="n_2mainValue【学校施設】&#10;一人当たり面積">
          <a:extLst>
            <a:ext uri="{FF2B5EF4-FFF2-40B4-BE49-F238E27FC236}">
              <a16:creationId xmlns:a16="http://schemas.microsoft.com/office/drawing/2014/main" id="{00000000-0008-0000-0E00-00006B020000}"/>
            </a:ext>
          </a:extLst>
        </xdr:cNvPr>
        <xdr:cNvSpPr txBox="1"/>
      </xdr:nvSpPr>
      <xdr:spPr>
        <a:xfrm>
          <a:off x="20199427" y="1089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91267</xdr:rowOff>
    </xdr:from>
    <xdr:ext cx="469744" cy="259045"/>
    <xdr:sp macro="" textlink="">
      <xdr:nvSpPr>
        <xdr:cNvPr id="620" name="n_3mainValue【学校施設】&#10;一人当たり面積">
          <a:extLst>
            <a:ext uri="{FF2B5EF4-FFF2-40B4-BE49-F238E27FC236}">
              <a16:creationId xmlns:a16="http://schemas.microsoft.com/office/drawing/2014/main" id="{00000000-0008-0000-0E00-00006C020000}"/>
            </a:ext>
          </a:extLst>
        </xdr:cNvPr>
        <xdr:cNvSpPr txBox="1"/>
      </xdr:nvSpPr>
      <xdr:spPr>
        <a:xfrm>
          <a:off x="19310427" y="1089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96600</xdr:rowOff>
    </xdr:from>
    <xdr:ext cx="469744" cy="259045"/>
    <xdr:sp macro="" textlink="">
      <xdr:nvSpPr>
        <xdr:cNvPr id="621" name="n_4mainValue【学校施設】&#10;一人当たり面積">
          <a:extLst>
            <a:ext uri="{FF2B5EF4-FFF2-40B4-BE49-F238E27FC236}">
              <a16:creationId xmlns:a16="http://schemas.microsoft.com/office/drawing/2014/main" id="{00000000-0008-0000-0E00-00006D020000}"/>
            </a:ext>
          </a:extLst>
        </xdr:cNvPr>
        <xdr:cNvSpPr txBox="1"/>
      </xdr:nvSpPr>
      <xdr:spPr>
        <a:xfrm>
          <a:off x="18421427" y="1089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00000000-0008-0000-0E00-000076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00000000-0008-0000-0E00-000077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00000000-0008-0000-0E00-000078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a:extLst>
            <a:ext uri="{FF2B5EF4-FFF2-40B4-BE49-F238E27FC236}">
              <a16:creationId xmlns:a16="http://schemas.microsoft.com/office/drawing/2014/main" id="{00000000-0008-0000-0E00-000079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a:extLst>
            <a:ext uri="{FF2B5EF4-FFF2-40B4-BE49-F238E27FC236}">
              <a16:creationId xmlns:a16="http://schemas.microsoft.com/office/drawing/2014/main" id="{00000000-0008-0000-0E00-00007A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a:extLst>
            <a:ext uri="{FF2B5EF4-FFF2-40B4-BE49-F238E27FC236}">
              <a16:creationId xmlns:a16="http://schemas.microsoft.com/office/drawing/2014/main" id="{00000000-0008-0000-0E00-00007B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00000000-0008-0000-0E00-000086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児童館】&#10;有形固定資産減価償却率最小値テキスト">
          <a:extLst>
            <a:ext uri="{FF2B5EF4-FFF2-40B4-BE49-F238E27FC236}">
              <a16:creationId xmlns:a16="http://schemas.microsoft.com/office/drawing/2014/main" id="{00000000-0008-0000-0E00-000088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0" name="【児童館】&#10;有形固定資産減価償却率最大値テキスト">
          <a:extLst>
            <a:ext uri="{FF2B5EF4-FFF2-40B4-BE49-F238E27FC236}">
              <a16:creationId xmlns:a16="http://schemas.microsoft.com/office/drawing/2014/main" id="{00000000-0008-0000-0E00-00008A020000}"/>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1" name="直線コネクタ 650">
          <a:extLst>
            <a:ext uri="{FF2B5EF4-FFF2-40B4-BE49-F238E27FC236}">
              <a16:creationId xmlns:a16="http://schemas.microsoft.com/office/drawing/2014/main" id="{00000000-0008-0000-0E00-00008B020000}"/>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652" name="【児童館】&#10;有形固定資産減価償却率平均値テキスト">
          <a:extLst>
            <a:ext uri="{FF2B5EF4-FFF2-40B4-BE49-F238E27FC236}">
              <a16:creationId xmlns:a16="http://schemas.microsoft.com/office/drawing/2014/main" id="{00000000-0008-0000-0E00-00008C020000}"/>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653" name="フローチャート: 判断 652">
          <a:extLst>
            <a:ext uri="{FF2B5EF4-FFF2-40B4-BE49-F238E27FC236}">
              <a16:creationId xmlns:a16="http://schemas.microsoft.com/office/drawing/2014/main" id="{00000000-0008-0000-0E00-00008D020000}"/>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654" name="フローチャート: 判断 653">
          <a:extLst>
            <a:ext uri="{FF2B5EF4-FFF2-40B4-BE49-F238E27FC236}">
              <a16:creationId xmlns:a16="http://schemas.microsoft.com/office/drawing/2014/main" id="{00000000-0008-0000-0E00-00008E020000}"/>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655" name="フローチャート: 判断 654">
          <a:extLst>
            <a:ext uri="{FF2B5EF4-FFF2-40B4-BE49-F238E27FC236}">
              <a16:creationId xmlns:a16="http://schemas.microsoft.com/office/drawing/2014/main" id="{00000000-0008-0000-0E00-00008F020000}"/>
            </a:ext>
          </a:extLst>
        </xdr:cNvPr>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6" name="フローチャート: 判断 655">
          <a:extLst>
            <a:ext uri="{FF2B5EF4-FFF2-40B4-BE49-F238E27FC236}">
              <a16:creationId xmlns:a16="http://schemas.microsoft.com/office/drawing/2014/main" id="{00000000-0008-0000-0E00-000090020000}"/>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657" name="フローチャート: 判断 656">
          <a:extLst>
            <a:ext uri="{FF2B5EF4-FFF2-40B4-BE49-F238E27FC236}">
              <a16:creationId xmlns:a16="http://schemas.microsoft.com/office/drawing/2014/main" id="{00000000-0008-0000-0E00-000091020000}"/>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E00-000092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0000000-0008-0000-0E00-000094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E00-000095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E00-000096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6268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91457</xdr:rowOff>
    </xdr:from>
    <xdr:ext cx="405111" cy="259045"/>
    <xdr:sp macro="" textlink="">
      <xdr:nvSpPr>
        <xdr:cNvPr id="664" name="【児童館】&#10;有形固定資産減価償却率該当値テキスト">
          <a:extLst>
            <a:ext uri="{FF2B5EF4-FFF2-40B4-BE49-F238E27FC236}">
              <a16:creationId xmlns:a16="http://schemas.microsoft.com/office/drawing/2014/main" id="{00000000-0008-0000-0E00-000098020000}"/>
            </a:ext>
          </a:extLst>
        </xdr:cNvPr>
        <xdr:cNvSpPr txBox="1"/>
      </xdr:nvSpPr>
      <xdr:spPr>
        <a:xfrm>
          <a:off x="16357600"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75474</xdr:rowOff>
    </xdr:from>
    <xdr:to>
      <xdr:col>81</xdr:col>
      <xdr:colOff>101600</xdr:colOff>
      <xdr:row>83</xdr:row>
      <xdr:rowOff>5624</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54305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126274</xdr:rowOff>
    </xdr:from>
    <xdr:to>
      <xdr:col>85</xdr:col>
      <xdr:colOff>127000</xdr:colOff>
      <xdr:row>82</xdr:row>
      <xdr:rowOff>163830</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a:off x="15481300" y="1418517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39551</xdr:rowOff>
    </xdr:from>
    <xdr:to>
      <xdr:col>76</xdr:col>
      <xdr:colOff>165100</xdr:colOff>
      <xdr:row>82</xdr:row>
      <xdr:rowOff>141151</xdr:rowOff>
    </xdr:to>
    <xdr:sp macro="" textlink="">
      <xdr:nvSpPr>
        <xdr:cNvPr id="667" name="楕円 666">
          <a:extLst>
            <a:ext uri="{FF2B5EF4-FFF2-40B4-BE49-F238E27FC236}">
              <a16:creationId xmlns:a16="http://schemas.microsoft.com/office/drawing/2014/main" id="{00000000-0008-0000-0E00-00009B020000}"/>
            </a:ext>
          </a:extLst>
        </xdr:cNvPr>
        <xdr:cNvSpPr/>
      </xdr:nvSpPr>
      <xdr:spPr>
        <a:xfrm>
          <a:off x="14541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90351</xdr:rowOff>
    </xdr:from>
    <xdr:to>
      <xdr:col>81</xdr:col>
      <xdr:colOff>50800</xdr:colOff>
      <xdr:row>82</xdr:row>
      <xdr:rowOff>126274</xdr:rowOff>
    </xdr:to>
    <xdr:cxnSp macro="">
      <xdr:nvCxnSpPr>
        <xdr:cNvPr id="668" name="直線コネクタ 667">
          <a:extLst>
            <a:ext uri="{FF2B5EF4-FFF2-40B4-BE49-F238E27FC236}">
              <a16:creationId xmlns:a16="http://schemas.microsoft.com/office/drawing/2014/main" id="{00000000-0008-0000-0E00-00009C020000}"/>
            </a:ext>
          </a:extLst>
        </xdr:cNvPr>
        <xdr:cNvCxnSpPr/>
      </xdr:nvCxnSpPr>
      <xdr:spPr>
        <a:xfrm>
          <a:off x="14592300" y="1414925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15058</xdr:rowOff>
    </xdr:from>
    <xdr:to>
      <xdr:col>72</xdr:col>
      <xdr:colOff>38100</xdr:colOff>
      <xdr:row>82</xdr:row>
      <xdr:rowOff>116658</xdr:rowOff>
    </xdr:to>
    <xdr:sp macro="" textlink="">
      <xdr:nvSpPr>
        <xdr:cNvPr id="669" name="楕円 668">
          <a:extLst>
            <a:ext uri="{FF2B5EF4-FFF2-40B4-BE49-F238E27FC236}">
              <a16:creationId xmlns:a16="http://schemas.microsoft.com/office/drawing/2014/main" id="{00000000-0008-0000-0E00-00009D020000}"/>
            </a:ext>
          </a:extLst>
        </xdr:cNvPr>
        <xdr:cNvSpPr/>
      </xdr:nvSpPr>
      <xdr:spPr>
        <a:xfrm>
          <a:off x="13652500" y="1407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65858</xdr:rowOff>
    </xdr:from>
    <xdr:to>
      <xdr:col>76</xdr:col>
      <xdr:colOff>114300</xdr:colOff>
      <xdr:row>82</xdr:row>
      <xdr:rowOff>90351</xdr:rowOff>
    </xdr:to>
    <xdr:cxnSp macro="">
      <xdr:nvCxnSpPr>
        <xdr:cNvPr id="670" name="直線コネクタ 669">
          <a:extLst>
            <a:ext uri="{FF2B5EF4-FFF2-40B4-BE49-F238E27FC236}">
              <a16:creationId xmlns:a16="http://schemas.microsoft.com/office/drawing/2014/main" id="{00000000-0008-0000-0E00-00009E020000}"/>
            </a:ext>
          </a:extLst>
        </xdr:cNvPr>
        <xdr:cNvCxnSpPr/>
      </xdr:nvCxnSpPr>
      <xdr:spPr>
        <a:xfrm>
          <a:off x="13703300" y="141247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162016</xdr:rowOff>
    </xdr:from>
    <xdr:to>
      <xdr:col>67</xdr:col>
      <xdr:colOff>101600</xdr:colOff>
      <xdr:row>82</xdr:row>
      <xdr:rowOff>92166</xdr:rowOff>
    </xdr:to>
    <xdr:sp macro="" textlink="">
      <xdr:nvSpPr>
        <xdr:cNvPr id="671" name="楕円 670">
          <a:extLst>
            <a:ext uri="{FF2B5EF4-FFF2-40B4-BE49-F238E27FC236}">
              <a16:creationId xmlns:a16="http://schemas.microsoft.com/office/drawing/2014/main" id="{00000000-0008-0000-0E00-00009F020000}"/>
            </a:ext>
          </a:extLst>
        </xdr:cNvPr>
        <xdr:cNvSpPr/>
      </xdr:nvSpPr>
      <xdr:spPr>
        <a:xfrm>
          <a:off x="12763500" y="140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41366</xdr:rowOff>
    </xdr:from>
    <xdr:to>
      <xdr:col>71</xdr:col>
      <xdr:colOff>177800</xdr:colOff>
      <xdr:row>82</xdr:row>
      <xdr:rowOff>65858</xdr:rowOff>
    </xdr:to>
    <xdr:cxnSp macro="">
      <xdr:nvCxnSpPr>
        <xdr:cNvPr id="672" name="直線コネクタ 671">
          <a:extLst>
            <a:ext uri="{FF2B5EF4-FFF2-40B4-BE49-F238E27FC236}">
              <a16:creationId xmlns:a16="http://schemas.microsoft.com/office/drawing/2014/main" id="{00000000-0008-0000-0E00-0000A0020000}"/>
            </a:ext>
          </a:extLst>
        </xdr:cNvPr>
        <xdr:cNvCxnSpPr/>
      </xdr:nvCxnSpPr>
      <xdr:spPr>
        <a:xfrm>
          <a:off x="12814300" y="1410026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673" name="n_1aveValue【児童館】&#10;有形固定資産減価償却率">
          <a:extLst>
            <a:ext uri="{FF2B5EF4-FFF2-40B4-BE49-F238E27FC236}">
              <a16:creationId xmlns:a16="http://schemas.microsoft.com/office/drawing/2014/main" id="{00000000-0008-0000-0E00-0000A1020000}"/>
            </a:ext>
          </a:extLst>
        </xdr:cNvPr>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8182</xdr:rowOff>
    </xdr:from>
    <xdr:ext cx="405111" cy="259045"/>
    <xdr:sp macro="" textlink="">
      <xdr:nvSpPr>
        <xdr:cNvPr id="674" name="n_2aveValue【児童館】&#10;有形固定資産減価償却率">
          <a:extLst>
            <a:ext uri="{FF2B5EF4-FFF2-40B4-BE49-F238E27FC236}">
              <a16:creationId xmlns:a16="http://schemas.microsoft.com/office/drawing/2014/main" id="{00000000-0008-0000-0E00-0000A2020000}"/>
            </a:ext>
          </a:extLst>
        </xdr:cNvPr>
        <xdr:cNvSpPr txBox="1"/>
      </xdr:nvSpPr>
      <xdr:spPr>
        <a:xfrm>
          <a:off x="143897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168201</xdr:rowOff>
    </xdr:from>
    <xdr:ext cx="405111" cy="259045"/>
    <xdr:sp macro="" textlink="">
      <xdr:nvSpPr>
        <xdr:cNvPr id="675" name="n_3aveValue【児童館】&#10;有形固定資産減価償却率">
          <a:extLst>
            <a:ext uri="{FF2B5EF4-FFF2-40B4-BE49-F238E27FC236}">
              <a16:creationId xmlns:a16="http://schemas.microsoft.com/office/drawing/2014/main" id="{00000000-0008-0000-0E00-0000A3020000}"/>
            </a:ext>
          </a:extLst>
        </xdr:cNvPr>
        <xdr:cNvSpPr txBox="1"/>
      </xdr:nvSpPr>
      <xdr:spPr>
        <a:xfrm>
          <a:off x="13500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161670</xdr:rowOff>
    </xdr:from>
    <xdr:ext cx="405111" cy="259045"/>
    <xdr:sp macro="" textlink="">
      <xdr:nvSpPr>
        <xdr:cNvPr id="676" name="n_4aveValue【児童館】&#10;有形固定資産減価償却率">
          <a:extLst>
            <a:ext uri="{FF2B5EF4-FFF2-40B4-BE49-F238E27FC236}">
              <a16:creationId xmlns:a16="http://schemas.microsoft.com/office/drawing/2014/main" id="{00000000-0008-0000-0E00-0000A4020000}"/>
            </a:ext>
          </a:extLst>
        </xdr:cNvPr>
        <xdr:cNvSpPr txBox="1"/>
      </xdr:nvSpPr>
      <xdr:spPr>
        <a:xfrm>
          <a:off x="12611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168201</xdr:rowOff>
    </xdr:from>
    <xdr:ext cx="405111" cy="259045"/>
    <xdr:sp macro="" textlink="">
      <xdr:nvSpPr>
        <xdr:cNvPr id="677" name="n_1mainValue【児童館】&#10;有形固定資産減価償却率">
          <a:extLst>
            <a:ext uri="{FF2B5EF4-FFF2-40B4-BE49-F238E27FC236}">
              <a16:creationId xmlns:a16="http://schemas.microsoft.com/office/drawing/2014/main" id="{00000000-0008-0000-0E00-0000A5020000}"/>
            </a:ext>
          </a:extLst>
        </xdr:cNvPr>
        <xdr:cNvSpPr txBox="1"/>
      </xdr:nvSpPr>
      <xdr:spPr>
        <a:xfrm>
          <a:off x="152660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157678</xdr:rowOff>
    </xdr:from>
    <xdr:ext cx="405111" cy="259045"/>
    <xdr:sp macro="" textlink="">
      <xdr:nvSpPr>
        <xdr:cNvPr id="678" name="n_2mainValue【児童館】&#10;有形固定資産減価償却率">
          <a:extLst>
            <a:ext uri="{FF2B5EF4-FFF2-40B4-BE49-F238E27FC236}">
              <a16:creationId xmlns:a16="http://schemas.microsoft.com/office/drawing/2014/main" id="{00000000-0008-0000-0E00-0000A6020000}"/>
            </a:ext>
          </a:extLst>
        </xdr:cNvPr>
        <xdr:cNvSpPr txBox="1"/>
      </xdr:nvSpPr>
      <xdr:spPr>
        <a:xfrm>
          <a:off x="14389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133185</xdr:rowOff>
    </xdr:from>
    <xdr:ext cx="405111" cy="259045"/>
    <xdr:sp macro="" textlink="">
      <xdr:nvSpPr>
        <xdr:cNvPr id="679" name="n_3mainValue【児童館】&#10;有形固定資産減価償却率">
          <a:extLst>
            <a:ext uri="{FF2B5EF4-FFF2-40B4-BE49-F238E27FC236}">
              <a16:creationId xmlns:a16="http://schemas.microsoft.com/office/drawing/2014/main" id="{00000000-0008-0000-0E00-0000A7020000}"/>
            </a:ext>
          </a:extLst>
        </xdr:cNvPr>
        <xdr:cNvSpPr txBox="1"/>
      </xdr:nvSpPr>
      <xdr:spPr>
        <a:xfrm>
          <a:off x="13500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108693</xdr:rowOff>
    </xdr:from>
    <xdr:ext cx="405111" cy="259045"/>
    <xdr:sp macro="" textlink="">
      <xdr:nvSpPr>
        <xdr:cNvPr id="680" name="n_4mainValue【児童館】&#10;有形固定資産減価償却率">
          <a:extLst>
            <a:ext uri="{FF2B5EF4-FFF2-40B4-BE49-F238E27FC236}">
              <a16:creationId xmlns:a16="http://schemas.microsoft.com/office/drawing/2014/main" id="{00000000-0008-0000-0E00-0000A8020000}"/>
            </a:ext>
          </a:extLst>
        </xdr:cNvPr>
        <xdr:cNvSpPr txBox="1"/>
      </xdr:nvSpPr>
      <xdr:spPr>
        <a:xfrm>
          <a:off x="12611744" y="1382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00000000-0008-0000-0E00-0000AB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00000000-0008-0000-0E00-0000B1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00000000-0008-0000-0E00-0000B2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a:extLst>
            <a:ext uri="{FF2B5EF4-FFF2-40B4-BE49-F238E27FC236}">
              <a16:creationId xmlns:a16="http://schemas.microsoft.com/office/drawing/2014/main" id="{00000000-0008-0000-0E00-0000B9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a:extLst>
            <a:ext uri="{FF2B5EF4-FFF2-40B4-BE49-F238E27FC236}">
              <a16:creationId xmlns:a16="http://schemas.microsoft.com/office/drawing/2014/main" id="{00000000-0008-0000-0E00-0000BA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a:extLst>
            <a:ext uri="{FF2B5EF4-FFF2-40B4-BE49-F238E27FC236}">
              <a16:creationId xmlns:a16="http://schemas.microsoft.com/office/drawing/2014/main" id="{00000000-0008-0000-0E00-0000BB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a:extLst>
            <a:ext uri="{FF2B5EF4-FFF2-40B4-BE49-F238E27FC236}">
              <a16:creationId xmlns:a16="http://schemas.microsoft.com/office/drawing/2014/main" id="{00000000-0008-0000-0E00-0000BC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00000000-0008-0000-0E00-0000BD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00000000-0008-0000-0E00-0000BE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00000000-0008-0000-0E00-0000BF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5" name="【児童館】&#10;一人当たり面積最小値テキスト">
          <a:extLst>
            <a:ext uri="{FF2B5EF4-FFF2-40B4-BE49-F238E27FC236}">
              <a16:creationId xmlns:a16="http://schemas.microsoft.com/office/drawing/2014/main" id="{00000000-0008-0000-0E00-0000C1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7" name="【児童館】&#10;一人当たり面積最大値テキスト">
          <a:extLst>
            <a:ext uri="{FF2B5EF4-FFF2-40B4-BE49-F238E27FC236}">
              <a16:creationId xmlns:a16="http://schemas.microsoft.com/office/drawing/2014/main" id="{00000000-0008-0000-0E00-0000C3020000}"/>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08" name="直線コネクタ 707">
          <a:extLst>
            <a:ext uri="{FF2B5EF4-FFF2-40B4-BE49-F238E27FC236}">
              <a16:creationId xmlns:a16="http://schemas.microsoft.com/office/drawing/2014/main" id="{00000000-0008-0000-0E00-0000C4020000}"/>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9" name="【児童館】&#10;一人当たり面積平均値テキスト">
          <a:extLst>
            <a:ext uri="{FF2B5EF4-FFF2-40B4-BE49-F238E27FC236}">
              <a16:creationId xmlns:a16="http://schemas.microsoft.com/office/drawing/2014/main" id="{00000000-0008-0000-0E00-0000C5020000}"/>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0" name="フローチャート: 判断 709">
          <a:extLst>
            <a:ext uri="{FF2B5EF4-FFF2-40B4-BE49-F238E27FC236}">
              <a16:creationId xmlns:a16="http://schemas.microsoft.com/office/drawing/2014/main" id="{00000000-0008-0000-0E00-0000C6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1" name="フローチャート: 判断 710">
          <a:extLst>
            <a:ext uri="{FF2B5EF4-FFF2-40B4-BE49-F238E27FC236}">
              <a16:creationId xmlns:a16="http://schemas.microsoft.com/office/drawing/2014/main" id="{00000000-0008-0000-0E00-0000C7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2" name="フローチャート: 判断 711">
          <a:extLst>
            <a:ext uri="{FF2B5EF4-FFF2-40B4-BE49-F238E27FC236}">
              <a16:creationId xmlns:a16="http://schemas.microsoft.com/office/drawing/2014/main" id="{00000000-0008-0000-0E00-0000C802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3" name="フローチャート: 判断 712">
          <a:extLst>
            <a:ext uri="{FF2B5EF4-FFF2-40B4-BE49-F238E27FC236}">
              <a16:creationId xmlns:a16="http://schemas.microsoft.com/office/drawing/2014/main" id="{00000000-0008-0000-0E00-0000C9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4" name="フローチャート: 判断 713">
          <a:extLst>
            <a:ext uri="{FF2B5EF4-FFF2-40B4-BE49-F238E27FC236}">
              <a16:creationId xmlns:a16="http://schemas.microsoft.com/office/drawing/2014/main" id="{00000000-0008-0000-0E00-0000CA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0000000-0008-0000-0E00-0000CB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00000000-0008-0000-0E00-0000CC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00000000-0008-0000-0E00-0000CD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E00-0000CE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721" name="【児童館】&#10;一人当たり面積該当値テキスト">
          <a:extLst>
            <a:ext uri="{FF2B5EF4-FFF2-40B4-BE49-F238E27FC236}">
              <a16:creationId xmlns:a16="http://schemas.microsoft.com/office/drawing/2014/main" id="{00000000-0008-0000-0E00-0000D1020000}"/>
            </a:ext>
          </a:extLst>
        </xdr:cNvPr>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21272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21323300" y="1453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82550</xdr:rowOff>
    </xdr:from>
    <xdr:to>
      <xdr:col>107</xdr:col>
      <xdr:colOff>101600</xdr:colOff>
      <xdr:row>85</xdr:row>
      <xdr:rowOff>12700</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20383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133350</xdr:rowOff>
    </xdr:to>
    <xdr:cxnSp macro="">
      <xdr:nvCxnSpPr>
        <xdr:cNvPr id="725" name="直線コネクタ 724">
          <a:extLst>
            <a:ext uri="{FF2B5EF4-FFF2-40B4-BE49-F238E27FC236}">
              <a16:creationId xmlns:a16="http://schemas.microsoft.com/office/drawing/2014/main" id="{00000000-0008-0000-0E00-0000D5020000}"/>
            </a:ext>
          </a:extLst>
        </xdr:cNvPr>
        <xdr:cNvCxnSpPr/>
      </xdr:nvCxnSpPr>
      <xdr:spPr>
        <a:xfrm>
          <a:off x="20434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19494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133350</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a:off x="19545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8605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152400</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flipV="1">
          <a:off x="18656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0" name="n_1aveValue【児童館】&#10;一人当たり面積">
          <a:extLst>
            <a:ext uri="{FF2B5EF4-FFF2-40B4-BE49-F238E27FC236}">
              <a16:creationId xmlns:a16="http://schemas.microsoft.com/office/drawing/2014/main" id="{00000000-0008-0000-0E00-0000DA020000}"/>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1" name="n_2aveValue【児童館】&#10;一人当たり面積">
          <a:extLst>
            <a:ext uri="{FF2B5EF4-FFF2-40B4-BE49-F238E27FC236}">
              <a16:creationId xmlns:a16="http://schemas.microsoft.com/office/drawing/2014/main" id="{00000000-0008-0000-0E00-0000DB02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732" name="n_3aveValue【児童館】&#10;一人当たり面積">
          <a:extLst>
            <a:ext uri="{FF2B5EF4-FFF2-40B4-BE49-F238E27FC236}">
              <a16:creationId xmlns:a16="http://schemas.microsoft.com/office/drawing/2014/main" id="{00000000-0008-0000-0E00-0000DC020000}"/>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33" name="n_4aveValue【児童館】&#10;一人当たり面積">
          <a:extLst>
            <a:ext uri="{FF2B5EF4-FFF2-40B4-BE49-F238E27FC236}">
              <a16:creationId xmlns:a16="http://schemas.microsoft.com/office/drawing/2014/main" id="{00000000-0008-0000-0E00-0000DD020000}"/>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734" name="n_1mainValue【児童館】&#10;一人当たり面積">
          <a:extLst>
            <a:ext uri="{FF2B5EF4-FFF2-40B4-BE49-F238E27FC236}">
              <a16:creationId xmlns:a16="http://schemas.microsoft.com/office/drawing/2014/main" id="{00000000-0008-0000-0E00-0000DE020000}"/>
            </a:ext>
          </a:extLst>
        </xdr:cNvPr>
        <xdr:cNvSpPr txBox="1"/>
      </xdr:nvSpPr>
      <xdr:spPr>
        <a:xfrm>
          <a:off x="210757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3827</xdr:rowOff>
    </xdr:from>
    <xdr:ext cx="469744" cy="259045"/>
    <xdr:sp macro="" textlink="">
      <xdr:nvSpPr>
        <xdr:cNvPr id="735" name="n_2mainValue【児童館】&#10;一人当たり面積">
          <a:extLst>
            <a:ext uri="{FF2B5EF4-FFF2-40B4-BE49-F238E27FC236}">
              <a16:creationId xmlns:a16="http://schemas.microsoft.com/office/drawing/2014/main" id="{00000000-0008-0000-0E00-0000DF020000}"/>
            </a:ext>
          </a:extLst>
        </xdr:cNvPr>
        <xdr:cNvSpPr txBox="1"/>
      </xdr:nvSpPr>
      <xdr:spPr>
        <a:xfrm>
          <a:off x="20199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3827</xdr:rowOff>
    </xdr:from>
    <xdr:ext cx="469744" cy="259045"/>
    <xdr:sp macro="" textlink="">
      <xdr:nvSpPr>
        <xdr:cNvPr id="736" name="n_3mainValue【児童館】&#10;一人当たり面積">
          <a:extLst>
            <a:ext uri="{FF2B5EF4-FFF2-40B4-BE49-F238E27FC236}">
              <a16:creationId xmlns:a16="http://schemas.microsoft.com/office/drawing/2014/main" id="{00000000-0008-0000-0E00-0000E0020000}"/>
            </a:ext>
          </a:extLst>
        </xdr:cNvPr>
        <xdr:cNvSpPr txBox="1"/>
      </xdr:nvSpPr>
      <xdr:spPr>
        <a:xfrm>
          <a:off x="19310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737" name="n_4mainValue【児童館】&#10;一人当たり面積">
          <a:extLst>
            <a:ext uri="{FF2B5EF4-FFF2-40B4-BE49-F238E27FC236}">
              <a16:creationId xmlns:a16="http://schemas.microsoft.com/office/drawing/2014/main" id="{00000000-0008-0000-0E00-0000E1020000}"/>
            </a:ext>
          </a:extLst>
        </xdr:cNvPr>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3" name="直線コネクタ 752">
          <a:extLst>
            <a:ext uri="{FF2B5EF4-FFF2-40B4-BE49-F238E27FC236}">
              <a16:creationId xmlns:a16="http://schemas.microsoft.com/office/drawing/2014/main" id="{00000000-0008-0000-0E00-0000F1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4" name="テキスト ボックス 753">
          <a:extLst>
            <a:ext uri="{FF2B5EF4-FFF2-40B4-BE49-F238E27FC236}">
              <a16:creationId xmlns:a16="http://schemas.microsoft.com/office/drawing/2014/main" id="{00000000-0008-0000-0E00-0000F2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5" name="直線コネクタ 754">
          <a:extLst>
            <a:ext uri="{FF2B5EF4-FFF2-40B4-BE49-F238E27FC236}">
              <a16:creationId xmlns:a16="http://schemas.microsoft.com/office/drawing/2014/main" id="{00000000-0008-0000-0E00-0000F3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6" name="テキスト ボックス 755">
          <a:extLst>
            <a:ext uri="{FF2B5EF4-FFF2-40B4-BE49-F238E27FC236}">
              <a16:creationId xmlns:a16="http://schemas.microsoft.com/office/drawing/2014/main" id="{00000000-0008-0000-0E00-0000F4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7" name="直線コネクタ 756">
          <a:extLst>
            <a:ext uri="{FF2B5EF4-FFF2-40B4-BE49-F238E27FC236}">
              <a16:creationId xmlns:a16="http://schemas.microsoft.com/office/drawing/2014/main" id="{00000000-0008-0000-0E00-0000F5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8" name="テキスト ボックス 757">
          <a:extLst>
            <a:ext uri="{FF2B5EF4-FFF2-40B4-BE49-F238E27FC236}">
              <a16:creationId xmlns:a16="http://schemas.microsoft.com/office/drawing/2014/main" id="{00000000-0008-0000-0E00-0000F6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a:extLst>
            <a:ext uri="{FF2B5EF4-FFF2-40B4-BE49-F238E27FC236}">
              <a16:creationId xmlns:a16="http://schemas.microsoft.com/office/drawing/2014/main" id="{00000000-0008-0000-0E00-0000F7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a:extLst>
            <a:ext uri="{FF2B5EF4-FFF2-40B4-BE49-F238E27FC236}">
              <a16:creationId xmlns:a16="http://schemas.microsoft.com/office/drawing/2014/main" id="{00000000-0008-0000-0E00-0000F8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公民館】&#10;有形固定資産減価償却率グラフ枠">
          <a:extLst>
            <a:ext uri="{FF2B5EF4-FFF2-40B4-BE49-F238E27FC236}">
              <a16:creationId xmlns:a16="http://schemas.microsoft.com/office/drawing/2014/main" id="{00000000-0008-0000-0E00-0000F9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762" name="直線コネクタ 761">
          <a:extLst>
            <a:ext uri="{FF2B5EF4-FFF2-40B4-BE49-F238E27FC236}">
              <a16:creationId xmlns:a16="http://schemas.microsoft.com/office/drawing/2014/main" id="{00000000-0008-0000-0E00-0000FA020000}"/>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3" name="【公民館】&#10;有形固定資産減価償却率最小値テキスト">
          <a:extLst>
            <a:ext uri="{FF2B5EF4-FFF2-40B4-BE49-F238E27FC236}">
              <a16:creationId xmlns:a16="http://schemas.microsoft.com/office/drawing/2014/main" id="{00000000-0008-0000-0E00-0000FB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4" name="直線コネクタ 763">
          <a:extLst>
            <a:ext uri="{FF2B5EF4-FFF2-40B4-BE49-F238E27FC236}">
              <a16:creationId xmlns:a16="http://schemas.microsoft.com/office/drawing/2014/main" id="{00000000-0008-0000-0E00-0000FC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765" name="【公民館】&#10;有形固定資産減価償却率最大値テキスト">
          <a:extLst>
            <a:ext uri="{FF2B5EF4-FFF2-40B4-BE49-F238E27FC236}">
              <a16:creationId xmlns:a16="http://schemas.microsoft.com/office/drawing/2014/main" id="{00000000-0008-0000-0E00-0000FD020000}"/>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766" name="直線コネクタ 765">
          <a:extLst>
            <a:ext uri="{FF2B5EF4-FFF2-40B4-BE49-F238E27FC236}">
              <a16:creationId xmlns:a16="http://schemas.microsoft.com/office/drawing/2014/main" id="{00000000-0008-0000-0E00-0000FE020000}"/>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61613</xdr:rowOff>
    </xdr:from>
    <xdr:ext cx="405111" cy="259045"/>
    <xdr:sp macro="" textlink="">
      <xdr:nvSpPr>
        <xdr:cNvPr id="767" name="【公民館】&#10;有形固定資産減価償却率平均値テキスト">
          <a:extLst>
            <a:ext uri="{FF2B5EF4-FFF2-40B4-BE49-F238E27FC236}">
              <a16:creationId xmlns:a16="http://schemas.microsoft.com/office/drawing/2014/main" id="{00000000-0008-0000-0E00-0000FF020000}"/>
            </a:ext>
          </a:extLst>
        </xdr:cNvPr>
        <xdr:cNvSpPr txBox="1"/>
      </xdr:nvSpPr>
      <xdr:spPr>
        <a:xfrm>
          <a:off x="16357600" y="1772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768" name="フローチャート: 判断 767">
          <a:extLst>
            <a:ext uri="{FF2B5EF4-FFF2-40B4-BE49-F238E27FC236}">
              <a16:creationId xmlns:a16="http://schemas.microsoft.com/office/drawing/2014/main" id="{00000000-0008-0000-0E00-000000030000}"/>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14541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154939</xdr:rowOff>
    </xdr:from>
    <xdr:to>
      <xdr:col>72</xdr:col>
      <xdr:colOff>38100</xdr:colOff>
      <xdr:row>104</xdr:row>
      <xdr:rowOff>85089</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13652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74930</xdr:rowOff>
    </xdr:from>
    <xdr:to>
      <xdr:col>85</xdr:col>
      <xdr:colOff>177800</xdr:colOff>
      <xdr:row>106</xdr:row>
      <xdr:rowOff>5080</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62687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53357</xdr:rowOff>
    </xdr:from>
    <xdr:ext cx="405111" cy="259045"/>
    <xdr:sp macro="" textlink="">
      <xdr:nvSpPr>
        <xdr:cNvPr id="779" name="【公民館】&#10;有形固定資産減価償却率該当値テキスト">
          <a:extLst>
            <a:ext uri="{FF2B5EF4-FFF2-40B4-BE49-F238E27FC236}">
              <a16:creationId xmlns:a16="http://schemas.microsoft.com/office/drawing/2014/main" id="{00000000-0008-0000-0E00-00000B030000}"/>
            </a:ext>
          </a:extLst>
        </xdr:cNvPr>
        <xdr:cNvSpPr txBox="1"/>
      </xdr:nvSpPr>
      <xdr:spPr>
        <a:xfrm>
          <a:off x="16357600"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31114</xdr:rowOff>
    </xdr:from>
    <xdr:to>
      <xdr:col>81</xdr:col>
      <xdr:colOff>101600</xdr:colOff>
      <xdr:row>105</xdr:row>
      <xdr:rowOff>132714</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15430500" y="1803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81914</xdr:rowOff>
    </xdr:from>
    <xdr:to>
      <xdr:col>85</xdr:col>
      <xdr:colOff>127000</xdr:colOff>
      <xdr:row>105</xdr:row>
      <xdr:rowOff>125730</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15481300" y="18084164"/>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158750</xdr:rowOff>
    </xdr:from>
    <xdr:to>
      <xdr:col>76</xdr:col>
      <xdr:colOff>165100</xdr:colOff>
      <xdr:row>105</xdr:row>
      <xdr:rowOff>88900</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145415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38100</xdr:rowOff>
    </xdr:from>
    <xdr:to>
      <xdr:col>81</xdr:col>
      <xdr:colOff>50800</xdr:colOff>
      <xdr:row>105</xdr:row>
      <xdr:rowOff>81914</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14592300" y="180403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38736</xdr:rowOff>
    </xdr:from>
    <xdr:to>
      <xdr:col>72</xdr:col>
      <xdr:colOff>38100</xdr:colOff>
      <xdr:row>105</xdr:row>
      <xdr:rowOff>140336</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36525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38100</xdr:rowOff>
    </xdr:from>
    <xdr:to>
      <xdr:col>76</xdr:col>
      <xdr:colOff>114300</xdr:colOff>
      <xdr:row>105</xdr:row>
      <xdr:rowOff>89536</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flipV="1">
          <a:off x="13703300" y="18040350"/>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76836</xdr:rowOff>
    </xdr:from>
    <xdr:to>
      <xdr:col>67</xdr:col>
      <xdr:colOff>101600</xdr:colOff>
      <xdr:row>106</xdr:row>
      <xdr:rowOff>6986</xdr:rowOff>
    </xdr:to>
    <xdr:sp macro="" textlink="">
      <xdr:nvSpPr>
        <xdr:cNvPr id="786" name="楕円 785">
          <a:extLst>
            <a:ext uri="{FF2B5EF4-FFF2-40B4-BE49-F238E27FC236}">
              <a16:creationId xmlns:a16="http://schemas.microsoft.com/office/drawing/2014/main" id="{00000000-0008-0000-0E00-000012030000}"/>
            </a:ext>
          </a:extLst>
        </xdr:cNvPr>
        <xdr:cNvSpPr/>
      </xdr:nvSpPr>
      <xdr:spPr>
        <a:xfrm>
          <a:off x="12763500" y="1807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89536</xdr:rowOff>
    </xdr:from>
    <xdr:to>
      <xdr:col>71</xdr:col>
      <xdr:colOff>177800</xdr:colOff>
      <xdr:row>105</xdr:row>
      <xdr:rowOff>127636</xdr:rowOff>
    </xdr:to>
    <xdr:cxnSp macro="">
      <xdr:nvCxnSpPr>
        <xdr:cNvPr id="787" name="直線コネクタ 786">
          <a:extLst>
            <a:ext uri="{FF2B5EF4-FFF2-40B4-BE49-F238E27FC236}">
              <a16:creationId xmlns:a16="http://schemas.microsoft.com/office/drawing/2014/main" id="{00000000-0008-0000-0E00-000013030000}"/>
            </a:ext>
          </a:extLst>
        </xdr:cNvPr>
        <xdr:cNvCxnSpPr/>
      </xdr:nvCxnSpPr>
      <xdr:spPr>
        <a:xfrm flipV="1">
          <a:off x="12814300" y="1809178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88" name="n_1aveValue【公民館】&#10;有形固定資産減価償却率">
          <a:extLst>
            <a:ext uri="{FF2B5EF4-FFF2-40B4-BE49-F238E27FC236}">
              <a16:creationId xmlns:a16="http://schemas.microsoft.com/office/drawing/2014/main" id="{00000000-0008-0000-0E00-000014030000}"/>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164482</xdr:rowOff>
    </xdr:from>
    <xdr:ext cx="405111" cy="259045"/>
    <xdr:sp macro="" textlink="">
      <xdr:nvSpPr>
        <xdr:cNvPr id="789" name="n_2aveValue【公民館】&#10;有形固定資産減価償却率">
          <a:extLst>
            <a:ext uri="{FF2B5EF4-FFF2-40B4-BE49-F238E27FC236}">
              <a16:creationId xmlns:a16="http://schemas.microsoft.com/office/drawing/2014/main" id="{00000000-0008-0000-0E00-000015030000}"/>
            </a:ext>
          </a:extLst>
        </xdr:cNvPr>
        <xdr:cNvSpPr txBox="1"/>
      </xdr:nvSpPr>
      <xdr:spPr>
        <a:xfrm>
          <a:off x="14389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101616</xdr:rowOff>
    </xdr:from>
    <xdr:ext cx="405111" cy="259045"/>
    <xdr:sp macro="" textlink="">
      <xdr:nvSpPr>
        <xdr:cNvPr id="790" name="n_3aveValue【公民館】&#10;有形固定資産減価償却率">
          <a:extLst>
            <a:ext uri="{FF2B5EF4-FFF2-40B4-BE49-F238E27FC236}">
              <a16:creationId xmlns:a16="http://schemas.microsoft.com/office/drawing/2014/main" id="{00000000-0008-0000-0E00-000016030000}"/>
            </a:ext>
          </a:extLst>
        </xdr:cNvPr>
        <xdr:cNvSpPr txBox="1"/>
      </xdr:nvSpPr>
      <xdr:spPr>
        <a:xfrm>
          <a:off x="13500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791" name="n_4aveValue【公民館】&#10;有形固定資産減価償却率">
          <a:extLst>
            <a:ext uri="{FF2B5EF4-FFF2-40B4-BE49-F238E27FC236}">
              <a16:creationId xmlns:a16="http://schemas.microsoft.com/office/drawing/2014/main" id="{00000000-0008-0000-0E00-000017030000}"/>
            </a:ext>
          </a:extLst>
        </xdr:cNvPr>
        <xdr:cNvSpPr txBox="1"/>
      </xdr:nvSpPr>
      <xdr:spPr>
        <a:xfrm>
          <a:off x="12611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123841</xdr:rowOff>
    </xdr:from>
    <xdr:ext cx="405111" cy="259045"/>
    <xdr:sp macro="" textlink="">
      <xdr:nvSpPr>
        <xdr:cNvPr id="792" name="n_1mainValue【公民館】&#10;有形固定資産減価償却率">
          <a:extLst>
            <a:ext uri="{FF2B5EF4-FFF2-40B4-BE49-F238E27FC236}">
              <a16:creationId xmlns:a16="http://schemas.microsoft.com/office/drawing/2014/main" id="{00000000-0008-0000-0E00-000018030000}"/>
            </a:ext>
          </a:extLst>
        </xdr:cNvPr>
        <xdr:cNvSpPr txBox="1"/>
      </xdr:nvSpPr>
      <xdr:spPr>
        <a:xfrm>
          <a:off x="152660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80027</xdr:rowOff>
    </xdr:from>
    <xdr:ext cx="405111" cy="259045"/>
    <xdr:sp macro="" textlink="">
      <xdr:nvSpPr>
        <xdr:cNvPr id="793" name="n_2mainValue【公民館】&#10;有形固定資産減価償却率">
          <a:extLst>
            <a:ext uri="{FF2B5EF4-FFF2-40B4-BE49-F238E27FC236}">
              <a16:creationId xmlns:a16="http://schemas.microsoft.com/office/drawing/2014/main" id="{00000000-0008-0000-0E00-000019030000}"/>
            </a:ext>
          </a:extLst>
        </xdr:cNvPr>
        <xdr:cNvSpPr txBox="1"/>
      </xdr:nvSpPr>
      <xdr:spPr>
        <a:xfrm>
          <a:off x="14389744"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131463</xdr:rowOff>
    </xdr:from>
    <xdr:ext cx="405111" cy="259045"/>
    <xdr:sp macro="" textlink="">
      <xdr:nvSpPr>
        <xdr:cNvPr id="794" name="n_3mainValue【公民館】&#10;有形固定資産減価償却率">
          <a:extLst>
            <a:ext uri="{FF2B5EF4-FFF2-40B4-BE49-F238E27FC236}">
              <a16:creationId xmlns:a16="http://schemas.microsoft.com/office/drawing/2014/main" id="{00000000-0008-0000-0E00-00001A030000}"/>
            </a:ext>
          </a:extLst>
        </xdr:cNvPr>
        <xdr:cNvSpPr txBox="1"/>
      </xdr:nvSpPr>
      <xdr:spPr>
        <a:xfrm>
          <a:off x="135007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169563</xdr:rowOff>
    </xdr:from>
    <xdr:ext cx="405111" cy="259045"/>
    <xdr:sp macro="" textlink="">
      <xdr:nvSpPr>
        <xdr:cNvPr id="795" name="n_4mainValue【公民館】&#10;有形固定資産減価償却率">
          <a:extLst>
            <a:ext uri="{FF2B5EF4-FFF2-40B4-BE49-F238E27FC236}">
              <a16:creationId xmlns:a16="http://schemas.microsoft.com/office/drawing/2014/main" id="{00000000-0008-0000-0E00-00001B030000}"/>
            </a:ext>
          </a:extLst>
        </xdr:cNvPr>
        <xdr:cNvSpPr txBox="1"/>
      </xdr:nvSpPr>
      <xdr:spPr>
        <a:xfrm>
          <a:off x="126117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a:extLst>
            <a:ext uri="{FF2B5EF4-FFF2-40B4-BE49-F238E27FC236}">
              <a16:creationId xmlns:a16="http://schemas.microsoft.com/office/drawing/2014/main" id="{00000000-0008-0000-0E00-00001C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a:extLst>
            <a:ext uri="{FF2B5EF4-FFF2-40B4-BE49-F238E27FC236}">
              <a16:creationId xmlns:a16="http://schemas.microsoft.com/office/drawing/2014/main" id="{00000000-0008-0000-0E00-00001D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a:extLst>
            <a:ext uri="{FF2B5EF4-FFF2-40B4-BE49-F238E27FC236}">
              <a16:creationId xmlns:a16="http://schemas.microsoft.com/office/drawing/2014/main" id="{00000000-0008-0000-0E00-00001E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a:extLst>
            <a:ext uri="{FF2B5EF4-FFF2-40B4-BE49-F238E27FC236}">
              <a16:creationId xmlns:a16="http://schemas.microsoft.com/office/drawing/2014/main" id="{00000000-0008-0000-0E00-00001F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a:extLst>
            <a:ext uri="{FF2B5EF4-FFF2-40B4-BE49-F238E27FC236}">
              <a16:creationId xmlns:a16="http://schemas.microsoft.com/office/drawing/2014/main" id="{00000000-0008-0000-0E00-000020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E00-000021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E00-000022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a:extLst>
            <a:ext uri="{FF2B5EF4-FFF2-40B4-BE49-F238E27FC236}">
              <a16:creationId xmlns:a16="http://schemas.microsoft.com/office/drawing/2014/main" id="{00000000-0008-0000-0E00-000023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a:extLst>
            <a:ext uri="{FF2B5EF4-FFF2-40B4-BE49-F238E27FC236}">
              <a16:creationId xmlns:a16="http://schemas.microsoft.com/office/drawing/2014/main" id="{00000000-0008-0000-0E00-000024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a:extLst>
            <a:ext uri="{FF2B5EF4-FFF2-40B4-BE49-F238E27FC236}">
              <a16:creationId xmlns:a16="http://schemas.microsoft.com/office/drawing/2014/main" id="{00000000-0008-0000-0E00-000025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8" name="直線コネクタ 807">
          <a:extLst>
            <a:ext uri="{FF2B5EF4-FFF2-40B4-BE49-F238E27FC236}">
              <a16:creationId xmlns:a16="http://schemas.microsoft.com/office/drawing/2014/main" id="{00000000-0008-0000-0E00-000028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9" name="テキスト ボックス 808">
          <a:extLst>
            <a:ext uri="{FF2B5EF4-FFF2-40B4-BE49-F238E27FC236}">
              <a16:creationId xmlns:a16="http://schemas.microsoft.com/office/drawing/2014/main" id="{00000000-0008-0000-0E00-000029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0" name="直線コネクタ 809">
          <a:extLst>
            <a:ext uri="{FF2B5EF4-FFF2-40B4-BE49-F238E27FC236}">
              <a16:creationId xmlns:a16="http://schemas.microsoft.com/office/drawing/2014/main" id="{00000000-0008-0000-0E00-00002A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1" name="テキスト ボックス 810">
          <a:extLst>
            <a:ext uri="{FF2B5EF4-FFF2-40B4-BE49-F238E27FC236}">
              <a16:creationId xmlns:a16="http://schemas.microsoft.com/office/drawing/2014/main" id="{00000000-0008-0000-0E00-00002B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2" name="直線コネクタ 811">
          <a:extLst>
            <a:ext uri="{FF2B5EF4-FFF2-40B4-BE49-F238E27FC236}">
              <a16:creationId xmlns:a16="http://schemas.microsoft.com/office/drawing/2014/main" id="{00000000-0008-0000-0E00-00002C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3" name="テキスト ボックス 812">
          <a:extLst>
            <a:ext uri="{FF2B5EF4-FFF2-40B4-BE49-F238E27FC236}">
              <a16:creationId xmlns:a16="http://schemas.microsoft.com/office/drawing/2014/main" id="{00000000-0008-0000-0E00-00002D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4" name="直線コネクタ 813">
          <a:extLst>
            <a:ext uri="{FF2B5EF4-FFF2-40B4-BE49-F238E27FC236}">
              <a16:creationId xmlns:a16="http://schemas.microsoft.com/office/drawing/2014/main" id="{00000000-0008-0000-0E00-00002E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5" name="テキスト ボックス 814">
          <a:extLst>
            <a:ext uri="{FF2B5EF4-FFF2-40B4-BE49-F238E27FC236}">
              <a16:creationId xmlns:a16="http://schemas.microsoft.com/office/drawing/2014/main" id="{00000000-0008-0000-0E00-00002F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6" name="直線コネクタ 815">
          <a:extLst>
            <a:ext uri="{FF2B5EF4-FFF2-40B4-BE49-F238E27FC236}">
              <a16:creationId xmlns:a16="http://schemas.microsoft.com/office/drawing/2014/main" id="{00000000-0008-0000-0E00-000030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7" name="テキスト ボックス 816">
          <a:extLst>
            <a:ext uri="{FF2B5EF4-FFF2-40B4-BE49-F238E27FC236}">
              <a16:creationId xmlns:a16="http://schemas.microsoft.com/office/drawing/2014/main" id="{00000000-0008-0000-0E00-000031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0000000-0008-0000-0E00-000032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00000000-0008-0000-0E00-000033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00000000-0008-0000-0E00-000034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821" name="直線コネクタ 820">
          <a:extLst>
            <a:ext uri="{FF2B5EF4-FFF2-40B4-BE49-F238E27FC236}">
              <a16:creationId xmlns:a16="http://schemas.microsoft.com/office/drawing/2014/main" id="{00000000-0008-0000-0E00-000035030000}"/>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22" name="【公民館】&#10;一人当たり面積最小値テキスト">
          <a:extLst>
            <a:ext uri="{FF2B5EF4-FFF2-40B4-BE49-F238E27FC236}">
              <a16:creationId xmlns:a16="http://schemas.microsoft.com/office/drawing/2014/main" id="{00000000-0008-0000-0E00-000036030000}"/>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23" name="直線コネクタ 822">
          <a:extLst>
            <a:ext uri="{FF2B5EF4-FFF2-40B4-BE49-F238E27FC236}">
              <a16:creationId xmlns:a16="http://schemas.microsoft.com/office/drawing/2014/main" id="{00000000-0008-0000-0E00-000037030000}"/>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824" name="【公民館】&#10;一人当たり面積最大値テキスト">
          <a:extLst>
            <a:ext uri="{FF2B5EF4-FFF2-40B4-BE49-F238E27FC236}">
              <a16:creationId xmlns:a16="http://schemas.microsoft.com/office/drawing/2014/main" id="{00000000-0008-0000-0E00-000038030000}"/>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825" name="直線コネクタ 824">
          <a:extLst>
            <a:ext uri="{FF2B5EF4-FFF2-40B4-BE49-F238E27FC236}">
              <a16:creationId xmlns:a16="http://schemas.microsoft.com/office/drawing/2014/main" id="{00000000-0008-0000-0E00-000039030000}"/>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6" name="【公民館】&#10;一人当たり面積平均値テキスト">
          <a:extLst>
            <a:ext uri="{FF2B5EF4-FFF2-40B4-BE49-F238E27FC236}">
              <a16:creationId xmlns:a16="http://schemas.microsoft.com/office/drawing/2014/main" id="{00000000-0008-0000-0E00-00003A030000}"/>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27" name="フローチャート: 判断 826">
          <a:extLst>
            <a:ext uri="{FF2B5EF4-FFF2-40B4-BE49-F238E27FC236}">
              <a16:creationId xmlns:a16="http://schemas.microsoft.com/office/drawing/2014/main" id="{00000000-0008-0000-0E00-00003B030000}"/>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828" name="フローチャート: 判断 827">
          <a:extLst>
            <a:ext uri="{FF2B5EF4-FFF2-40B4-BE49-F238E27FC236}">
              <a16:creationId xmlns:a16="http://schemas.microsoft.com/office/drawing/2014/main" id="{00000000-0008-0000-0E00-00003C030000}"/>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29" name="フローチャート: 判断 828">
          <a:extLst>
            <a:ext uri="{FF2B5EF4-FFF2-40B4-BE49-F238E27FC236}">
              <a16:creationId xmlns:a16="http://schemas.microsoft.com/office/drawing/2014/main" id="{00000000-0008-0000-0E00-00003D030000}"/>
            </a:ext>
          </a:extLst>
        </xdr:cNvPr>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40095</xdr:rowOff>
    </xdr:from>
    <xdr:to>
      <xdr:col>102</xdr:col>
      <xdr:colOff>165100</xdr:colOff>
      <xdr:row>107</xdr:row>
      <xdr:rowOff>141695</xdr:rowOff>
    </xdr:to>
    <xdr:sp macro="" textlink="">
      <xdr:nvSpPr>
        <xdr:cNvPr id="830" name="フローチャート: 判断 829">
          <a:extLst>
            <a:ext uri="{FF2B5EF4-FFF2-40B4-BE49-F238E27FC236}">
              <a16:creationId xmlns:a16="http://schemas.microsoft.com/office/drawing/2014/main" id="{00000000-0008-0000-0E00-00003E030000}"/>
            </a:ext>
          </a:extLst>
        </xdr:cNvPr>
        <xdr:cNvSpPr/>
      </xdr:nvSpPr>
      <xdr:spPr>
        <a:xfrm>
          <a:off x="19494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831" name="フローチャート: 判断 830">
          <a:extLst>
            <a:ext uri="{FF2B5EF4-FFF2-40B4-BE49-F238E27FC236}">
              <a16:creationId xmlns:a16="http://schemas.microsoft.com/office/drawing/2014/main" id="{00000000-0008-0000-0E00-00003F030000}"/>
            </a:ext>
          </a:extLst>
        </xdr:cNvPr>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00000000-0008-0000-0E00-000040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00000000-0008-0000-0E00-000041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00000000-0008-0000-0E00-000042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00000000-0008-0000-0E00-000043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E00-000044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74386</xdr:rowOff>
    </xdr:from>
    <xdr:to>
      <xdr:col>116</xdr:col>
      <xdr:colOff>114300</xdr:colOff>
      <xdr:row>109</xdr:row>
      <xdr:rowOff>4536</xdr:rowOff>
    </xdr:to>
    <xdr:sp macro="" textlink="">
      <xdr:nvSpPr>
        <xdr:cNvPr id="837" name="楕円 836">
          <a:extLst>
            <a:ext uri="{FF2B5EF4-FFF2-40B4-BE49-F238E27FC236}">
              <a16:creationId xmlns:a16="http://schemas.microsoft.com/office/drawing/2014/main" id="{00000000-0008-0000-0E00-000045030000}"/>
            </a:ext>
          </a:extLst>
        </xdr:cNvPr>
        <xdr:cNvSpPr/>
      </xdr:nvSpPr>
      <xdr:spPr>
        <a:xfrm>
          <a:off x="221107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160763</xdr:rowOff>
    </xdr:from>
    <xdr:ext cx="469744" cy="259045"/>
    <xdr:sp macro="" textlink="">
      <xdr:nvSpPr>
        <xdr:cNvPr id="838" name="【公民館】&#10;一人当たり面積該当値テキスト">
          <a:extLst>
            <a:ext uri="{FF2B5EF4-FFF2-40B4-BE49-F238E27FC236}">
              <a16:creationId xmlns:a16="http://schemas.microsoft.com/office/drawing/2014/main" id="{00000000-0008-0000-0E00-000046030000}"/>
            </a:ext>
          </a:extLst>
        </xdr:cNvPr>
        <xdr:cNvSpPr txBox="1"/>
      </xdr:nvSpPr>
      <xdr:spPr>
        <a:xfrm>
          <a:off x="22199600" y="1850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74386</xdr:rowOff>
    </xdr:from>
    <xdr:to>
      <xdr:col>112</xdr:col>
      <xdr:colOff>38100</xdr:colOff>
      <xdr:row>109</xdr:row>
      <xdr:rowOff>4536</xdr:rowOff>
    </xdr:to>
    <xdr:sp macro="" textlink="">
      <xdr:nvSpPr>
        <xdr:cNvPr id="839" name="楕円 838">
          <a:extLst>
            <a:ext uri="{FF2B5EF4-FFF2-40B4-BE49-F238E27FC236}">
              <a16:creationId xmlns:a16="http://schemas.microsoft.com/office/drawing/2014/main" id="{00000000-0008-0000-0E00-000047030000}"/>
            </a:ext>
          </a:extLst>
        </xdr:cNvPr>
        <xdr:cNvSpPr/>
      </xdr:nvSpPr>
      <xdr:spPr>
        <a:xfrm>
          <a:off x="212725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125186</xdr:rowOff>
    </xdr:from>
    <xdr:to>
      <xdr:col>116</xdr:col>
      <xdr:colOff>63500</xdr:colOff>
      <xdr:row>108</xdr:row>
      <xdr:rowOff>125186</xdr:rowOff>
    </xdr:to>
    <xdr:cxnSp macro="">
      <xdr:nvCxnSpPr>
        <xdr:cNvPr id="840" name="直線コネクタ 839">
          <a:extLst>
            <a:ext uri="{FF2B5EF4-FFF2-40B4-BE49-F238E27FC236}">
              <a16:creationId xmlns:a16="http://schemas.microsoft.com/office/drawing/2014/main" id="{00000000-0008-0000-0E00-000048030000}"/>
            </a:ext>
          </a:extLst>
        </xdr:cNvPr>
        <xdr:cNvCxnSpPr/>
      </xdr:nvCxnSpPr>
      <xdr:spPr>
        <a:xfrm>
          <a:off x="21323300" y="186417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74386</xdr:rowOff>
    </xdr:from>
    <xdr:to>
      <xdr:col>107</xdr:col>
      <xdr:colOff>101600</xdr:colOff>
      <xdr:row>109</xdr:row>
      <xdr:rowOff>4536</xdr:rowOff>
    </xdr:to>
    <xdr:sp macro="" textlink="">
      <xdr:nvSpPr>
        <xdr:cNvPr id="841" name="楕円 840">
          <a:extLst>
            <a:ext uri="{FF2B5EF4-FFF2-40B4-BE49-F238E27FC236}">
              <a16:creationId xmlns:a16="http://schemas.microsoft.com/office/drawing/2014/main" id="{00000000-0008-0000-0E00-000049030000}"/>
            </a:ext>
          </a:extLst>
        </xdr:cNvPr>
        <xdr:cNvSpPr/>
      </xdr:nvSpPr>
      <xdr:spPr>
        <a:xfrm>
          <a:off x="203835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125186</xdr:rowOff>
    </xdr:from>
    <xdr:to>
      <xdr:col>111</xdr:col>
      <xdr:colOff>177800</xdr:colOff>
      <xdr:row>108</xdr:row>
      <xdr:rowOff>125186</xdr:rowOff>
    </xdr:to>
    <xdr:cxnSp macro="">
      <xdr:nvCxnSpPr>
        <xdr:cNvPr id="842" name="直線コネクタ 841">
          <a:extLst>
            <a:ext uri="{FF2B5EF4-FFF2-40B4-BE49-F238E27FC236}">
              <a16:creationId xmlns:a16="http://schemas.microsoft.com/office/drawing/2014/main" id="{00000000-0008-0000-0E00-00004A030000}"/>
            </a:ext>
          </a:extLst>
        </xdr:cNvPr>
        <xdr:cNvCxnSpPr/>
      </xdr:nvCxnSpPr>
      <xdr:spPr>
        <a:xfrm>
          <a:off x="20434300" y="18641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77651</xdr:rowOff>
    </xdr:from>
    <xdr:to>
      <xdr:col>102</xdr:col>
      <xdr:colOff>165100</xdr:colOff>
      <xdr:row>109</xdr:row>
      <xdr:rowOff>7801</xdr:rowOff>
    </xdr:to>
    <xdr:sp macro="" textlink="">
      <xdr:nvSpPr>
        <xdr:cNvPr id="843" name="楕円 842">
          <a:extLst>
            <a:ext uri="{FF2B5EF4-FFF2-40B4-BE49-F238E27FC236}">
              <a16:creationId xmlns:a16="http://schemas.microsoft.com/office/drawing/2014/main" id="{00000000-0008-0000-0E00-00004B030000}"/>
            </a:ext>
          </a:extLst>
        </xdr:cNvPr>
        <xdr:cNvSpPr/>
      </xdr:nvSpPr>
      <xdr:spPr>
        <a:xfrm>
          <a:off x="19494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125186</xdr:rowOff>
    </xdr:from>
    <xdr:to>
      <xdr:col>107</xdr:col>
      <xdr:colOff>50800</xdr:colOff>
      <xdr:row>108</xdr:row>
      <xdr:rowOff>128451</xdr:rowOff>
    </xdr:to>
    <xdr:cxnSp macro="">
      <xdr:nvCxnSpPr>
        <xdr:cNvPr id="844" name="直線コネクタ 843">
          <a:extLst>
            <a:ext uri="{FF2B5EF4-FFF2-40B4-BE49-F238E27FC236}">
              <a16:creationId xmlns:a16="http://schemas.microsoft.com/office/drawing/2014/main" id="{00000000-0008-0000-0E00-00004C030000}"/>
            </a:ext>
          </a:extLst>
        </xdr:cNvPr>
        <xdr:cNvCxnSpPr/>
      </xdr:nvCxnSpPr>
      <xdr:spPr>
        <a:xfrm flipV="1">
          <a:off x="19545300" y="1864178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77651</xdr:rowOff>
    </xdr:from>
    <xdr:to>
      <xdr:col>98</xdr:col>
      <xdr:colOff>38100</xdr:colOff>
      <xdr:row>109</xdr:row>
      <xdr:rowOff>7801</xdr:rowOff>
    </xdr:to>
    <xdr:sp macro="" textlink="">
      <xdr:nvSpPr>
        <xdr:cNvPr id="845" name="楕円 844">
          <a:extLst>
            <a:ext uri="{FF2B5EF4-FFF2-40B4-BE49-F238E27FC236}">
              <a16:creationId xmlns:a16="http://schemas.microsoft.com/office/drawing/2014/main" id="{00000000-0008-0000-0E00-00004D030000}"/>
            </a:ext>
          </a:extLst>
        </xdr:cNvPr>
        <xdr:cNvSpPr/>
      </xdr:nvSpPr>
      <xdr:spPr>
        <a:xfrm>
          <a:off x="18605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128451</xdr:rowOff>
    </xdr:from>
    <xdr:to>
      <xdr:col>102</xdr:col>
      <xdr:colOff>114300</xdr:colOff>
      <xdr:row>108</xdr:row>
      <xdr:rowOff>128451</xdr:rowOff>
    </xdr:to>
    <xdr:cxnSp macro="">
      <xdr:nvCxnSpPr>
        <xdr:cNvPr id="846" name="直線コネクタ 845">
          <a:extLst>
            <a:ext uri="{FF2B5EF4-FFF2-40B4-BE49-F238E27FC236}">
              <a16:creationId xmlns:a16="http://schemas.microsoft.com/office/drawing/2014/main" id="{00000000-0008-0000-0E00-00004E030000}"/>
            </a:ext>
          </a:extLst>
        </xdr:cNvPr>
        <xdr:cNvCxnSpPr/>
      </xdr:nvCxnSpPr>
      <xdr:spPr>
        <a:xfrm>
          <a:off x="18656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847" name="n_1aveValue【公民館】&#10;一人当たり面積">
          <a:extLst>
            <a:ext uri="{FF2B5EF4-FFF2-40B4-BE49-F238E27FC236}">
              <a16:creationId xmlns:a16="http://schemas.microsoft.com/office/drawing/2014/main" id="{00000000-0008-0000-0E00-00004F030000}"/>
            </a:ext>
          </a:extLst>
        </xdr:cNvPr>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48" name="n_2aveValue【公民館】&#10;一人当たり面積">
          <a:extLst>
            <a:ext uri="{FF2B5EF4-FFF2-40B4-BE49-F238E27FC236}">
              <a16:creationId xmlns:a16="http://schemas.microsoft.com/office/drawing/2014/main" id="{00000000-0008-0000-0E00-000050030000}"/>
            </a:ext>
          </a:extLst>
        </xdr:cNvPr>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158222</xdr:rowOff>
    </xdr:from>
    <xdr:ext cx="469744" cy="259045"/>
    <xdr:sp macro="" textlink="">
      <xdr:nvSpPr>
        <xdr:cNvPr id="849" name="n_3aveValue【公民館】&#10;一人当たり面積">
          <a:extLst>
            <a:ext uri="{FF2B5EF4-FFF2-40B4-BE49-F238E27FC236}">
              <a16:creationId xmlns:a16="http://schemas.microsoft.com/office/drawing/2014/main" id="{00000000-0008-0000-0E00-000051030000}"/>
            </a:ext>
          </a:extLst>
        </xdr:cNvPr>
        <xdr:cNvSpPr txBox="1"/>
      </xdr:nvSpPr>
      <xdr:spPr>
        <a:xfrm>
          <a:off x="19310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850" name="n_4aveValue【公民館】&#10;一人当たり面積">
          <a:extLst>
            <a:ext uri="{FF2B5EF4-FFF2-40B4-BE49-F238E27FC236}">
              <a16:creationId xmlns:a16="http://schemas.microsoft.com/office/drawing/2014/main" id="{00000000-0008-0000-0E00-000052030000}"/>
            </a:ext>
          </a:extLst>
        </xdr:cNvPr>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167113</xdr:rowOff>
    </xdr:from>
    <xdr:ext cx="469744" cy="259045"/>
    <xdr:sp macro="" textlink="">
      <xdr:nvSpPr>
        <xdr:cNvPr id="851" name="n_1mainValue【公民館】&#10;一人当たり面積">
          <a:extLst>
            <a:ext uri="{FF2B5EF4-FFF2-40B4-BE49-F238E27FC236}">
              <a16:creationId xmlns:a16="http://schemas.microsoft.com/office/drawing/2014/main" id="{00000000-0008-0000-0E00-000053030000}"/>
            </a:ext>
          </a:extLst>
        </xdr:cNvPr>
        <xdr:cNvSpPr txBox="1"/>
      </xdr:nvSpPr>
      <xdr:spPr>
        <a:xfrm>
          <a:off x="21075727" y="1868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167113</xdr:rowOff>
    </xdr:from>
    <xdr:ext cx="469744" cy="259045"/>
    <xdr:sp macro="" textlink="">
      <xdr:nvSpPr>
        <xdr:cNvPr id="852" name="n_2mainValue【公民館】&#10;一人当たり面積">
          <a:extLst>
            <a:ext uri="{FF2B5EF4-FFF2-40B4-BE49-F238E27FC236}">
              <a16:creationId xmlns:a16="http://schemas.microsoft.com/office/drawing/2014/main" id="{00000000-0008-0000-0E00-000054030000}"/>
            </a:ext>
          </a:extLst>
        </xdr:cNvPr>
        <xdr:cNvSpPr txBox="1"/>
      </xdr:nvSpPr>
      <xdr:spPr>
        <a:xfrm>
          <a:off x="20199427" y="1868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170378</xdr:rowOff>
    </xdr:from>
    <xdr:ext cx="469744" cy="259045"/>
    <xdr:sp macro="" textlink="">
      <xdr:nvSpPr>
        <xdr:cNvPr id="853" name="n_3mainValue【公民館】&#10;一人当たり面積">
          <a:extLst>
            <a:ext uri="{FF2B5EF4-FFF2-40B4-BE49-F238E27FC236}">
              <a16:creationId xmlns:a16="http://schemas.microsoft.com/office/drawing/2014/main" id="{00000000-0008-0000-0E00-000055030000}"/>
            </a:ext>
          </a:extLst>
        </xdr:cNvPr>
        <xdr:cNvSpPr txBox="1"/>
      </xdr:nvSpPr>
      <xdr:spPr>
        <a:xfrm>
          <a:off x="19310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170378</xdr:rowOff>
    </xdr:from>
    <xdr:ext cx="469744" cy="259045"/>
    <xdr:sp macro="" textlink="">
      <xdr:nvSpPr>
        <xdr:cNvPr id="854" name="n_4mainValue【公民館】&#10;一人当たり面積">
          <a:extLst>
            <a:ext uri="{FF2B5EF4-FFF2-40B4-BE49-F238E27FC236}">
              <a16:creationId xmlns:a16="http://schemas.microsoft.com/office/drawing/2014/main" id="{00000000-0008-0000-0E00-000056030000}"/>
            </a:ext>
          </a:extLst>
        </xdr:cNvPr>
        <xdr:cNvSpPr txBox="1"/>
      </xdr:nvSpPr>
      <xdr:spPr>
        <a:xfrm>
          <a:off x="18421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0000000-0008-0000-0E00-000057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0000000-0008-0000-0E00-000058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0000000-0008-0000-0E00-000059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類似団体と比較して特に有形固定資産減価償却率が高くなっている施設は、橋りょう・トンネル、</a:t>
          </a:r>
          <a:r>
            <a:rPr kumimoji="1" lang="ja-JP" altLang="en-US" sz="1100" b="0" i="0" baseline="0">
              <a:solidFill>
                <a:sysClr val="windowText" lastClr="000000"/>
              </a:solidFill>
              <a:effectLst/>
              <a:latin typeface="+mn-lt"/>
              <a:ea typeface="+mn-ea"/>
              <a:cs typeface="+mn-cs"/>
            </a:rPr>
            <a:t>公民館</a:t>
          </a:r>
          <a:r>
            <a:rPr kumimoji="1" lang="ja-JP" altLang="ja-JP" sz="1100" b="0" i="0" baseline="0">
              <a:solidFill>
                <a:sysClr val="windowText" lastClr="000000"/>
              </a:solidFill>
              <a:effectLst/>
              <a:latin typeface="+mn-lt"/>
              <a:ea typeface="+mn-ea"/>
              <a:cs typeface="+mn-cs"/>
            </a:rPr>
            <a:t>であり、低</a:t>
          </a:r>
          <a:r>
            <a:rPr kumimoji="1" lang="ja-JP" altLang="ja-JP" sz="1100" b="0" i="0" baseline="0">
              <a:solidFill>
                <a:schemeClr val="dk1"/>
              </a:solidFill>
              <a:effectLst/>
              <a:latin typeface="+mn-lt"/>
              <a:ea typeface="+mn-ea"/>
              <a:cs typeface="+mn-cs"/>
            </a:rPr>
            <a:t>くなっている施設は、公営住宅である。</a:t>
          </a:r>
          <a:endParaRPr lang="ja-JP" altLang="ja-JP" sz="1400">
            <a:effectLst/>
          </a:endParaRPr>
        </a:p>
        <a:p>
          <a:pPr eaLnBrk="1" fontAlgn="auto" latinLnBrk="0" hangingPunct="1"/>
          <a:r>
            <a:rPr lang="ja-JP" altLang="ja-JP" sz="1100">
              <a:solidFill>
                <a:schemeClr val="dk1"/>
              </a:solidFill>
              <a:effectLst/>
              <a:latin typeface="+mn-lt"/>
              <a:ea typeface="+mn-ea"/>
              <a:cs typeface="+mn-cs"/>
            </a:rPr>
            <a:t>橋りょう・トンネルについては</a:t>
          </a:r>
          <a:r>
            <a:rPr lang="ja-JP" altLang="ja-JP" sz="1100">
              <a:solidFill>
                <a:sysClr val="windowText" lastClr="000000"/>
              </a:solidFill>
              <a:effectLst/>
              <a:latin typeface="+mn-lt"/>
              <a:ea typeface="+mn-ea"/>
              <a:cs typeface="+mn-cs"/>
            </a:rPr>
            <a:t>、有形固定資産減価償却率が</a:t>
          </a:r>
          <a:r>
            <a:rPr lang="en-US" altLang="ja-JP" sz="1100">
              <a:solidFill>
                <a:sysClr val="windowText" lastClr="000000"/>
              </a:solidFill>
              <a:effectLst/>
              <a:latin typeface="+mn-lt"/>
              <a:ea typeface="+mn-ea"/>
              <a:cs typeface="+mn-cs"/>
            </a:rPr>
            <a:t>74.1</a:t>
          </a:r>
          <a:r>
            <a:rPr lang="ja-JP" altLang="ja-JP" sz="1100">
              <a:solidFill>
                <a:sysClr val="windowText" lastClr="000000"/>
              </a:solidFill>
              <a:effectLst/>
              <a:latin typeface="+mn-lt"/>
              <a:ea typeface="+mn-ea"/>
              <a:cs typeface="+mn-cs"/>
            </a:rPr>
            <a:t>％と前年度と比較して増加し、類似団体平均の</a:t>
          </a:r>
          <a:r>
            <a:rPr lang="en-US" altLang="ja-JP" sz="1100">
              <a:solidFill>
                <a:sysClr val="windowText" lastClr="000000"/>
              </a:solidFill>
              <a:effectLst/>
              <a:latin typeface="+mn-lt"/>
              <a:ea typeface="+mn-ea"/>
              <a:cs typeface="+mn-cs"/>
            </a:rPr>
            <a:t>61.7</a:t>
          </a:r>
          <a:r>
            <a:rPr lang="ja-JP" altLang="ja-JP" sz="1100">
              <a:solidFill>
                <a:sysClr val="windowText" lastClr="000000"/>
              </a:solidFill>
              <a:effectLst/>
              <a:latin typeface="+mn-lt"/>
              <a:ea typeface="+mn-ea"/>
              <a:cs typeface="+mn-cs"/>
            </a:rPr>
            <a:t>％を依然として上回っている。今後も福生市橋りょう長寿命化修繕計画に則り、計画的な修繕や維持管理を図っていく。</a:t>
          </a:r>
          <a:endParaRPr lang="en-US" altLang="ja-JP"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一方で</a:t>
          </a:r>
          <a:r>
            <a:rPr lang="ja-JP" altLang="ja-JP" sz="1100">
              <a:solidFill>
                <a:schemeClr val="dk1"/>
              </a:solidFill>
              <a:effectLst/>
              <a:latin typeface="+mn-lt"/>
              <a:ea typeface="+mn-ea"/>
              <a:cs typeface="+mn-cs"/>
            </a:rPr>
            <a:t>公営住宅については、有形固定資産減価償却率が</a:t>
          </a:r>
          <a:r>
            <a:rPr lang="en-US" altLang="ja-JP" sz="1100">
              <a:solidFill>
                <a:schemeClr val="dk1"/>
              </a:solidFill>
              <a:effectLst/>
              <a:latin typeface="+mn-lt"/>
              <a:ea typeface="+mn-ea"/>
              <a:cs typeface="+mn-cs"/>
            </a:rPr>
            <a:t>58.9</a:t>
          </a:r>
          <a:r>
            <a:rPr lang="ja-JP" altLang="ja-JP" sz="1100">
              <a:solidFill>
                <a:schemeClr val="dk1"/>
              </a:solidFill>
              <a:effectLst/>
              <a:latin typeface="+mn-lt"/>
              <a:ea typeface="+mn-ea"/>
              <a:cs typeface="+mn-cs"/>
            </a:rPr>
            <a:t>％であり、類似団体平均の</a:t>
          </a:r>
          <a:r>
            <a:rPr lang="en-US" altLang="ja-JP" sz="1100">
              <a:solidFill>
                <a:schemeClr val="dk1"/>
              </a:solidFill>
              <a:effectLst/>
              <a:latin typeface="+mn-lt"/>
              <a:ea typeface="+mn-ea"/>
              <a:cs typeface="+mn-cs"/>
            </a:rPr>
            <a:t>64.9</a:t>
          </a:r>
          <a:r>
            <a:rPr lang="ja-JP" altLang="ja-JP" sz="1100">
              <a:solidFill>
                <a:schemeClr val="dk1"/>
              </a:solidFill>
              <a:effectLst/>
              <a:latin typeface="+mn-lt"/>
              <a:ea typeface="+mn-ea"/>
              <a:cs typeface="+mn-cs"/>
            </a:rPr>
            <a:t>％を下回っている。</a:t>
          </a:r>
          <a:r>
            <a:rPr lang="ja-JP" altLang="en-US" sz="1100">
              <a:solidFill>
                <a:schemeClr val="dk1"/>
              </a:solidFill>
              <a:effectLst/>
              <a:latin typeface="+mn-lt"/>
              <a:ea typeface="+mn-ea"/>
              <a:cs typeface="+mn-cs"/>
            </a:rPr>
            <a:t>今後も</a:t>
          </a:r>
          <a:r>
            <a:rPr lang="ja-JP" altLang="ja-JP" sz="1100">
              <a:solidFill>
                <a:schemeClr val="dk1"/>
              </a:solidFill>
              <a:effectLst/>
              <a:latin typeface="+mn-lt"/>
              <a:ea typeface="+mn-ea"/>
              <a:cs typeface="+mn-cs"/>
            </a:rPr>
            <a:t>施設の状況や財政状況を鑑み、福生市公営住宅等長寿命化計画</a:t>
          </a:r>
          <a:r>
            <a:rPr kumimoji="1" lang="ja-JP" altLang="ja-JP" sz="1100">
              <a:solidFill>
                <a:schemeClr val="dk1"/>
              </a:solidFill>
              <a:effectLst/>
              <a:latin typeface="+mn-lt"/>
              <a:ea typeface="+mn-ea"/>
              <a:cs typeface="+mn-cs"/>
            </a:rPr>
            <a:t>に基</a:t>
          </a:r>
          <a:r>
            <a:rPr kumimoji="1" lang="ja-JP" altLang="en-US" sz="1100">
              <a:solidFill>
                <a:schemeClr val="dk1"/>
              </a:solidFill>
              <a:effectLst/>
              <a:latin typeface="+mn-lt"/>
              <a:ea typeface="+mn-ea"/>
              <a:cs typeface="+mn-cs"/>
            </a:rPr>
            <a:t>いた</a:t>
          </a:r>
          <a:r>
            <a:rPr lang="ja-JP" altLang="ja-JP" sz="1100">
              <a:solidFill>
                <a:schemeClr val="dk1"/>
              </a:solidFill>
              <a:effectLst/>
              <a:latin typeface="+mn-lt"/>
              <a:ea typeface="+mn-ea"/>
              <a:cs typeface="+mn-cs"/>
            </a:rPr>
            <a:t>維持管理を行っていく。</a:t>
          </a:r>
          <a:endParaRPr lang="ja-JP" altLang="ja-JP" sz="1400">
            <a:effectLst/>
          </a:endParaRPr>
        </a:p>
        <a:p>
          <a:pPr eaLnBrk="1" fontAlgn="auto" latinLnBrk="0" hangingPunct="1"/>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80917</xdr:rowOff>
    </xdr:from>
    <xdr:to>
      <xdr:col>24</xdr:col>
      <xdr:colOff>114300</xdr:colOff>
      <xdr:row>39</xdr:row>
      <xdr:rowOff>11067</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59344</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43362</xdr:rowOff>
    </xdr:from>
    <xdr:to>
      <xdr:col>20</xdr:col>
      <xdr:colOff>38100</xdr:colOff>
      <xdr:row>38</xdr:row>
      <xdr:rowOff>144962</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55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94162</xdr:rowOff>
    </xdr:from>
    <xdr:to>
      <xdr:col>24</xdr:col>
      <xdr:colOff>63500</xdr:colOff>
      <xdr:row>38</xdr:row>
      <xdr:rowOff>131717</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609262"/>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5806</xdr:rowOff>
    </xdr:from>
    <xdr:to>
      <xdr:col>15</xdr:col>
      <xdr:colOff>101600</xdr:colOff>
      <xdr:row>38</xdr:row>
      <xdr:rowOff>107406</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56606</xdr:rowOff>
    </xdr:from>
    <xdr:to>
      <xdr:col>19</xdr:col>
      <xdr:colOff>177800</xdr:colOff>
      <xdr:row>38</xdr:row>
      <xdr:rowOff>94162</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57170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139700</xdr:rowOff>
    </xdr:from>
    <xdr:to>
      <xdr:col>10</xdr:col>
      <xdr:colOff>165100</xdr:colOff>
      <xdr:row>38</xdr:row>
      <xdr:rowOff>69850</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19050</xdr:rowOff>
    </xdr:from>
    <xdr:to>
      <xdr:col>15</xdr:col>
      <xdr:colOff>50800</xdr:colOff>
      <xdr:row>38</xdr:row>
      <xdr:rowOff>56606</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5341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107043</xdr:rowOff>
    </xdr:from>
    <xdr:to>
      <xdr:col>6</xdr:col>
      <xdr:colOff>38100</xdr:colOff>
      <xdr:row>38</xdr:row>
      <xdr:rowOff>37193</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157843</xdr:rowOff>
    </xdr:from>
    <xdr:to>
      <xdr:col>10</xdr:col>
      <xdr:colOff>114300</xdr:colOff>
      <xdr:row>38</xdr:row>
      <xdr:rowOff>19050</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5014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171285</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145160</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136089</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98533</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60977</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28320</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0000000-0008-0000-0F00-00006E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00000000-0008-0000-0F00-000070000000}"/>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00000000-0008-0000-0F00-000072000000}"/>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43832</xdr:rowOff>
    </xdr:from>
    <xdr:ext cx="469744" cy="259045"/>
    <xdr:sp macro="" textlink="">
      <xdr:nvSpPr>
        <xdr:cNvPr id="116" name="【図書館】&#10;一人当たり面積平均値テキスト">
          <a:extLst>
            <a:ext uri="{FF2B5EF4-FFF2-40B4-BE49-F238E27FC236}">
              <a16:creationId xmlns:a16="http://schemas.microsoft.com/office/drawing/2014/main" id="{00000000-0008-0000-0F00-000074000000}"/>
            </a:ext>
          </a:extLst>
        </xdr:cNvPr>
        <xdr:cNvSpPr txBox="1"/>
      </xdr:nvSpPr>
      <xdr:spPr>
        <a:xfrm>
          <a:off x="10515600" y="673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93980</xdr:rowOff>
    </xdr:from>
    <xdr:to>
      <xdr:col>55</xdr:col>
      <xdr:colOff>50800</xdr:colOff>
      <xdr:row>39</xdr:row>
      <xdr:rowOff>24130</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104267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116857</xdr:rowOff>
    </xdr:from>
    <xdr:ext cx="469744" cy="259045"/>
    <xdr:sp macro="" textlink="">
      <xdr:nvSpPr>
        <xdr:cNvPr id="128" name="【図書館】&#10;一人当たり面積該当値テキスト">
          <a:extLst>
            <a:ext uri="{FF2B5EF4-FFF2-40B4-BE49-F238E27FC236}">
              <a16:creationId xmlns:a16="http://schemas.microsoft.com/office/drawing/2014/main" id="{00000000-0008-0000-0F00-000080000000}"/>
            </a:ext>
          </a:extLst>
        </xdr:cNvPr>
        <xdr:cNvSpPr txBox="1"/>
      </xdr:nvSpPr>
      <xdr:spPr>
        <a:xfrm>
          <a:off x="10515600"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99695</xdr:rowOff>
    </xdr:from>
    <xdr:to>
      <xdr:col>50</xdr:col>
      <xdr:colOff>165100</xdr:colOff>
      <xdr:row>39</xdr:row>
      <xdr:rowOff>29845</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9588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144780</xdr:rowOff>
    </xdr:from>
    <xdr:to>
      <xdr:col>55</xdr:col>
      <xdr:colOff>0</xdr:colOff>
      <xdr:row>38</xdr:row>
      <xdr:rowOff>150495</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flipV="1">
          <a:off x="9639300" y="66598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99695</xdr:rowOff>
    </xdr:from>
    <xdr:to>
      <xdr:col>46</xdr:col>
      <xdr:colOff>38100</xdr:colOff>
      <xdr:row>39</xdr:row>
      <xdr:rowOff>29845</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8699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150495</xdr:rowOff>
    </xdr:from>
    <xdr:to>
      <xdr:col>50</xdr:col>
      <xdr:colOff>114300</xdr:colOff>
      <xdr:row>38</xdr:row>
      <xdr:rowOff>150495</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8750300" y="6665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105410</xdr:rowOff>
    </xdr:from>
    <xdr:to>
      <xdr:col>41</xdr:col>
      <xdr:colOff>101600</xdr:colOff>
      <xdr:row>39</xdr:row>
      <xdr:rowOff>35560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7810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150495</xdr:rowOff>
    </xdr:from>
    <xdr:to>
      <xdr:col>45</xdr:col>
      <xdr:colOff>177800</xdr:colOff>
      <xdr:row>38</xdr:row>
      <xdr:rowOff>156210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7861300" y="666559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6921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156210</xdr:rowOff>
    </xdr:from>
    <xdr:to>
      <xdr:col>41</xdr:col>
      <xdr:colOff>50800</xdr:colOff>
      <xdr:row>38</xdr:row>
      <xdr:rowOff>161925</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6972300" y="667131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158132</xdr:rowOff>
    </xdr:from>
    <xdr:ext cx="469744" cy="259045"/>
    <xdr:sp macro="" textlink="">
      <xdr:nvSpPr>
        <xdr:cNvPr id="137" name="n_1aveValue【図書館】&#10;一人当たり面積">
          <a:extLst>
            <a:ext uri="{FF2B5EF4-FFF2-40B4-BE49-F238E27FC236}">
              <a16:creationId xmlns:a16="http://schemas.microsoft.com/office/drawing/2014/main" id="{00000000-0008-0000-0F00-000089000000}"/>
            </a:ext>
          </a:extLst>
        </xdr:cNvPr>
        <xdr:cNvSpPr txBox="1"/>
      </xdr:nvSpPr>
      <xdr:spPr>
        <a:xfrm>
          <a:off x="93917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158132</xdr:rowOff>
    </xdr:from>
    <xdr:ext cx="469744" cy="259045"/>
    <xdr:sp macro="" textlink="">
      <xdr:nvSpPr>
        <xdr:cNvPr id="138" name="n_2aveValue【図書館】&#10;一人当たり面積">
          <a:extLst>
            <a:ext uri="{FF2B5EF4-FFF2-40B4-BE49-F238E27FC236}">
              <a16:creationId xmlns:a16="http://schemas.microsoft.com/office/drawing/2014/main" id="{00000000-0008-0000-0F00-00008A000000}"/>
            </a:ext>
          </a:extLst>
        </xdr:cNvPr>
        <xdr:cNvSpPr txBox="1"/>
      </xdr:nvSpPr>
      <xdr:spPr>
        <a:xfrm>
          <a:off x="85154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a:extLst>
            <a:ext uri="{FF2B5EF4-FFF2-40B4-BE49-F238E27FC236}">
              <a16:creationId xmlns:a16="http://schemas.microsoft.com/office/drawing/2014/main" id="{00000000-0008-0000-0F00-00008B000000}"/>
            </a:ext>
          </a:extLst>
        </xdr:cNvPr>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169562</xdr:rowOff>
    </xdr:from>
    <xdr:ext cx="469744" cy="259045"/>
    <xdr:sp macro="" textlink="">
      <xdr:nvSpPr>
        <xdr:cNvPr id="140" name="n_4aveValue【図書館】&#10;一人当たり面積">
          <a:extLst>
            <a:ext uri="{FF2B5EF4-FFF2-40B4-BE49-F238E27FC236}">
              <a16:creationId xmlns:a16="http://schemas.microsoft.com/office/drawing/2014/main" id="{00000000-0008-0000-0F00-00008C000000}"/>
            </a:ext>
          </a:extLst>
        </xdr:cNvPr>
        <xdr:cNvSpPr txBox="1"/>
      </xdr:nvSpPr>
      <xdr:spPr>
        <a:xfrm>
          <a:off x="6737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46372</xdr:rowOff>
    </xdr:from>
    <xdr:ext cx="469744" cy="259045"/>
    <xdr:sp macro="" textlink="">
      <xdr:nvSpPr>
        <xdr:cNvPr id="141" name="n_1mainValue【図書館】&#10;一人当たり面積">
          <a:extLst>
            <a:ext uri="{FF2B5EF4-FFF2-40B4-BE49-F238E27FC236}">
              <a16:creationId xmlns:a16="http://schemas.microsoft.com/office/drawing/2014/main" id="{00000000-0008-0000-0F00-00008D000000}"/>
            </a:ext>
          </a:extLst>
        </xdr:cNvPr>
        <xdr:cNvSpPr txBox="1"/>
      </xdr:nvSpPr>
      <xdr:spPr>
        <a:xfrm>
          <a:off x="9391727" y="639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46372</xdr:rowOff>
    </xdr:from>
    <xdr:ext cx="469744" cy="259045"/>
    <xdr:sp macro="" textlink="">
      <xdr:nvSpPr>
        <xdr:cNvPr id="142" name="n_2mainValue【図書館】&#10;一人当たり面積">
          <a:extLst>
            <a:ext uri="{FF2B5EF4-FFF2-40B4-BE49-F238E27FC236}">
              <a16:creationId xmlns:a16="http://schemas.microsoft.com/office/drawing/2014/main" id="{00000000-0008-0000-0F00-00008E000000}"/>
            </a:ext>
          </a:extLst>
        </xdr:cNvPr>
        <xdr:cNvSpPr txBox="1"/>
      </xdr:nvSpPr>
      <xdr:spPr>
        <a:xfrm>
          <a:off x="8515427" y="639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52087</xdr:rowOff>
    </xdr:from>
    <xdr:ext cx="469744" cy="259045"/>
    <xdr:sp macro="" textlink="">
      <xdr:nvSpPr>
        <xdr:cNvPr id="143" name="n_3mainValue【図書館】&#10;一人当たり面積">
          <a:extLst>
            <a:ext uri="{FF2B5EF4-FFF2-40B4-BE49-F238E27FC236}">
              <a16:creationId xmlns:a16="http://schemas.microsoft.com/office/drawing/2014/main" id="{00000000-0008-0000-0F00-00008F000000}"/>
            </a:ext>
          </a:extLst>
        </xdr:cNvPr>
        <xdr:cNvSpPr txBox="1"/>
      </xdr:nvSpPr>
      <xdr:spPr>
        <a:xfrm>
          <a:off x="7626427"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44" name="n_4mainValue【図書館】&#10;一人当たり面積">
          <a:extLst>
            <a:ext uri="{FF2B5EF4-FFF2-40B4-BE49-F238E27FC236}">
              <a16:creationId xmlns:a16="http://schemas.microsoft.com/office/drawing/2014/main" id="{00000000-0008-0000-0F00-000090000000}"/>
            </a:ext>
          </a:extLst>
        </xdr:cNvPr>
        <xdr:cNvSpPr txBox="1"/>
      </xdr:nvSpPr>
      <xdr:spPr>
        <a:xfrm>
          <a:off x="6737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00000000-0008-0000-0F00-0000A8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00000000-0008-0000-0F00-0000AA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00000000-0008-0000-0F00-0000AC000000}"/>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00000000-0008-0000-0F00-0000AE000000}"/>
            </a:ext>
          </a:extLst>
        </xdr:cNvPr>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00000000-0008-0000-0F00-0000B0000000}"/>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00000000-0008-0000-0F00-0000B5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45847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0000000-0008-0000-0F00-0000BA000000}"/>
            </a:ext>
          </a:extLst>
        </xdr:cNvPr>
        <xdr:cNvSpPr txBox="1"/>
      </xdr:nvSpPr>
      <xdr:spPr>
        <a:xfrm>
          <a:off x="4673600"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36830</xdr:rowOff>
    </xdr:from>
    <xdr:to>
      <xdr:col>20</xdr:col>
      <xdr:colOff>38100</xdr:colOff>
      <xdr:row>61</xdr:row>
      <xdr:rowOff>138430</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3746500" y="1049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87630</xdr:rowOff>
    </xdr:from>
    <xdr:to>
      <xdr:col>24</xdr:col>
      <xdr:colOff>63500</xdr:colOff>
      <xdr:row>61</xdr:row>
      <xdr:rowOff>102870</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3797300" y="105460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2857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87630</xdr:rowOff>
    </xdr:from>
    <xdr:to>
      <xdr:col>19</xdr:col>
      <xdr:colOff>177800</xdr:colOff>
      <xdr:row>61</xdr:row>
      <xdr:rowOff>108585</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flipV="1">
          <a:off x="2908300" y="105460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31115</xdr:rowOff>
    </xdr:from>
    <xdr:to>
      <xdr:col>10</xdr:col>
      <xdr:colOff>165100</xdr:colOff>
      <xdr:row>61</xdr:row>
      <xdr:rowOff>132715</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1968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81915</xdr:rowOff>
    </xdr:from>
    <xdr:to>
      <xdr:col>15</xdr:col>
      <xdr:colOff>50800</xdr:colOff>
      <xdr:row>61</xdr:row>
      <xdr:rowOff>108585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019300" y="105403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4445</xdr:rowOff>
    </xdr:from>
    <xdr:to>
      <xdr:col>6</xdr:col>
      <xdr:colOff>38100</xdr:colOff>
      <xdr:row>61</xdr:row>
      <xdr:rowOff>106045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079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55245</xdr:rowOff>
    </xdr:from>
    <xdr:to>
      <xdr:col>10</xdr:col>
      <xdr:colOff>114300</xdr:colOff>
      <xdr:row>61</xdr:row>
      <xdr:rowOff>81915</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1130300" y="105136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116857</xdr:rowOff>
    </xdr:from>
    <xdr:ext cx="405111" cy="259045"/>
    <xdr:sp macro="" textlink="">
      <xdr:nvSpPr>
        <xdr:cNvPr id="195" name="n_1ave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96" name="n_2ave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7" name="n_3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67327</xdr:rowOff>
    </xdr:from>
    <xdr:ext cx="405111" cy="259045"/>
    <xdr:sp macro="" textlink="">
      <xdr:nvSpPr>
        <xdr:cNvPr id="198" name="n_4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129557</xdr:rowOff>
    </xdr:from>
    <xdr:ext cx="405111" cy="259045"/>
    <xdr:sp macro="" textlink="">
      <xdr:nvSpPr>
        <xdr:cNvPr id="199" name="n_1main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3582044" y="1058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200" name="n_2main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2705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123842</xdr:rowOff>
    </xdr:from>
    <xdr:ext cx="405111" cy="259045"/>
    <xdr:sp macro="" textlink="">
      <xdr:nvSpPr>
        <xdr:cNvPr id="201" name="n_3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1816744"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97172</xdr:rowOff>
    </xdr:from>
    <xdr:ext cx="405111" cy="259045"/>
    <xdr:sp macro="" textlink="">
      <xdr:nvSpPr>
        <xdr:cNvPr id="202" name="n_4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927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0000000-0008-0000-0F00-0000D5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152961</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782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169635</xdr:rowOff>
    </xdr:from>
    <xdr:to>
      <xdr:col>55</xdr:col>
      <xdr:colOff>50800</xdr:colOff>
      <xdr:row>63</xdr:row>
      <xdr:rowOff>99785</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79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21062</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650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171269</xdr:rowOff>
    </xdr:from>
    <xdr:to>
      <xdr:col>50</xdr:col>
      <xdr:colOff>165100</xdr:colOff>
      <xdr:row>63</xdr:row>
      <xdr:rowOff>101419</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80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48985</xdr:rowOff>
    </xdr:from>
    <xdr:to>
      <xdr:col>55</xdr:col>
      <xdr:colOff>0</xdr:colOff>
      <xdr:row>63</xdr:row>
      <xdr:rowOff>50619</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9639300" y="10850335"/>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3084</xdr:rowOff>
    </xdr:from>
    <xdr:to>
      <xdr:col>46</xdr:col>
      <xdr:colOff>38100</xdr:colOff>
      <xdr:row>63</xdr:row>
      <xdr:rowOff>104684</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80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50619</xdr:rowOff>
    </xdr:from>
    <xdr:to>
      <xdr:col>50</xdr:col>
      <xdr:colOff>114300</xdr:colOff>
      <xdr:row>63</xdr:row>
      <xdr:rowOff>53884</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8750300" y="108519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4717</xdr:rowOff>
    </xdr:from>
    <xdr:to>
      <xdr:col>41</xdr:col>
      <xdr:colOff>101600</xdr:colOff>
      <xdr:row>63</xdr:row>
      <xdr:rowOff>106317</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80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53884</xdr:rowOff>
    </xdr:from>
    <xdr:to>
      <xdr:col>45</xdr:col>
      <xdr:colOff>177800</xdr:colOff>
      <xdr:row>63</xdr:row>
      <xdr:rowOff>55517</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7861300" y="1085523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7983</xdr:rowOff>
    </xdr:from>
    <xdr:to>
      <xdr:col>36</xdr:col>
      <xdr:colOff>165100</xdr:colOff>
      <xdr:row>63</xdr:row>
      <xdr:rowOff>109583</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80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55517</xdr:rowOff>
    </xdr:from>
    <xdr:to>
      <xdr:col>41</xdr:col>
      <xdr:colOff>50800</xdr:colOff>
      <xdr:row>63</xdr:row>
      <xdr:rowOff>58783</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6972300" y="1085686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92546</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89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64061</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5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117946</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119578</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57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117946</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95811</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0897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97444</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089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100710</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0902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155484</xdr:rowOff>
    </xdr:from>
    <xdr:to>
      <xdr:col>15</xdr:col>
      <xdr:colOff>101600</xdr:colOff>
      <xdr:row>83</xdr:row>
      <xdr:rowOff>85634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116295</xdr:rowOff>
    </xdr:from>
    <xdr:to>
      <xdr:col>10</xdr:col>
      <xdr:colOff>165100</xdr:colOff>
      <xdr:row>83</xdr:row>
      <xdr:rowOff>46445</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117929</xdr:rowOff>
    </xdr:from>
    <xdr:to>
      <xdr:col>24</xdr:col>
      <xdr:colOff>114300</xdr:colOff>
      <xdr:row>82</xdr:row>
      <xdr:rowOff>48079</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00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140806</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3856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85271</xdr:rowOff>
    </xdr:from>
    <xdr:to>
      <xdr:col>20</xdr:col>
      <xdr:colOff>38100</xdr:colOff>
      <xdr:row>82</xdr:row>
      <xdr:rowOff>15421</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397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136071</xdr:rowOff>
    </xdr:from>
    <xdr:to>
      <xdr:col>24</xdr:col>
      <xdr:colOff>63500</xdr:colOff>
      <xdr:row>81</xdr:row>
      <xdr:rowOff>168729</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02352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50981</xdr:rowOff>
    </xdr:from>
    <xdr:to>
      <xdr:col>15</xdr:col>
      <xdr:colOff>101600</xdr:colOff>
      <xdr:row>81</xdr:row>
      <xdr:rowOff>152581</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393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101781</xdr:rowOff>
    </xdr:from>
    <xdr:to>
      <xdr:col>19</xdr:col>
      <xdr:colOff>177800</xdr:colOff>
      <xdr:row>81</xdr:row>
      <xdr:rowOff>136071</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908300" y="139892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15058</xdr:rowOff>
    </xdr:from>
    <xdr:to>
      <xdr:col>10</xdr:col>
      <xdr:colOff>165100</xdr:colOff>
      <xdr:row>81</xdr:row>
      <xdr:rowOff>116658</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65858</xdr:rowOff>
    </xdr:from>
    <xdr:to>
      <xdr:col>15</xdr:col>
      <xdr:colOff>50800</xdr:colOff>
      <xdr:row>81</xdr:row>
      <xdr:rowOff>101781</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395330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116295</xdr:rowOff>
    </xdr:from>
    <xdr:to>
      <xdr:col>6</xdr:col>
      <xdr:colOff>38100</xdr:colOff>
      <xdr:row>82</xdr:row>
      <xdr:rowOff>46445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400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65858</xdr:rowOff>
    </xdr:from>
    <xdr:to>
      <xdr:col>10</xdr:col>
      <xdr:colOff>114300</xdr:colOff>
      <xdr:row>81</xdr:row>
      <xdr:rowOff>167095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flipV="1">
          <a:off x="1130300" y="13953308"/>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76761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37572</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35940</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31948</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133185</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367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62972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377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0F00-000053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00000000-0008-0000-0F00-000055010000}"/>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00000000-0008-0000-0F00-000057010000}"/>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00000000-0008-0000-0F00-000059010000}"/>
            </a:ext>
          </a:extLst>
        </xdr:cNvPr>
        <xdr:cNvSpPr txBox="1"/>
      </xdr:nvSpPr>
      <xdr:spPr>
        <a:xfrm>
          <a:off x="10515600" y="14218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00000000-0008-0000-0F00-00005A010000}"/>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50164</xdr:rowOff>
    </xdr:from>
    <xdr:to>
      <xdr:col>36</xdr:col>
      <xdr:colOff>165100</xdr:colOff>
      <xdr:row>83</xdr:row>
      <xdr:rowOff>151764</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6921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F00-00005F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135889</xdr:rowOff>
    </xdr:from>
    <xdr:to>
      <xdr:col>55</xdr:col>
      <xdr:colOff>50800</xdr:colOff>
      <xdr:row>82</xdr:row>
      <xdr:rowOff>66039</xdr:rowOff>
    </xdr:to>
    <xdr:sp macro="" textlink="">
      <xdr:nvSpPr>
        <xdr:cNvPr id="356" name="楕円 355">
          <a:extLst>
            <a:ext uri="{FF2B5EF4-FFF2-40B4-BE49-F238E27FC236}">
              <a16:creationId xmlns:a16="http://schemas.microsoft.com/office/drawing/2014/main" id="{00000000-0008-0000-0F00-000064010000}"/>
            </a:ext>
          </a:extLst>
        </xdr:cNvPr>
        <xdr:cNvSpPr/>
      </xdr:nvSpPr>
      <xdr:spPr>
        <a:xfrm>
          <a:off x="104267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158766</xdr:rowOff>
    </xdr:from>
    <xdr:ext cx="469744" cy="259045"/>
    <xdr:sp macro="" textlink="">
      <xdr:nvSpPr>
        <xdr:cNvPr id="357" name="【福祉施設】&#10;一人当たり面積該当値テキスト">
          <a:extLst>
            <a:ext uri="{FF2B5EF4-FFF2-40B4-BE49-F238E27FC236}">
              <a16:creationId xmlns:a16="http://schemas.microsoft.com/office/drawing/2014/main" id="{00000000-0008-0000-0F00-000065010000}"/>
            </a:ext>
          </a:extLst>
        </xdr:cNvPr>
        <xdr:cNvSpPr txBox="1"/>
      </xdr:nvSpPr>
      <xdr:spPr>
        <a:xfrm>
          <a:off x="10515600" y="1387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135889</xdr:rowOff>
    </xdr:from>
    <xdr:to>
      <xdr:col>50</xdr:col>
      <xdr:colOff>165100</xdr:colOff>
      <xdr:row>82</xdr:row>
      <xdr:rowOff>66039</xdr:rowOff>
    </xdr:to>
    <xdr:sp macro="" textlink="">
      <xdr:nvSpPr>
        <xdr:cNvPr id="358" name="楕円 357">
          <a:extLst>
            <a:ext uri="{FF2B5EF4-FFF2-40B4-BE49-F238E27FC236}">
              <a16:creationId xmlns:a16="http://schemas.microsoft.com/office/drawing/2014/main" id="{00000000-0008-0000-0F00-000066010000}"/>
            </a:ext>
          </a:extLst>
        </xdr:cNvPr>
        <xdr:cNvSpPr/>
      </xdr:nvSpPr>
      <xdr:spPr>
        <a:xfrm>
          <a:off x="95885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15239</xdr:rowOff>
    </xdr:from>
    <xdr:to>
      <xdr:col>55</xdr:col>
      <xdr:colOff>0</xdr:colOff>
      <xdr:row>82</xdr:row>
      <xdr:rowOff>15239</xdr:rowOff>
    </xdr:to>
    <xdr:cxnSp macro="">
      <xdr:nvCxnSpPr>
        <xdr:cNvPr id="359" name="直線コネクタ 358">
          <a:extLst>
            <a:ext uri="{FF2B5EF4-FFF2-40B4-BE49-F238E27FC236}">
              <a16:creationId xmlns:a16="http://schemas.microsoft.com/office/drawing/2014/main" id="{00000000-0008-0000-0F00-000067010000}"/>
            </a:ext>
          </a:extLst>
        </xdr:cNvPr>
        <xdr:cNvCxnSpPr/>
      </xdr:nvCxnSpPr>
      <xdr:spPr>
        <a:xfrm>
          <a:off x="9639300" y="14074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147320</xdr:rowOff>
    </xdr:from>
    <xdr:to>
      <xdr:col>46</xdr:col>
      <xdr:colOff>38100</xdr:colOff>
      <xdr:row>82</xdr:row>
      <xdr:rowOff>77470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8699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15239</xdr:rowOff>
    </xdr:from>
    <xdr:to>
      <xdr:col>50</xdr:col>
      <xdr:colOff>114300</xdr:colOff>
      <xdr:row>82</xdr:row>
      <xdr:rowOff>26670</xdr:rowOff>
    </xdr:to>
    <xdr:cxnSp macro="">
      <xdr:nvCxnSpPr>
        <xdr:cNvPr id="361" name="直線コネクタ 360">
          <a:extLst>
            <a:ext uri="{FF2B5EF4-FFF2-40B4-BE49-F238E27FC236}">
              <a16:creationId xmlns:a16="http://schemas.microsoft.com/office/drawing/2014/main" id="{00000000-0008-0000-0F00-000069010000}"/>
            </a:ext>
          </a:extLst>
        </xdr:cNvPr>
        <xdr:cNvCxnSpPr/>
      </xdr:nvCxnSpPr>
      <xdr:spPr>
        <a:xfrm flipV="1">
          <a:off x="8750300" y="140741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153036</xdr:rowOff>
    </xdr:from>
    <xdr:to>
      <xdr:col>41</xdr:col>
      <xdr:colOff>101600</xdr:colOff>
      <xdr:row>82</xdr:row>
      <xdr:rowOff>83186</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7810500" y="1404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26670</xdr:rowOff>
    </xdr:from>
    <xdr:to>
      <xdr:col>45</xdr:col>
      <xdr:colOff>177800</xdr:colOff>
      <xdr:row>82</xdr:row>
      <xdr:rowOff>32386</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flipV="1">
          <a:off x="7861300" y="1408557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158750</xdr:rowOff>
    </xdr:from>
    <xdr:to>
      <xdr:col>36</xdr:col>
      <xdr:colOff>165100</xdr:colOff>
      <xdr:row>82</xdr:row>
      <xdr:rowOff>88900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6921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32386</xdr:rowOff>
    </xdr:from>
    <xdr:to>
      <xdr:col>41</xdr:col>
      <xdr:colOff>50800</xdr:colOff>
      <xdr:row>82</xdr:row>
      <xdr:rowOff>38100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flipV="1">
          <a:off x="6972300" y="140912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97172</xdr:rowOff>
    </xdr:from>
    <xdr:ext cx="469744" cy="259045"/>
    <xdr:sp macro="" textlink="">
      <xdr:nvSpPr>
        <xdr:cNvPr id="366" name="n_1aveValue【福祉施設】&#10;一人当たり面積">
          <a:extLst>
            <a:ext uri="{FF2B5EF4-FFF2-40B4-BE49-F238E27FC236}">
              <a16:creationId xmlns:a16="http://schemas.microsoft.com/office/drawing/2014/main" id="{00000000-0008-0000-0F00-00006E010000}"/>
            </a:ext>
          </a:extLst>
        </xdr:cNvPr>
        <xdr:cNvSpPr txBox="1"/>
      </xdr:nvSpPr>
      <xdr:spPr>
        <a:xfrm>
          <a:off x="93917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137177</xdr:rowOff>
    </xdr:from>
    <xdr:ext cx="469744" cy="259045"/>
    <xdr:sp macro="" textlink="">
      <xdr:nvSpPr>
        <xdr:cNvPr id="367" name="n_2aveValue【福祉施設】&#10;一人当たり面積">
          <a:extLst>
            <a:ext uri="{FF2B5EF4-FFF2-40B4-BE49-F238E27FC236}">
              <a16:creationId xmlns:a16="http://schemas.microsoft.com/office/drawing/2014/main" id="{00000000-0008-0000-0F00-00006F010000}"/>
            </a:ext>
          </a:extLst>
        </xdr:cNvPr>
        <xdr:cNvSpPr txBox="1"/>
      </xdr:nvSpPr>
      <xdr:spPr>
        <a:xfrm>
          <a:off x="8515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148607</xdr:rowOff>
    </xdr:from>
    <xdr:ext cx="469744" cy="259045"/>
    <xdr:sp macro="" textlink="">
      <xdr:nvSpPr>
        <xdr:cNvPr id="368" name="n_3aveValue【福祉施設】&#10;一人当たり面積">
          <a:extLst>
            <a:ext uri="{FF2B5EF4-FFF2-40B4-BE49-F238E27FC236}">
              <a16:creationId xmlns:a16="http://schemas.microsoft.com/office/drawing/2014/main" id="{00000000-0008-0000-0F00-000070010000}"/>
            </a:ext>
          </a:extLst>
        </xdr:cNvPr>
        <xdr:cNvSpPr txBox="1"/>
      </xdr:nvSpPr>
      <xdr:spPr>
        <a:xfrm>
          <a:off x="76264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142891</xdr:rowOff>
    </xdr:from>
    <xdr:ext cx="469744" cy="259045"/>
    <xdr:sp macro="" textlink="">
      <xdr:nvSpPr>
        <xdr:cNvPr id="369" name="n_4aveValue【福祉施設】&#10;一人当たり面積">
          <a:extLst>
            <a:ext uri="{FF2B5EF4-FFF2-40B4-BE49-F238E27FC236}">
              <a16:creationId xmlns:a16="http://schemas.microsoft.com/office/drawing/2014/main" id="{00000000-0008-0000-0F00-000071010000}"/>
            </a:ext>
          </a:extLst>
        </xdr:cNvPr>
        <xdr:cNvSpPr txBox="1"/>
      </xdr:nvSpPr>
      <xdr:spPr>
        <a:xfrm>
          <a:off x="6737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82566</xdr:rowOff>
    </xdr:from>
    <xdr:ext cx="469744" cy="259045"/>
    <xdr:sp macro="" textlink="">
      <xdr:nvSpPr>
        <xdr:cNvPr id="370" name="n_1mainValue【福祉施設】&#10;一人当たり面積">
          <a:extLst>
            <a:ext uri="{FF2B5EF4-FFF2-40B4-BE49-F238E27FC236}">
              <a16:creationId xmlns:a16="http://schemas.microsoft.com/office/drawing/2014/main" id="{00000000-0008-0000-0F00-000072010000}"/>
            </a:ext>
          </a:extLst>
        </xdr:cNvPr>
        <xdr:cNvSpPr txBox="1"/>
      </xdr:nvSpPr>
      <xdr:spPr>
        <a:xfrm>
          <a:off x="9391727" y="1379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93997</xdr:rowOff>
    </xdr:from>
    <xdr:ext cx="469744" cy="259045"/>
    <xdr:sp macro="" textlink="">
      <xdr:nvSpPr>
        <xdr:cNvPr id="371" name="n_2mainValue【福祉施設】&#10;一人当たり面積">
          <a:extLst>
            <a:ext uri="{FF2B5EF4-FFF2-40B4-BE49-F238E27FC236}">
              <a16:creationId xmlns:a16="http://schemas.microsoft.com/office/drawing/2014/main" id="{00000000-0008-0000-0F00-000073010000}"/>
            </a:ext>
          </a:extLst>
        </xdr:cNvPr>
        <xdr:cNvSpPr txBox="1"/>
      </xdr:nvSpPr>
      <xdr:spPr>
        <a:xfrm>
          <a:off x="8515427" y="1380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99713</xdr:rowOff>
    </xdr:from>
    <xdr:ext cx="469744" cy="259045"/>
    <xdr:sp macro="" textlink="">
      <xdr:nvSpPr>
        <xdr:cNvPr id="372" name="n_3mainValue【福祉施設】&#10;一人当たり面積">
          <a:extLst>
            <a:ext uri="{FF2B5EF4-FFF2-40B4-BE49-F238E27FC236}">
              <a16:creationId xmlns:a16="http://schemas.microsoft.com/office/drawing/2014/main" id="{00000000-0008-0000-0F00-000074010000}"/>
            </a:ext>
          </a:extLst>
        </xdr:cNvPr>
        <xdr:cNvSpPr txBox="1"/>
      </xdr:nvSpPr>
      <xdr:spPr>
        <a:xfrm>
          <a:off x="7626427" y="1381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105427</xdr:rowOff>
    </xdr:from>
    <xdr:ext cx="469744" cy="259045"/>
    <xdr:sp macro="" textlink="">
      <xdr:nvSpPr>
        <xdr:cNvPr id="373" name="n_4mainValue【福祉施設】&#10;一人当たり面積">
          <a:extLst>
            <a:ext uri="{FF2B5EF4-FFF2-40B4-BE49-F238E27FC236}">
              <a16:creationId xmlns:a16="http://schemas.microsoft.com/office/drawing/2014/main" id="{00000000-0008-0000-0F00-000075010000}"/>
            </a:ext>
          </a:extLst>
        </xdr:cNvPr>
        <xdr:cNvSpPr txBox="1"/>
      </xdr:nvSpPr>
      <xdr:spPr>
        <a:xfrm>
          <a:off x="6737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F00-00007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00000000-0008-0000-0F00-00007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0F00-00007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00000000-0008-0000-0F00-00008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00000000-0008-0000-0F00-000081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0000000-0008-0000-0F00-00008C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00000000-0008-0000-0F00-00008E010000}"/>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00000000-0008-0000-0F00-000090010000}"/>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49547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00000000-0008-0000-0F00-000092010000}"/>
            </a:ext>
          </a:extLst>
        </xdr:cNvPr>
        <xdr:cNvSpPr txBox="1"/>
      </xdr:nvSpPr>
      <xdr:spPr>
        <a:xfrm>
          <a:off x="4673600" y="1770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00000000-0008-0000-0F00-000093010000}"/>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00000000-0008-0000-0F00-000094010000}"/>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3811</xdr:rowOff>
    </xdr:from>
    <xdr:to>
      <xdr:col>10</xdr:col>
      <xdr:colOff>165100</xdr:colOff>
      <xdr:row>104</xdr:row>
      <xdr:rowOff>105411</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1968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157480</xdr:rowOff>
    </xdr:from>
    <xdr:to>
      <xdr:col>6</xdr:col>
      <xdr:colOff>38100</xdr:colOff>
      <xdr:row>104</xdr:row>
      <xdr:rowOff>87630</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10795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00000000-0008-0000-0F00-000098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00000000-0008-0000-0F00-000099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109220</xdr:rowOff>
    </xdr:from>
    <xdr:to>
      <xdr:col>24</xdr:col>
      <xdr:colOff>114300</xdr:colOff>
      <xdr:row>105</xdr:row>
      <xdr:rowOff>39370</xdr:rowOff>
    </xdr:to>
    <xdr:sp macro="" textlink="">
      <xdr:nvSpPr>
        <xdr:cNvPr id="413" name="楕円 412">
          <a:extLst>
            <a:ext uri="{FF2B5EF4-FFF2-40B4-BE49-F238E27FC236}">
              <a16:creationId xmlns:a16="http://schemas.microsoft.com/office/drawing/2014/main" id="{00000000-0008-0000-0F00-00009D010000}"/>
            </a:ext>
          </a:extLst>
        </xdr:cNvPr>
        <xdr:cNvSpPr/>
      </xdr:nvSpPr>
      <xdr:spPr>
        <a:xfrm>
          <a:off x="4584700" y="17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87647</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00000000-0008-0000-0F00-00009E010000}"/>
            </a:ext>
          </a:extLst>
        </xdr:cNvPr>
        <xdr:cNvSpPr txBox="1"/>
      </xdr:nvSpPr>
      <xdr:spPr>
        <a:xfrm>
          <a:off x="4673600"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80011</xdr:rowOff>
    </xdr:from>
    <xdr:to>
      <xdr:col>20</xdr:col>
      <xdr:colOff>38100</xdr:colOff>
      <xdr:row>105</xdr:row>
      <xdr:rowOff>10161</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3746500" y="1791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130811</xdr:rowOff>
    </xdr:from>
    <xdr:to>
      <xdr:col>24</xdr:col>
      <xdr:colOff>63500</xdr:colOff>
      <xdr:row>104</xdr:row>
      <xdr:rowOff>160020</xdr:rowOff>
    </xdr:to>
    <xdr:cxnSp macro="">
      <xdr:nvCxnSpPr>
        <xdr:cNvPr id="416" name="直線コネクタ 415">
          <a:extLst>
            <a:ext uri="{FF2B5EF4-FFF2-40B4-BE49-F238E27FC236}">
              <a16:creationId xmlns:a16="http://schemas.microsoft.com/office/drawing/2014/main" id="{00000000-0008-0000-0F00-0000A0010000}"/>
            </a:ext>
          </a:extLst>
        </xdr:cNvPr>
        <xdr:cNvCxnSpPr/>
      </xdr:nvCxnSpPr>
      <xdr:spPr>
        <a:xfrm>
          <a:off x="3797300" y="17961611"/>
          <a:ext cx="8382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50800</xdr:rowOff>
    </xdr:from>
    <xdr:to>
      <xdr:col>15</xdr:col>
      <xdr:colOff>101600</xdr:colOff>
      <xdr:row>104</xdr:row>
      <xdr:rowOff>152400</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2857500" y="1788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101600</xdr:rowOff>
    </xdr:from>
    <xdr:to>
      <xdr:col>19</xdr:col>
      <xdr:colOff>177800</xdr:colOff>
      <xdr:row>104</xdr:row>
      <xdr:rowOff>130811</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a:off x="2908300" y="17932400"/>
          <a:ext cx="8890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21589</xdr:rowOff>
    </xdr:from>
    <xdr:to>
      <xdr:col>10</xdr:col>
      <xdr:colOff>165100</xdr:colOff>
      <xdr:row>104</xdr:row>
      <xdr:rowOff>123189</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1968500" y="1785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72389</xdr:rowOff>
    </xdr:from>
    <xdr:to>
      <xdr:col>15</xdr:col>
      <xdr:colOff>50800</xdr:colOff>
      <xdr:row>104</xdr:row>
      <xdr:rowOff>101600</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019300" y="17903189"/>
          <a:ext cx="889000" cy="2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95250</xdr:rowOff>
    </xdr:from>
    <xdr:to>
      <xdr:col>6</xdr:col>
      <xdr:colOff>38100</xdr:colOff>
      <xdr:row>105</xdr:row>
      <xdr:rowOff>25400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079500" y="1792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72389</xdr:rowOff>
    </xdr:from>
    <xdr:to>
      <xdr:col>10</xdr:col>
      <xdr:colOff>114300</xdr:colOff>
      <xdr:row>104</xdr:row>
      <xdr:rowOff>146050</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flipV="1">
          <a:off x="1130300" y="17903189"/>
          <a:ext cx="889000" cy="7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3" name="n_1aveValue【市民会館】&#10;有形固定資産減価償却率">
          <a:extLst>
            <a:ext uri="{FF2B5EF4-FFF2-40B4-BE49-F238E27FC236}">
              <a16:creationId xmlns:a16="http://schemas.microsoft.com/office/drawing/2014/main" id="{00000000-0008-0000-0F00-0000A7010000}"/>
            </a:ext>
          </a:extLst>
        </xdr:cNvPr>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113047</xdr:rowOff>
    </xdr:from>
    <xdr:ext cx="405111" cy="259045"/>
    <xdr:sp macro="" textlink="">
      <xdr:nvSpPr>
        <xdr:cNvPr id="424" name="n_2aveValue【市民会館】&#10;有形固定資産減価償却率">
          <a:extLst>
            <a:ext uri="{FF2B5EF4-FFF2-40B4-BE49-F238E27FC236}">
              <a16:creationId xmlns:a16="http://schemas.microsoft.com/office/drawing/2014/main" id="{00000000-0008-0000-0F00-0000A8010000}"/>
            </a:ext>
          </a:extLst>
        </xdr:cNvPr>
        <xdr:cNvSpPr txBox="1"/>
      </xdr:nvSpPr>
      <xdr:spPr>
        <a:xfrm>
          <a:off x="27057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121938</xdr:rowOff>
    </xdr:from>
    <xdr:ext cx="405111" cy="259045"/>
    <xdr:sp macro="" textlink="">
      <xdr:nvSpPr>
        <xdr:cNvPr id="425" name="n_3aveValue【市民会館】&#10;有形固定資産減価償却率">
          <a:extLst>
            <a:ext uri="{FF2B5EF4-FFF2-40B4-BE49-F238E27FC236}">
              <a16:creationId xmlns:a16="http://schemas.microsoft.com/office/drawing/2014/main" id="{00000000-0008-0000-0F00-0000A9010000}"/>
            </a:ext>
          </a:extLst>
        </xdr:cNvPr>
        <xdr:cNvSpPr txBox="1"/>
      </xdr:nvSpPr>
      <xdr:spPr>
        <a:xfrm>
          <a:off x="181674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104157</xdr:rowOff>
    </xdr:from>
    <xdr:ext cx="405111" cy="259045"/>
    <xdr:sp macro="" textlink="">
      <xdr:nvSpPr>
        <xdr:cNvPr id="426" name="n_4aveValue【市民会館】&#10;有形固定資産減価償却率">
          <a:extLst>
            <a:ext uri="{FF2B5EF4-FFF2-40B4-BE49-F238E27FC236}">
              <a16:creationId xmlns:a16="http://schemas.microsoft.com/office/drawing/2014/main" id="{00000000-0008-0000-0F00-0000AA010000}"/>
            </a:ext>
          </a:extLst>
        </xdr:cNvPr>
        <xdr:cNvSpPr txBox="1"/>
      </xdr:nvSpPr>
      <xdr:spPr>
        <a:xfrm>
          <a:off x="927744" y="17592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1288</xdr:rowOff>
    </xdr:from>
    <xdr:ext cx="405111" cy="259045"/>
    <xdr:sp macro="" textlink="">
      <xdr:nvSpPr>
        <xdr:cNvPr id="427" name="n_1mainValue【市民会館】&#10;有形固定資産減価償却率">
          <a:extLst>
            <a:ext uri="{FF2B5EF4-FFF2-40B4-BE49-F238E27FC236}">
              <a16:creationId xmlns:a16="http://schemas.microsoft.com/office/drawing/2014/main" id="{00000000-0008-0000-0F00-0000AB010000}"/>
            </a:ext>
          </a:extLst>
        </xdr:cNvPr>
        <xdr:cNvSpPr txBox="1"/>
      </xdr:nvSpPr>
      <xdr:spPr>
        <a:xfrm>
          <a:off x="3582044" y="18003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143527</xdr:rowOff>
    </xdr:from>
    <xdr:ext cx="405111" cy="259045"/>
    <xdr:sp macro="" textlink="">
      <xdr:nvSpPr>
        <xdr:cNvPr id="428" name="n_2mainValue【市民会館】&#10;有形固定資産減価償却率">
          <a:extLst>
            <a:ext uri="{FF2B5EF4-FFF2-40B4-BE49-F238E27FC236}">
              <a16:creationId xmlns:a16="http://schemas.microsoft.com/office/drawing/2014/main" id="{00000000-0008-0000-0F00-0000AC010000}"/>
            </a:ext>
          </a:extLst>
        </xdr:cNvPr>
        <xdr:cNvSpPr txBox="1"/>
      </xdr:nvSpPr>
      <xdr:spPr>
        <a:xfrm>
          <a:off x="2705744" y="1797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114316</xdr:rowOff>
    </xdr:from>
    <xdr:ext cx="405111" cy="259045"/>
    <xdr:sp macro="" textlink="">
      <xdr:nvSpPr>
        <xdr:cNvPr id="429" name="n_3mainValue【市民会館】&#10;有形固定資産減価償却率">
          <a:extLst>
            <a:ext uri="{FF2B5EF4-FFF2-40B4-BE49-F238E27FC236}">
              <a16:creationId xmlns:a16="http://schemas.microsoft.com/office/drawing/2014/main" id="{00000000-0008-0000-0F00-0000AD010000}"/>
            </a:ext>
          </a:extLst>
        </xdr:cNvPr>
        <xdr:cNvSpPr txBox="1"/>
      </xdr:nvSpPr>
      <xdr:spPr>
        <a:xfrm>
          <a:off x="1816744" y="1794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16527</xdr:rowOff>
    </xdr:from>
    <xdr:ext cx="405111" cy="259045"/>
    <xdr:sp macro="" textlink="">
      <xdr:nvSpPr>
        <xdr:cNvPr id="430" name="n_4mainValue【市民会館】&#10;有形固定資産減価償却率">
          <a:extLst>
            <a:ext uri="{FF2B5EF4-FFF2-40B4-BE49-F238E27FC236}">
              <a16:creationId xmlns:a16="http://schemas.microsoft.com/office/drawing/2014/main" id="{00000000-0008-0000-0F00-0000AE010000}"/>
            </a:ext>
          </a:extLst>
        </xdr:cNvPr>
        <xdr:cNvSpPr txBox="1"/>
      </xdr:nvSpPr>
      <xdr:spPr>
        <a:xfrm>
          <a:off x="927744" y="18018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00000000-0008-0000-0F00-0000C3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00000000-0008-0000-0F00-0000C5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00000000-0008-0000-0F00-0000C7010000}"/>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00000000-0008-0000-0F00-0000C9010000}"/>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82550</xdr:rowOff>
    </xdr:from>
    <xdr:to>
      <xdr:col>46</xdr:col>
      <xdr:colOff>38100</xdr:colOff>
      <xdr:row>107</xdr:row>
      <xdr:rowOff>12700</xdr:rowOff>
    </xdr:to>
    <xdr:sp macro="" textlink="">
      <xdr:nvSpPr>
        <xdr:cNvPr id="460" name="フローチャート: 判断 459">
          <a:extLst>
            <a:ext uri="{FF2B5EF4-FFF2-40B4-BE49-F238E27FC236}">
              <a16:creationId xmlns:a16="http://schemas.microsoft.com/office/drawing/2014/main" id="{00000000-0008-0000-0F00-0000CC010000}"/>
            </a:ext>
          </a:extLst>
        </xdr:cNvPr>
        <xdr:cNvSpPr/>
      </xdr:nvSpPr>
      <xdr:spPr>
        <a:xfrm>
          <a:off x="8699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87122</xdr:rowOff>
    </xdr:from>
    <xdr:to>
      <xdr:col>36</xdr:col>
      <xdr:colOff>165100</xdr:colOff>
      <xdr:row>107</xdr:row>
      <xdr:rowOff>17272</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6921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0000000-0008-0000-0F00-0000CF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00000000-0008-0000-0F00-0000D0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100837</xdr:rowOff>
    </xdr:from>
    <xdr:to>
      <xdr:col>55</xdr:col>
      <xdr:colOff>50800</xdr:colOff>
      <xdr:row>107</xdr:row>
      <xdr:rowOff>30987</xdr:rowOff>
    </xdr:to>
    <xdr:sp macro="" textlink="">
      <xdr:nvSpPr>
        <xdr:cNvPr id="468" name="楕円 467">
          <a:extLst>
            <a:ext uri="{FF2B5EF4-FFF2-40B4-BE49-F238E27FC236}">
              <a16:creationId xmlns:a16="http://schemas.microsoft.com/office/drawing/2014/main" id="{00000000-0008-0000-0F00-0000D4010000}"/>
            </a:ext>
          </a:extLst>
        </xdr:cNvPr>
        <xdr:cNvSpPr/>
      </xdr:nvSpPr>
      <xdr:spPr>
        <a:xfrm>
          <a:off x="10426700" y="1827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79264</xdr:rowOff>
    </xdr:from>
    <xdr:ext cx="469744" cy="259045"/>
    <xdr:sp macro="" textlink="">
      <xdr:nvSpPr>
        <xdr:cNvPr id="469" name="【市民会館】&#10;一人当たり面積該当値テキスト">
          <a:extLst>
            <a:ext uri="{FF2B5EF4-FFF2-40B4-BE49-F238E27FC236}">
              <a16:creationId xmlns:a16="http://schemas.microsoft.com/office/drawing/2014/main" id="{00000000-0008-0000-0F00-0000D5010000}"/>
            </a:ext>
          </a:extLst>
        </xdr:cNvPr>
        <xdr:cNvSpPr txBox="1"/>
      </xdr:nvSpPr>
      <xdr:spPr>
        <a:xfrm>
          <a:off x="10515600" y="182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100837</xdr:rowOff>
    </xdr:from>
    <xdr:to>
      <xdr:col>50</xdr:col>
      <xdr:colOff>165100</xdr:colOff>
      <xdr:row>107</xdr:row>
      <xdr:rowOff>30987</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9588500" y="1827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151637</xdr:rowOff>
    </xdr:from>
    <xdr:to>
      <xdr:col>55</xdr:col>
      <xdr:colOff>0</xdr:colOff>
      <xdr:row>106</xdr:row>
      <xdr:rowOff>151637</xdr:rowOff>
    </xdr:to>
    <xdr:cxnSp macro="">
      <xdr:nvCxnSpPr>
        <xdr:cNvPr id="471" name="直線コネクタ 470">
          <a:extLst>
            <a:ext uri="{FF2B5EF4-FFF2-40B4-BE49-F238E27FC236}">
              <a16:creationId xmlns:a16="http://schemas.microsoft.com/office/drawing/2014/main" id="{00000000-0008-0000-0F00-0000D7010000}"/>
            </a:ext>
          </a:extLst>
        </xdr:cNvPr>
        <xdr:cNvCxnSpPr/>
      </xdr:nvCxnSpPr>
      <xdr:spPr>
        <a:xfrm>
          <a:off x="9639300" y="183253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105411</xdr:rowOff>
    </xdr:from>
    <xdr:to>
      <xdr:col>46</xdr:col>
      <xdr:colOff>38100</xdr:colOff>
      <xdr:row>107</xdr:row>
      <xdr:rowOff>35561</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8699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151637</xdr:rowOff>
    </xdr:from>
    <xdr:to>
      <xdr:col>50</xdr:col>
      <xdr:colOff>114300</xdr:colOff>
      <xdr:row>106</xdr:row>
      <xdr:rowOff>156211</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flipV="1">
          <a:off x="8750300" y="18325337"/>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107696</xdr:rowOff>
    </xdr:from>
    <xdr:to>
      <xdr:col>41</xdr:col>
      <xdr:colOff>101600</xdr:colOff>
      <xdr:row>107</xdr:row>
      <xdr:rowOff>37846</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7810500" y="1828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156211</xdr:rowOff>
    </xdr:from>
    <xdr:to>
      <xdr:col>45</xdr:col>
      <xdr:colOff>177800</xdr:colOff>
      <xdr:row>106</xdr:row>
      <xdr:rowOff>158496</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flipV="1">
          <a:off x="7861300" y="183299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109982</xdr:rowOff>
    </xdr:from>
    <xdr:to>
      <xdr:col>36</xdr:col>
      <xdr:colOff>165100</xdr:colOff>
      <xdr:row>107</xdr:row>
      <xdr:rowOff>40132</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6921500" y="1828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158496</xdr:rowOff>
    </xdr:from>
    <xdr:to>
      <xdr:col>41</xdr:col>
      <xdr:colOff>50800</xdr:colOff>
      <xdr:row>106</xdr:row>
      <xdr:rowOff>160782</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flipV="1">
          <a:off x="6972300" y="183321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00000000-0008-0000-0F00-0000DE010000}"/>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29227</xdr:rowOff>
    </xdr:from>
    <xdr:ext cx="469744" cy="259045"/>
    <xdr:sp macro="" textlink="">
      <xdr:nvSpPr>
        <xdr:cNvPr id="479" name="n_2aveValue【市民会館】&#10;一人当たり面積">
          <a:extLst>
            <a:ext uri="{FF2B5EF4-FFF2-40B4-BE49-F238E27FC236}">
              <a16:creationId xmlns:a16="http://schemas.microsoft.com/office/drawing/2014/main" id="{00000000-0008-0000-0F00-0000DF010000}"/>
            </a:ext>
          </a:extLst>
        </xdr:cNvPr>
        <xdr:cNvSpPr txBox="1"/>
      </xdr:nvSpPr>
      <xdr:spPr>
        <a:xfrm>
          <a:off x="851542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0" name="n_3aveValue【市民会館】&#10;一人当たり面積">
          <a:extLst>
            <a:ext uri="{FF2B5EF4-FFF2-40B4-BE49-F238E27FC236}">
              <a16:creationId xmlns:a16="http://schemas.microsoft.com/office/drawing/2014/main" id="{00000000-0008-0000-0F00-0000E0010000}"/>
            </a:ext>
          </a:extLst>
        </xdr:cNvPr>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33799</xdr:rowOff>
    </xdr:from>
    <xdr:ext cx="469744" cy="259045"/>
    <xdr:sp macro="" textlink="">
      <xdr:nvSpPr>
        <xdr:cNvPr id="481" name="n_4aveValue【市民会館】&#10;一人当たり面積">
          <a:extLst>
            <a:ext uri="{FF2B5EF4-FFF2-40B4-BE49-F238E27FC236}">
              <a16:creationId xmlns:a16="http://schemas.microsoft.com/office/drawing/2014/main" id="{00000000-0008-0000-0F00-0000E1010000}"/>
            </a:ext>
          </a:extLst>
        </xdr:cNvPr>
        <xdr:cNvSpPr txBox="1"/>
      </xdr:nvSpPr>
      <xdr:spPr>
        <a:xfrm>
          <a:off x="6737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22114</xdr:rowOff>
    </xdr:from>
    <xdr:ext cx="469744" cy="259045"/>
    <xdr:sp macro="" textlink="">
      <xdr:nvSpPr>
        <xdr:cNvPr id="482" name="n_1mainValue【市民会館】&#10;一人当たり面積">
          <a:extLst>
            <a:ext uri="{FF2B5EF4-FFF2-40B4-BE49-F238E27FC236}">
              <a16:creationId xmlns:a16="http://schemas.microsoft.com/office/drawing/2014/main" id="{00000000-0008-0000-0F00-0000E2010000}"/>
            </a:ext>
          </a:extLst>
        </xdr:cNvPr>
        <xdr:cNvSpPr txBox="1"/>
      </xdr:nvSpPr>
      <xdr:spPr>
        <a:xfrm>
          <a:off x="9391727" y="18367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26688</xdr:rowOff>
    </xdr:from>
    <xdr:ext cx="469744" cy="259045"/>
    <xdr:sp macro="" textlink="">
      <xdr:nvSpPr>
        <xdr:cNvPr id="483" name="n_2mainValue【市民会館】&#10;一人当たり面積">
          <a:extLst>
            <a:ext uri="{FF2B5EF4-FFF2-40B4-BE49-F238E27FC236}">
              <a16:creationId xmlns:a16="http://schemas.microsoft.com/office/drawing/2014/main" id="{00000000-0008-0000-0F00-0000E3010000}"/>
            </a:ext>
          </a:extLst>
        </xdr:cNvPr>
        <xdr:cNvSpPr txBox="1"/>
      </xdr:nvSpPr>
      <xdr:spPr>
        <a:xfrm>
          <a:off x="8515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28973</xdr:rowOff>
    </xdr:from>
    <xdr:ext cx="469744" cy="259045"/>
    <xdr:sp macro="" textlink="">
      <xdr:nvSpPr>
        <xdr:cNvPr id="484" name="n_3mainValue【市民会館】&#10;一人当たり面積">
          <a:extLst>
            <a:ext uri="{FF2B5EF4-FFF2-40B4-BE49-F238E27FC236}">
              <a16:creationId xmlns:a16="http://schemas.microsoft.com/office/drawing/2014/main" id="{00000000-0008-0000-0F00-0000E4010000}"/>
            </a:ext>
          </a:extLst>
        </xdr:cNvPr>
        <xdr:cNvSpPr txBox="1"/>
      </xdr:nvSpPr>
      <xdr:spPr>
        <a:xfrm>
          <a:off x="7626427" y="1837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31259</xdr:rowOff>
    </xdr:from>
    <xdr:ext cx="469744" cy="259045"/>
    <xdr:sp macro="" textlink="">
      <xdr:nvSpPr>
        <xdr:cNvPr id="485" name="n_4mainValue【市民会館】&#10;一人当たり面積">
          <a:extLst>
            <a:ext uri="{FF2B5EF4-FFF2-40B4-BE49-F238E27FC236}">
              <a16:creationId xmlns:a16="http://schemas.microsoft.com/office/drawing/2014/main" id="{00000000-0008-0000-0F00-0000E5010000}"/>
            </a:ext>
          </a:extLst>
        </xdr:cNvPr>
        <xdr:cNvSpPr txBox="1"/>
      </xdr:nvSpPr>
      <xdr:spPr>
        <a:xfrm>
          <a:off x="6737427" y="1837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00000000-0008-0000-0F00-0000E6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F00-0000E7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F00-0000E8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00000000-0008-0000-0F00-0000E9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00000000-0008-0000-0F00-0000F3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00000000-0008-0000-0F00-0000F4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00000000-0008-0000-0F00-0000F5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00000000-0008-0000-0F00-0000FE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00000000-0008-0000-0F00-000000020000}"/>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00000000-0008-0000-0F00-000002020000}"/>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149514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00000000-0008-0000-0F00-000004020000}"/>
            </a:ext>
          </a:extLst>
        </xdr:cNvPr>
        <xdr:cNvSpPr txBox="1"/>
      </xdr:nvSpPr>
      <xdr:spPr>
        <a:xfrm>
          <a:off x="16357600" y="649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00000000-0008-0000-0F00-000005020000}"/>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00000000-0008-0000-0F00-000006020000}"/>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519" name="フローチャート: 判断 518">
          <a:extLst>
            <a:ext uri="{FF2B5EF4-FFF2-40B4-BE49-F238E27FC236}">
              <a16:creationId xmlns:a16="http://schemas.microsoft.com/office/drawing/2014/main" id="{00000000-0008-0000-0F00-000007020000}"/>
            </a:ext>
          </a:extLst>
        </xdr:cNvPr>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a:extLst>
            <a:ext uri="{FF2B5EF4-FFF2-40B4-BE49-F238E27FC236}">
              <a16:creationId xmlns:a16="http://schemas.microsoft.com/office/drawing/2014/main" id="{00000000-0008-0000-0F00-000008020000}"/>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521" name="フローチャート: 判断 520">
          <a:extLst>
            <a:ext uri="{FF2B5EF4-FFF2-40B4-BE49-F238E27FC236}">
              <a16:creationId xmlns:a16="http://schemas.microsoft.com/office/drawing/2014/main" id="{00000000-0008-0000-0F00-000009020000}"/>
            </a:ext>
          </a:extLst>
        </xdr:cNvPr>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F00-00000B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F00-00000D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108676</xdr:rowOff>
    </xdr:from>
    <xdr:to>
      <xdr:col>85</xdr:col>
      <xdr:colOff>177800</xdr:colOff>
      <xdr:row>41</xdr:row>
      <xdr:rowOff>38826</xdr:rowOff>
    </xdr:to>
    <xdr:sp macro="" textlink="">
      <xdr:nvSpPr>
        <xdr:cNvPr id="527" name="楕円 526">
          <a:extLst>
            <a:ext uri="{FF2B5EF4-FFF2-40B4-BE49-F238E27FC236}">
              <a16:creationId xmlns:a16="http://schemas.microsoft.com/office/drawing/2014/main" id="{00000000-0008-0000-0F00-00000F020000}"/>
            </a:ext>
          </a:extLst>
        </xdr:cNvPr>
        <xdr:cNvSpPr/>
      </xdr:nvSpPr>
      <xdr:spPr>
        <a:xfrm>
          <a:off x="16268700" y="696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87103</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00000000-0008-0000-0F00-000010020000}"/>
            </a:ext>
          </a:extLst>
        </xdr:cNvPr>
        <xdr:cNvSpPr txBox="1"/>
      </xdr:nvSpPr>
      <xdr:spPr>
        <a:xfrm>
          <a:off x="16357600" y="694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93980</xdr:rowOff>
    </xdr:from>
    <xdr:to>
      <xdr:col>81</xdr:col>
      <xdr:colOff>101600</xdr:colOff>
      <xdr:row>41</xdr:row>
      <xdr:rowOff>24130</xdr:rowOff>
    </xdr:to>
    <xdr:sp macro="" textlink="">
      <xdr:nvSpPr>
        <xdr:cNvPr id="529" name="楕円 528">
          <a:extLst>
            <a:ext uri="{FF2B5EF4-FFF2-40B4-BE49-F238E27FC236}">
              <a16:creationId xmlns:a16="http://schemas.microsoft.com/office/drawing/2014/main" id="{00000000-0008-0000-0F00-000011020000}"/>
            </a:ext>
          </a:extLst>
        </xdr:cNvPr>
        <xdr:cNvSpPr/>
      </xdr:nvSpPr>
      <xdr:spPr>
        <a:xfrm>
          <a:off x="15430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144780</xdr:rowOff>
    </xdr:from>
    <xdr:to>
      <xdr:col>85</xdr:col>
      <xdr:colOff>127000</xdr:colOff>
      <xdr:row>40</xdr:row>
      <xdr:rowOff>159476</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a:off x="15481300" y="7002780"/>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72753</xdr:rowOff>
    </xdr:from>
    <xdr:to>
      <xdr:col>76</xdr:col>
      <xdr:colOff>165100</xdr:colOff>
      <xdr:row>41</xdr:row>
      <xdr:rowOff>2903</xdr:rowOff>
    </xdr:to>
    <xdr:sp macro="" textlink="">
      <xdr:nvSpPr>
        <xdr:cNvPr id="531" name="楕円 530">
          <a:extLst>
            <a:ext uri="{FF2B5EF4-FFF2-40B4-BE49-F238E27FC236}">
              <a16:creationId xmlns:a16="http://schemas.microsoft.com/office/drawing/2014/main" id="{00000000-0008-0000-0F00-000013020000}"/>
            </a:ext>
          </a:extLst>
        </xdr:cNvPr>
        <xdr:cNvSpPr/>
      </xdr:nvSpPr>
      <xdr:spPr>
        <a:xfrm>
          <a:off x="14541500" y="6930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123553</xdr:rowOff>
    </xdr:from>
    <xdr:to>
      <xdr:col>81</xdr:col>
      <xdr:colOff>50800</xdr:colOff>
      <xdr:row>40</xdr:row>
      <xdr:rowOff>144780</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4592300" y="698155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48260</xdr:rowOff>
    </xdr:from>
    <xdr:to>
      <xdr:col>72</xdr:col>
      <xdr:colOff>38100</xdr:colOff>
      <xdr:row>40</xdr:row>
      <xdr:rowOff>149860</xdr:rowOff>
    </xdr:to>
    <xdr:sp macro="" textlink="">
      <xdr:nvSpPr>
        <xdr:cNvPr id="533" name="楕円 532">
          <a:extLst>
            <a:ext uri="{FF2B5EF4-FFF2-40B4-BE49-F238E27FC236}">
              <a16:creationId xmlns:a16="http://schemas.microsoft.com/office/drawing/2014/main" id="{00000000-0008-0000-0F00-000015020000}"/>
            </a:ext>
          </a:extLst>
        </xdr:cNvPr>
        <xdr:cNvSpPr/>
      </xdr:nvSpPr>
      <xdr:spPr>
        <a:xfrm>
          <a:off x="13652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99060</xdr:rowOff>
    </xdr:from>
    <xdr:to>
      <xdr:col>76</xdr:col>
      <xdr:colOff>114300</xdr:colOff>
      <xdr:row>40</xdr:row>
      <xdr:rowOff>123553</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3703300" y="695706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58057</xdr:rowOff>
    </xdr:from>
    <xdr:to>
      <xdr:col>67</xdr:col>
      <xdr:colOff>101600</xdr:colOff>
      <xdr:row>40</xdr:row>
      <xdr:rowOff>159657</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2763500" y="691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99060</xdr:rowOff>
    </xdr:from>
    <xdr:to>
      <xdr:col>71</xdr:col>
      <xdr:colOff>177800</xdr:colOff>
      <xdr:row>40</xdr:row>
      <xdr:rowOff>108857</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flipV="1">
          <a:off x="12814300" y="69570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70049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00000000-0008-0000-0F00-000019020000}"/>
            </a:ext>
          </a:extLst>
        </xdr:cNvPr>
        <xdr:cNvSpPr txBox="1"/>
      </xdr:nvSpPr>
      <xdr:spPr>
        <a:xfrm>
          <a:off x="15266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43923</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00000000-0008-0000-0F00-00001A020000}"/>
            </a:ext>
          </a:extLst>
        </xdr:cNvPr>
        <xdr:cNvSpPr txBox="1"/>
      </xdr:nvSpPr>
      <xdr:spPr>
        <a:xfrm>
          <a:off x="14389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4734</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00000000-0008-0000-0F00-00001B020000}"/>
            </a:ext>
          </a:extLst>
        </xdr:cNvPr>
        <xdr:cNvSpPr txBox="1"/>
      </xdr:nvSpPr>
      <xdr:spPr>
        <a:xfrm>
          <a:off x="13500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156590</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00000000-0008-0000-0F00-00001C020000}"/>
            </a:ext>
          </a:extLst>
        </xdr:cNvPr>
        <xdr:cNvSpPr txBox="1"/>
      </xdr:nvSpPr>
      <xdr:spPr>
        <a:xfrm>
          <a:off x="12611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15257</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00000000-0008-0000-0F00-00001D020000}"/>
            </a:ext>
          </a:extLst>
        </xdr:cNvPr>
        <xdr:cNvSpPr txBox="1"/>
      </xdr:nvSpPr>
      <xdr:spPr>
        <a:xfrm>
          <a:off x="15266044" y="704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165480</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4389744" y="702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140987</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3500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150784</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2611744" y="700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00000000-0008-0000-0F00-000021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00000000-0008-0000-0F00-000022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00000000-0008-0000-0F00-000023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00000000-0008-0000-0F00-000024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00000000-0008-0000-0F00-000025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00000000-0008-0000-0F00-000029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00000000-0008-0000-0F00-00002C02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00000000-0008-0000-0F00-00002D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00000000-0008-0000-0F00-000037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00000000-0008-0000-0F00-000039020000}"/>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00000000-0008-0000-0F00-00003B020000}"/>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00000000-0008-0000-0F00-00003D020000}"/>
            </a:ext>
          </a:extLst>
        </xdr:cNvPr>
        <xdr:cNvSpPr txBox="1"/>
      </xdr:nvSpPr>
      <xdr:spPr>
        <a:xfrm>
          <a:off x="22199600" y="7004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00000000-0008-0000-0F00-00003E020000}"/>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00000000-0008-0000-0F00-00003F020000}"/>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576" name="フローチャート: 判断 575">
          <a:extLst>
            <a:ext uri="{FF2B5EF4-FFF2-40B4-BE49-F238E27FC236}">
              <a16:creationId xmlns:a16="http://schemas.microsoft.com/office/drawing/2014/main" id="{00000000-0008-0000-0F00-000040020000}"/>
            </a:ext>
          </a:extLst>
        </xdr:cNvPr>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577" name="フローチャート: 判断 576">
          <a:extLst>
            <a:ext uri="{FF2B5EF4-FFF2-40B4-BE49-F238E27FC236}">
              <a16:creationId xmlns:a16="http://schemas.microsoft.com/office/drawing/2014/main" id="{00000000-0008-0000-0F00-000041020000}"/>
            </a:ext>
          </a:extLst>
        </xdr:cNvPr>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578" name="フローチャート: 判断 577">
          <a:extLst>
            <a:ext uri="{FF2B5EF4-FFF2-40B4-BE49-F238E27FC236}">
              <a16:creationId xmlns:a16="http://schemas.microsoft.com/office/drawing/2014/main" id="{00000000-0008-0000-0F00-000042020000}"/>
            </a:ext>
          </a:extLst>
        </xdr:cNvPr>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0000000-0008-0000-0F00-000044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00000000-0008-0000-0F00-000046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47247</xdr:rowOff>
    </xdr:from>
    <xdr:to>
      <xdr:col>116</xdr:col>
      <xdr:colOff>114300</xdr:colOff>
      <xdr:row>40</xdr:row>
      <xdr:rowOff>148847</xdr:rowOff>
    </xdr:to>
    <xdr:sp macro="" textlink="">
      <xdr:nvSpPr>
        <xdr:cNvPr id="584" name="楕円 583">
          <a:extLst>
            <a:ext uri="{FF2B5EF4-FFF2-40B4-BE49-F238E27FC236}">
              <a16:creationId xmlns:a16="http://schemas.microsoft.com/office/drawing/2014/main" id="{00000000-0008-0000-0F00-000048020000}"/>
            </a:ext>
          </a:extLst>
        </xdr:cNvPr>
        <xdr:cNvSpPr/>
      </xdr:nvSpPr>
      <xdr:spPr>
        <a:xfrm>
          <a:off x="22110700" y="690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70124</xdr:rowOff>
    </xdr:from>
    <xdr:ext cx="599010" cy="259045"/>
    <xdr:sp macro="" textlink="">
      <xdr:nvSpPr>
        <xdr:cNvPr id="585" name="【一般廃棄物処理施設】&#10;一人当たり有形固定資産（償却資産）額該当値テキスト">
          <a:extLst>
            <a:ext uri="{FF2B5EF4-FFF2-40B4-BE49-F238E27FC236}">
              <a16:creationId xmlns:a16="http://schemas.microsoft.com/office/drawing/2014/main" id="{00000000-0008-0000-0F00-000049020000}"/>
            </a:ext>
          </a:extLst>
        </xdr:cNvPr>
        <xdr:cNvSpPr txBox="1"/>
      </xdr:nvSpPr>
      <xdr:spPr>
        <a:xfrm>
          <a:off x="22199600" y="6756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45821</xdr:rowOff>
    </xdr:from>
    <xdr:to>
      <xdr:col>112</xdr:col>
      <xdr:colOff>38100</xdr:colOff>
      <xdr:row>40</xdr:row>
      <xdr:rowOff>147421</xdr:rowOff>
    </xdr:to>
    <xdr:sp macro="" textlink="">
      <xdr:nvSpPr>
        <xdr:cNvPr id="586" name="楕円 585">
          <a:extLst>
            <a:ext uri="{FF2B5EF4-FFF2-40B4-BE49-F238E27FC236}">
              <a16:creationId xmlns:a16="http://schemas.microsoft.com/office/drawing/2014/main" id="{00000000-0008-0000-0F00-00004A020000}"/>
            </a:ext>
          </a:extLst>
        </xdr:cNvPr>
        <xdr:cNvSpPr/>
      </xdr:nvSpPr>
      <xdr:spPr>
        <a:xfrm>
          <a:off x="21272500" y="690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96621</xdr:rowOff>
    </xdr:from>
    <xdr:to>
      <xdr:col>116</xdr:col>
      <xdr:colOff>63500</xdr:colOff>
      <xdr:row>40</xdr:row>
      <xdr:rowOff>98047</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21323300" y="6954621"/>
          <a:ext cx="8382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51093</xdr:rowOff>
    </xdr:from>
    <xdr:to>
      <xdr:col>107</xdr:col>
      <xdr:colOff>101600</xdr:colOff>
      <xdr:row>40</xdr:row>
      <xdr:rowOff>152693</xdr:rowOff>
    </xdr:to>
    <xdr:sp macro="" textlink="">
      <xdr:nvSpPr>
        <xdr:cNvPr id="588" name="楕円 587">
          <a:extLst>
            <a:ext uri="{FF2B5EF4-FFF2-40B4-BE49-F238E27FC236}">
              <a16:creationId xmlns:a16="http://schemas.microsoft.com/office/drawing/2014/main" id="{00000000-0008-0000-0F00-00004C020000}"/>
            </a:ext>
          </a:extLst>
        </xdr:cNvPr>
        <xdr:cNvSpPr/>
      </xdr:nvSpPr>
      <xdr:spPr>
        <a:xfrm>
          <a:off x="20383500" y="690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96621</xdr:rowOff>
    </xdr:from>
    <xdr:to>
      <xdr:col>111</xdr:col>
      <xdr:colOff>177800</xdr:colOff>
      <xdr:row>40</xdr:row>
      <xdr:rowOff>101893</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flipV="1">
          <a:off x="20434300" y="6954621"/>
          <a:ext cx="889000" cy="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52973</xdr:rowOff>
    </xdr:from>
    <xdr:to>
      <xdr:col>102</xdr:col>
      <xdr:colOff>165100</xdr:colOff>
      <xdr:row>40</xdr:row>
      <xdr:rowOff>154573</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9494500" y="691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101893</xdr:rowOff>
    </xdr:from>
    <xdr:to>
      <xdr:col>107</xdr:col>
      <xdr:colOff>50800</xdr:colOff>
      <xdr:row>40</xdr:row>
      <xdr:rowOff>103773</xdr:rowOff>
    </xdr:to>
    <xdr:cxnSp macro="">
      <xdr:nvCxnSpPr>
        <xdr:cNvPr id="591" name="直線コネクタ 590">
          <a:extLst>
            <a:ext uri="{FF2B5EF4-FFF2-40B4-BE49-F238E27FC236}">
              <a16:creationId xmlns:a16="http://schemas.microsoft.com/office/drawing/2014/main" id="{00000000-0008-0000-0F00-00004F020000}"/>
            </a:ext>
          </a:extLst>
        </xdr:cNvPr>
        <xdr:cNvCxnSpPr/>
      </xdr:nvCxnSpPr>
      <xdr:spPr>
        <a:xfrm flipV="1">
          <a:off x="19545300" y="6959893"/>
          <a:ext cx="889000" cy="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58258</xdr:rowOff>
    </xdr:from>
    <xdr:to>
      <xdr:col>98</xdr:col>
      <xdr:colOff>38100</xdr:colOff>
      <xdr:row>40</xdr:row>
      <xdr:rowOff>159858</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8605500" y="69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103773</xdr:rowOff>
    </xdr:from>
    <xdr:to>
      <xdr:col>102</xdr:col>
      <xdr:colOff>114300</xdr:colOff>
      <xdr:row>40</xdr:row>
      <xdr:rowOff>109058</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18656300" y="6961773"/>
          <a:ext cx="889000" cy="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97793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00000000-0008-0000-0F00-000052020000}"/>
            </a:ext>
          </a:extLst>
        </xdr:cNvPr>
        <xdr:cNvSpPr txBox="1"/>
      </xdr:nvSpPr>
      <xdr:spPr>
        <a:xfrm>
          <a:off x="21043411" y="712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112585</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00000000-0008-0000-0F00-000053020000}"/>
            </a:ext>
          </a:extLst>
        </xdr:cNvPr>
        <xdr:cNvSpPr txBox="1"/>
      </xdr:nvSpPr>
      <xdr:spPr>
        <a:xfrm>
          <a:off x="20167111" y="714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112711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00000000-0008-0000-0F00-000054020000}"/>
            </a:ext>
          </a:extLst>
        </xdr:cNvPr>
        <xdr:cNvSpPr txBox="1"/>
      </xdr:nvSpPr>
      <xdr:spPr>
        <a:xfrm>
          <a:off x="19278111" y="714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118618</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00000000-0008-0000-0F00-000055020000}"/>
            </a:ext>
          </a:extLst>
        </xdr:cNvPr>
        <xdr:cNvSpPr txBox="1"/>
      </xdr:nvSpPr>
      <xdr:spPr>
        <a:xfrm>
          <a:off x="18389111" y="714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163948</xdr:rowOff>
    </xdr:from>
    <xdr:ext cx="599010" cy="259045"/>
    <xdr:sp macro="" textlink="">
      <xdr:nvSpPr>
        <xdr:cNvPr id="598" name="n_1mainValue【一般廃棄物処理施設】&#10;一人当たり有形固定資産（償却資産）額">
          <a:extLst>
            <a:ext uri="{FF2B5EF4-FFF2-40B4-BE49-F238E27FC236}">
              <a16:creationId xmlns:a16="http://schemas.microsoft.com/office/drawing/2014/main" id="{00000000-0008-0000-0F00-000056020000}"/>
            </a:ext>
          </a:extLst>
        </xdr:cNvPr>
        <xdr:cNvSpPr txBox="1"/>
      </xdr:nvSpPr>
      <xdr:spPr>
        <a:xfrm>
          <a:off x="21011095" y="6679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169220</xdr:rowOff>
    </xdr:from>
    <xdr:ext cx="599010" cy="259045"/>
    <xdr:sp macro="" textlink="">
      <xdr:nvSpPr>
        <xdr:cNvPr id="599" name="n_2mainValue【一般廃棄物処理施設】&#10;一人当たり有形固定資産（償却資産）額">
          <a:extLst>
            <a:ext uri="{FF2B5EF4-FFF2-40B4-BE49-F238E27FC236}">
              <a16:creationId xmlns:a16="http://schemas.microsoft.com/office/drawing/2014/main" id="{00000000-0008-0000-0F00-000057020000}"/>
            </a:ext>
          </a:extLst>
        </xdr:cNvPr>
        <xdr:cNvSpPr txBox="1"/>
      </xdr:nvSpPr>
      <xdr:spPr>
        <a:xfrm>
          <a:off x="20134795" y="6684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171100</xdr:rowOff>
    </xdr:from>
    <xdr:ext cx="599010" cy="259045"/>
    <xdr:sp macro="" textlink="">
      <xdr:nvSpPr>
        <xdr:cNvPr id="600" name="n_3main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9245795" y="668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4935</xdr:rowOff>
    </xdr:from>
    <xdr:ext cx="599010" cy="259045"/>
    <xdr:sp macro="" textlink="">
      <xdr:nvSpPr>
        <xdr:cNvPr id="601" name="n_4main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356795" y="6691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00000000-0008-0000-0F00-00005A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00000000-0008-0000-0F00-00005B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00000000-0008-0000-0F00-00005C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00000000-0008-0000-0F00-00005D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00000000-0008-0000-0F00-00005E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00000000-0008-0000-0F00-00005F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00000000-0008-0000-0F00-000062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00000000-0008-0000-0F00-000064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00000000-0008-0000-0F00-000065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00000000-0008-0000-0F00-000066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00000000-0008-0000-0F00-000067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00000000-0008-0000-0F00-00007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00000000-0008-0000-0F00-000074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00000000-0008-0000-0F00-000076020000}"/>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51724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00000000-0008-0000-0F00-000078020000}"/>
            </a:ext>
          </a:extLst>
        </xdr:cNvPr>
        <xdr:cNvSpPr txBox="1"/>
      </xdr:nvSpPr>
      <xdr:spPr>
        <a:xfrm>
          <a:off x="16357600" y="10167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00000000-0008-0000-0F00-000079020000}"/>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00000000-0008-0000-0F00-00007A020000}"/>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635" name="フローチャート: 判断 634">
          <a:extLst>
            <a:ext uri="{FF2B5EF4-FFF2-40B4-BE49-F238E27FC236}">
              <a16:creationId xmlns:a16="http://schemas.microsoft.com/office/drawing/2014/main" id="{00000000-0008-0000-0F00-00007B020000}"/>
            </a:ext>
          </a:extLst>
        </xdr:cNvPr>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636" name="フローチャート: 判断 635">
          <a:extLst>
            <a:ext uri="{FF2B5EF4-FFF2-40B4-BE49-F238E27FC236}">
              <a16:creationId xmlns:a16="http://schemas.microsoft.com/office/drawing/2014/main" id="{00000000-0008-0000-0F00-00007C020000}"/>
            </a:ext>
          </a:extLst>
        </xdr:cNvPr>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637" name="フローチャート: 判断 636">
          <a:extLst>
            <a:ext uri="{FF2B5EF4-FFF2-40B4-BE49-F238E27FC236}">
              <a16:creationId xmlns:a16="http://schemas.microsoft.com/office/drawing/2014/main" id="{00000000-0008-0000-0F00-00007D020000}"/>
            </a:ext>
          </a:extLst>
        </xdr:cNvPr>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110853</xdr:rowOff>
    </xdr:from>
    <xdr:to>
      <xdr:col>85</xdr:col>
      <xdr:colOff>177800</xdr:colOff>
      <xdr:row>59</xdr:row>
      <xdr:rowOff>41003</xdr:rowOff>
    </xdr:to>
    <xdr:sp macro="" textlink="">
      <xdr:nvSpPr>
        <xdr:cNvPr id="643" name="楕円 642">
          <a:extLst>
            <a:ext uri="{FF2B5EF4-FFF2-40B4-BE49-F238E27FC236}">
              <a16:creationId xmlns:a16="http://schemas.microsoft.com/office/drawing/2014/main" id="{00000000-0008-0000-0F00-000083020000}"/>
            </a:ext>
          </a:extLst>
        </xdr:cNvPr>
        <xdr:cNvSpPr/>
      </xdr:nvSpPr>
      <xdr:spPr>
        <a:xfrm>
          <a:off x="16268700" y="100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133730</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00000000-0008-0000-0F00-000084020000}"/>
            </a:ext>
          </a:extLst>
        </xdr:cNvPr>
        <xdr:cNvSpPr txBox="1"/>
      </xdr:nvSpPr>
      <xdr:spPr>
        <a:xfrm>
          <a:off x="16357600" y="9906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68399</xdr:rowOff>
    </xdr:from>
    <xdr:to>
      <xdr:col>81</xdr:col>
      <xdr:colOff>101600</xdr:colOff>
      <xdr:row>58</xdr:row>
      <xdr:rowOff>169999</xdr:rowOff>
    </xdr:to>
    <xdr:sp macro="" textlink="">
      <xdr:nvSpPr>
        <xdr:cNvPr id="645" name="楕円 644">
          <a:extLst>
            <a:ext uri="{FF2B5EF4-FFF2-40B4-BE49-F238E27FC236}">
              <a16:creationId xmlns:a16="http://schemas.microsoft.com/office/drawing/2014/main" id="{00000000-0008-0000-0F00-000085020000}"/>
            </a:ext>
          </a:extLst>
        </xdr:cNvPr>
        <xdr:cNvSpPr/>
      </xdr:nvSpPr>
      <xdr:spPr>
        <a:xfrm>
          <a:off x="15430500" y="1001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119199</xdr:rowOff>
    </xdr:from>
    <xdr:to>
      <xdr:col>85</xdr:col>
      <xdr:colOff>127000</xdr:colOff>
      <xdr:row>58</xdr:row>
      <xdr:rowOff>161653</xdr:rowOff>
    </xdr:to>
    <xdr:cxnSp macro="">
      <xdr:nvCxnSpPr>
        <xdr:cNvPr id="646" name="直線コネクタ 645">
          <a:extLst>
            <a:ext uri="{FF2B5EF4-FFF2-40B4-BE49-F238E27FC236}">
              <a16:creationId xmlns:a16="http://schemas.microsoft.com/office/drawing/2014/main" id="{00000000-0008-0000-0F00-000086020000}"/>
            </a:ext>
          </a:extLst>
        </xdr:cNvPr>
        <xdr:cNvCxnSpPr/>
      </xdr:nvCxnSpPr>
      <xdr:spPr>
        <a:xfrm>
          <a:off x="15481300" y="10063299"/>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25944</xdr:rowOff>
    </xdr:from>
    <xdr:to>
      <xdr:col>76</xdr:col>
      <xdr:colOff>165100</xdr:colOff>
      <xdr:row>58</xdr:row>
      <xdr:rowOff>127544</xdr:rowOff>
    </xdr:to>
    <xdr:sp macro="" textlink="">
      <xdr:nvSpPr>
        <xdr:cNvPr id="647" name="楕円 646">
          <a:extLst>
            <a:ext uri="{FF2B5EF4-FFF2-40B4-BE49-F238E27FC236}">
              <a16:creationId xmlns:a16="http://schemas.microsoft.com/office/drawing/2014/main" id="{00000000-0008-0000-0F00-000087020000}"/>
            </a:ext>
          </a:extLst>
        </xdr:cNvPr>
        <xdr:cNvSpPr/>
      </xdr:nvSpPr>
      <xdr:spPr>
        <a:xfrm>
          <a:off x="14541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76744</xdr:rowOff>
    </xdr:from>
    <xdr:to>
      <xdr:col>81</xdr:col>
      <xdr:colOff>50800</xdr:colOff>
      <xdr:row>58</xdr:row>
      <xdr:rowOff>119199</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a:off x="14592300" y="10020844"/>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76563</xdr:rowOff>
    </xdr:from>
    <xdr:to>
      <xdr:col>72</xdr:col>
      <xdr:colOff>38100</xdr:colOff>
      <xdr:row>59</xdr:row>
      <xdr:rowOff>6713</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3652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76744</xdr:rowOff>
    </xdr:from>
    <xdr:to>
      <xdr:col>76</xdr:col>
      <xdr:colOff>114300</xdr:colOff>
      <xdr:row>58</xdr:row>
      <xdr:rowOff>127363</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flipV="1">
          <a:off x="13703300" y="10020844"/>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74930</xdr:rowOff>
    </xdr:from>
    <xdr:to>
      <xdr:col>67</xdr:col>
      <xdr:colOff>101600</xdr:colOff>
      <xdr:row>59</xdr:row>
      <xdr:rowOff>5080</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2763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125730</xdr:rowOff>
    </xdr:from>
    <xdr:to>
      <xdr:col>71</xdr:col>
      <xdr:colOff>177800</xdr:colOff>
      <xdr:row>58</xdr:row>
      <xdr:rowOff>127363</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2814300" y="1006983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135000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00000000-0008-0000-0F00-00008D020000}"/>
            </a:ext>
          </a:extLst>
        </xdr:cNvPr>
        <xdr:cNvSpPr txBox="1"/>
      </xdr:nvSpPr>
      <xdr:spPr>
        <a:xfrm>
          <a:off x="15266044" y="10250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107242</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00000000-0008-0000-0F00-00008E020000}"/>
            </a:ext>
          </a:extLst>
        </xdr:cNvPr>
        <xdr:cNvSpPr txBox="1"/>
      </xdr:nvSpPr>
      <xdr:spPr>
        <a:xfrm>
          <a:off x="1438974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79483</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00000000-0008-0000-0F00-00008F020000}"/>
            </a:ext>
          </a:extLst>
        </xdr:cNvPr>
        <xdr:cNvSpPr txBox="1"/>
      </xdr:nvSpPr>
      <xdr:spPr>
        <a:xfrm>
          <a:off x="135007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50092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00000000-0008-0000-0F00-000090020000}"/>
            </a:ext>
          </a:extLst>
        </xdr:cNvPr>
        <xdr:cNvSpPr txBox="1"/>
      </xdr:nvSpPr>
      <xdr:spPr>
        <a:xfrm>
          <a:off x="126117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15076</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00000000-0008-0000-0F00-000091020000}"/>
            </a:ext>
          </a:extLst>
        </xdr:cNvPr>
        <xdr:cNvSpPr txBox="1"/>
      </xdr:nvSpPr>
      <xdr:spPr>
        <a:xfrm>
          <a:off x="15266044" y="9787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144071</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00000000-0008-0000-0F00-000092020000}"/>
            </a:ext>
          </a:extLst>
        </xdr:cNvPr>
        <xdr:cNvSpPr txBox="1"/>
      </xdr:nvSpPr>
      <xdr:spPr>
        <a:xfrm>
          <a:off x="143897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23240</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35007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00000000-0008-0000-0F00-000095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00000000-0008-0000-0F00-000096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00000000-0008-0000-0F00-000097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00000000-0008-0000-0F00-000098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00000000-0008-0000-0F00-000099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00000000-0008-0000-0F00-00009A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00000000-0008-0000-0F00-00009D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00000000-0008-0000-0F00-00009E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00000000-0008-0000-0F00-0000A0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00000000-0008-0000-0F00-0000A2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00000000-0008-0000-0F00-0000A3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00000000-0008-0000-0F00-0000A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00000000-0008-0000-0F00-0000AB02000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00000000-0008-0000-0F00-0000AD020000}"/>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00000000-0008-0000-0F00-0000AF020000}"/>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00000000-0008-0000-0F00-0000B0020000}"/>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00000000-0008-0000-0F00-0000B1020000}"/>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0" name="フローチャート: 判断 689">
          <a:extLst>
            <a:ext uri="{FF2B5EF4-FFF2-40B4-BE49-F238E27FC236}">
              <a16:creationId xmlns:a16="http://schemas.microsoft.com/office/drawing/2014/main" id="{00000000-0008-0000-0F00-0000B2020000}"/>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1" name="フローチャート: 判断 690">
          <a:extLst>
            <a:ext uri="{FF2B5EF4-FFF2-40B4-BE49-F238E27FC236}">
              <a16:creationId xmlns:a16="http://schemas.microsoft.com/office/drawing/2014/main" id="{00000000-0008-0000-0F00-0000B3020000}"/>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2" name="フローチャート: 判断 691">
          <a:extLst>
            <a:ext uri="{FF2B5EF4-FFF2-40B4-BE49-F238E27FC236}">
              <a16:creationId xmlns:a16="http://schemas.microsoft.com/office/drawing/2014/main" id="{00000000-0008-0000-0F00-0000B4020000}"/>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698" name="楕円 697">
          <a:extLst>
            <a:ext uri="{FF2B5EF4-FFF2-40B4-BE49-F238E27FC236}">
              <a16:creationId xmlns:a16="http://schemas.microsoft.com/office/drawing/2014/main" id="{00000000-0008-0000-0F00-0000BA020000}"/>
            </a:ext>
          </a:extLst>
        </xdr:cNvPr>
        <xdr:cNvSpPr/>
      </xdr:nvSpPr>
      <xdr:spPr>
        <a:xfrm>
          <a:off x="22110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00000000-0008-0000-0F00-0000BB020000}"/>
            </a:ext>
          </a:extLst>
        </xdr:cNvPr>
        <xdr:cNvSpPr txBox="1"/>
      </xdr:nvSpPr>
      <xdr:spPr>
        <a:xfrm>
          <a:off x="2219960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700" name="楕円 699">
          <a:extLst>
            <a:ext uri="{FF2B5EF4-FFF2-40B4-BE49-F238E27FC236}">
              <a16:creationId xmlns:a16="http://schemas.microsoft.com/office/drawing/2014/main" id="{00000000-0008-0000-0F00-0000BC020000}"/>
            </a:ext>
          </a:extLst>
        </xdr:cNvPr>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701" name="直線コネクタ 700">
          <a:extLst>
            <a:ext uri="{FF2B5EF4-FFF2-40B4-BE49-F238E27FC236}">
              <a16:creationId xmlns:a16="http://schemas.microsoft.com/office/drawing/2014/main" id="{00000000-0008-0000-0F00-0000BD020000}"/>
            </a:ext>
          </a:extLst>
        </xdr:cNvPr>
        <xdr:cNvCxnSpPr/>
      </xdr:nvCxnSpPr>
      <xdr:spPr>
        <a:xfrm>
          <a:off x="21323300" y="1085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702" name="楕円 701">
          <a:extLst>
            <a:ext uri="{FF2B5EF4-FFF2-40B4-BE49-F238E27FC236}">
              <a16:creationId xmlns:a16="http://schemas.microsoft.com/office/drawing/2014/main" id="{00000000-0008-0000-0F00-0000BE020000}"/>
            </a:ext>
          </a:extLst>
        </xdr:cNvPr>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3" name="直線コネクタ 702">
          <a:extLst>
            <a:ext uri="{FF2B5EF4-FFF2-40B4-BE49-F238E27FC236}">
              <a16:creationId xmlns:a16="http://schemas.microsoft.com/office/drawing/2014/main" id="{00000000-0008-0000-0F00-0000BF020000}"/>
            </a:ext>
          </a:extLst>
        </xdr:cNvPr>
        <xdr:cNvCxnSpPr/>
      </xdr:nvCxnSpPr>
      <xdr:spPr>
        <a:xfrm>
          <a:off x="20434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704" name="楕円 703">
          <a:extLst>
            <a:ext uri="{FF2B5EF4-FFF2-40B4-BE49-F238E27FC236}">
              <a16:creationId xmlns:a16="http://schemas.microsoft.com/office/drawing/2014/main" id="{00000000-0008-0000-0F00-0000C0020000}"/>
            </a:ext>
          </a:extLst>
        </xdr:cNvPr>
        <xdr:cNvSpPr/>
      </xdr:nvSpPr>
      <xdr:spPr>
        <a:xfrm>
          <a:off x="19494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57150</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a:off x="19545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6350</xdr:rowOff>
    </xdr:from>
    <xdr:to>
      <xdr:col>98</xdr:col>
      <xdr:colOff>38100</xdr:colOff>
      <xdr:row>63</xdr:row>
      <xdr:rowOff>107950</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18605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57150</xdr:rowOff>
    </xdr:from>
    <xdr:to>
      <xdr:col>102</xdr:col>
      <xdr:colOff>114300</xdr:colOff>
      <xdr:row>63</xdr:row>
      <xdr:rowOff>57150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8656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a:extLst>
            <a:ext uri="{FF2B5EF4-FFF2-40B4-BE49-F238E27FC236}">
              <a16:creationId xmlns:a16="http://schemas.microsoft.com/office/drawing/2014/main" id="{00000000-0008-0000-0F00-0000C4020000}"/>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09" name="n_2aveValue【保健センター・保健所】&#10;一人当たり面積">
          <a:extLst>
            <a:ext uri="{FF2B5EF4-FFF2-40B4-BE49-F238E27FC236}">
              <a16:creationId xmlns:a16="http://schemas.microsoft.com/office/drawing/2014/main" id="{00000000-0008-0000-0F00-0000C5020000}"/>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10" name="n_3aveValue【保健センター・保健所】&#10;一人当たり面積">
          <a:extLst>
            <a:ext uri="{FF2B5EF4-FFF2-40B4-BE49-F238E27FC236}">
              <a16:creationId xmlns:a16="http://schemas.microsoft.com/office/drawing/2014/main" id="{00000000-0008-0000-0F00-0000C6020000}"/>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1" name="n_4aveValue【保健センター・保健所】&#10;一人当たり面積">
          <a:extLst>
            <a:ext uri="{FF2B5EF4-FFF2-40B4-BE49-F238E27FC236}">
              <a16:creationId xmlns:a16="http://schemas.microsoft.com/office/drawing/2014/main" id="{00000000-0008-0000-0F00-0000C7020000}"/>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12" name="n_1mainValue【保健センター・保健所】&#10;一人当たり面積">
          <a:extLst>
            <a:ext uri="{FF2B5EF4-FFF2-40B4-BE49-F238E27FC236}">
              <a16:creationId xmlns:a16="http://schemas.microsoft.com/office/drawing/2014/main" id="{00000000-0008-0000-0F00-0000C8020000}"/>
            </a:ext>
          </a:extLst>
        </xdr:cNvPr>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3" name="n_2mainValue【保健センター・保健所】&#10;一人当たり面積">
          <a:extLst>
            <a:ext uri="{FF2B5EF4-FFF2-40B4-BE49-F238E27FC236}">
              <a16:creationId xmlns:a16="http://schemas.microsoft.com/office/drawing/2014/main" id="{00000000-0008-0000-0F00-0000C9020000}"/>
            </a:ext>
          </a:extLst>
        </xdr:cNvPr>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99077</xdr:rowOff>
    </xdr:from>
    <xdr:ext cx="469744" cy="259045"/>
    <xdr:sp macro="" textlink="">
      <xdr:nvSpPr>
        <xdr:cNvPr id="714" name="n_3mainValue【保健センター・保健所】&#10;一人当たり面積">
          <a:extLst>
            <a:ext uri="{FF2B5EF4-FFF2-40B4-BE49-F238E27FC236}">
              <a16:creationId xmlns:a16="http://schemas.microsoft.com/office/drawing/2014/main" id="{00000000-0008-0000-0F00-0000CA020000}"/>
            </a:ext>
          </a:extLst>
        </xdr:cNvPr>
        <xdr:cNvSpPr txBox="1"/>
      </xdr:nvSpPr>
      <xdr:spPr>
        <a:xfrm>
          <a:off x="19310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715" name="n_4mainValue【保健センター・保健所】&#10;一人当たり面積">
          <a:extLst>
            <a:ext uri="{FF2B5EF4-FFF2-40B4-BE49-F238E27FC236}">
              <a16:creationId xmlns:a16="http://schemas.microsoft.com/office/drawing/2014/main" id="{00000000-0008-0000-0F00-0000CB020000}"/>
            </a:ext>
          </a:extLst>
        </xdr:cNvPr>
        <xdr:cNvSpPr txBox="1"/>
      </xdr:nvSpPr>
      <xdr:spPr>
        <a:xfrm>
          <a:off x="18421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00000000-0008-0000-0F00-0000C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00000000-0008-0000-0F00-0000C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00000000-0008-0000-0F00-0000C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00000000-0008-0000-0F00-0000C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00000000-0008-0000-0F00-0000D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00000000-0008-0000-0F00-0000D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00000000-0008-0000-0F00-0000D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00000000-0008-0000-0F00-0000D3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00000000-0008-0000-0F00-0000D4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00000000-0008-0000-0F00-0000D5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00000000-0008-0000-0F00-0000D6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00000000-0008-0000-0F00-0000D7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00000000-0008-0000-0F00-0000D8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00000000-0008-0000-0F00-0000D9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00000000-0008-0000-0F00-0000DA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00000000-0008-0000-0F00-0000DB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00000000-0008-0000-0F00-0000DD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00000000-0008-0000-0F00-0000E4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00000000-0008-0000-0F00-0000E6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00000000-0008-0000-0F00-0000E8020000}"/>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96719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00000000-0008-0000-0F00-0000EA020000}"/>
            </a:ext>
          </a:extLst>
        </xdr:cNvPr>
        <xdr:cNvSpPr txBox="1"/>
      </xdr:nvSpPr>
      <xdr:spPr>
        <a:xfrm>
          <a:off x="16357600" y="14155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00000000-0008-0000-0F00-0000EB020000}"/>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00000000-0008-0000-0F00-0000EC020000}"/>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749" name="フローチャート: 判断 748">
          <a:extLst>
            <a:ext uri="{FF2B5EF4-FFF2-40B4-BE49-F238E27FC236}">
              <a16:creationId xmlns:a16="http://schemas.microsoft.com/office/drawing/2014/main" id="{00000000-0008-0000-0F00-0000ED020000}"/>
            </a:ext>
          </a:extLst>
        </xdr:cNvPr>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750" name="フローチャート: 判断 749">
          <a:extLst>
            <a:ext uri="{FF2B5EF4-FFF2-40B4-BE49-F238E27FC236}">
              <a16:creationId xmlns:a16="http://schemas.microsoft.com/office/drawing/2014/main" id="{00000000-0008-0000-0F00-0000EE020000}"/>
            </a:ext>
          </a:extLst>
        </xdr:cNvPr>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751" name="フローチャート: 判断 750">
          <a:extLst>
            <a:ext uri="{FF2B5EF4-FFF2-40B4-BE49-F238E27FC236}">
              <a16:creationId xmlns:a16="http://schemas.microsoft.com/office/drawing/2014/main" id="{00000000-0008-0000-0F00-0000EF020000}"/>
            </a:ext>
          </a:extLst>
        </xdr:cNvPr>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95069</xdr:rowOff>
    </xdr:from>
    <xdr:to>
      <xdr:col>85</xdr:col>
      <xdr:colOff>177800</xdr:colOff>
      <xdr:row>86</xdr:row>
      <xdr:rowOff>25219</xdr:rowOff>
    </xdr:to>
    <xdr:sp macro="" textlink="">
      <xdr:nvSpPr>
        <xdr:cNvPr id="757" name="楕円 756">
          <a:extLst>
            <a:ext uri="{FF2B5EF4-FFF2-40B4-BE49-F238E27FC236}">
              <a16:creationId xmlns:a16="http://schemas.microsoft.com/office/drawing/2014/main" id="{00000000-0008-0000-0F00-0000F5020000}"/>
            </a:ext>
          </a:extLst>
        </xdr:cNvPr>
        <xdr:cNvSpPr/>
      </xdr:nvSpPr>
      <xdr:spPr>
        <a:xfrm>
          <a:off x="16268700" y="1466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73496</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00000000-0008-0000-0F00-0000F6020000}"/>
            </a:ext>
          </a:extLst>
        </xdr:cNvPr>
        <xdr:cNvSpPr txBox="1"/>
      </xdr:nvSpPr>
      <xdr:spPr>
        <a:xfrm>
          <a:off x="16357600" y="14646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106499</xdr:rowOff>
    </xdr:from>
    <xdr:to>
      <xdr:col>81</xdr:col>
      <xdr:colOff>101600</xdr:colOff>
      <xdr:row>86</xdr:row>
      <xdr:rowOff>36649</xdr:rowOff>
    </xdr:to>
    <xdr:sp macro="" textlink="">
      <xdr:nvSpPr>
        <xdr:cNvPr id="759" name="楕円 758">
          <a:extLst>
            <a:ext uri="{FF2B5EF4-FFF2-40B4-BE49-F238E27FC236}">
              <a16:creationId xmlns:a16="http://schemas.microsoft.com/office/drawing/2014/main" id="{00000000-0008-0000-0F00-0000F7020000}"/>
            </a:ext>
          </a:extLst>
        </xdr:cNvPr>
        <xdr:cNvSpPr/>
      </xdr:nvSpPr>
      <xdr:spPr>
        <a:xfrm>
          <a:off x="15430500" y="146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145869</xdr:rowOff>
    </xdr:from>
    <xdr:to>
      <xdr:col>85</xdr:col>
      <xdr:colOff>127000</xdr:colOff>
      <xdr:row>85</xdr:row>
      <xdr:rowOff>157299</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flipV="1">
          <a:off x="15481300" y="1471911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98334</xdr:rowOff>
    </xdr:from>
    <xdr:to>
      <xdr:col>76</xdr:col>
      <xdr:colOff>165100</xdr:colOff>
      <xdr:row>86</xdr:row>
      <xdr:rowOff>28484</xdr:rowOff>
    </xdr:to>
    <xdr:sp macro="" textlink="">
      <xdr:nvSpPr>
        <xdr:cNvPr id="761" name="楕円 760">
          <a:extLst>
            <a:ext uri="{FF2B5EF4-FFF2-40B4-BE49-F238E27FC236}">
              <a16:creationId xmlns:a16="http://schemas.microsoft.com/office/drawing/2014/main" id="{00000000-0008-0000-0F00-0000F9020000}"/>
            </a:ext>
          </a:extLst>
        </xdr:cNvPr>
        <xdr:cNvSpPr/>
      </xdr:nvSpPr>
      <xdr:spPr>
        <a:xfrm>
          <a:off x="145415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149134</xdr:rowOff>
    </xdr:from>
    <xdr:to>
      <xdr:col>81</xdr:col>
      <xdr:colOff>50800</xdr:colOff>
      <xdr:row>85</xdr:row>
      <xdr:rowOff>157299</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4592300" y="1472238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99968</xdr:rowOff>
    </xdr:from>
    <xdr:to>
      <xdr:col>72</xdr:col>
      <xdr:colOff>38100</xdr:colOff>
      <xdr:row>86</xdr:row>
      <xdr:rowOff>30118</xdr:rowOff>
    </xdr:to>
    <xdr:sp macro="" textlink="">
      <xdr:nvSpPr>
        <xdr:cNvPr id="763" name="楕円 762">
          <a:extLst>
            <a:ext uri="{FF2B5EF4-FFF2-40B4-BE49-F238E27FC236}">
              <a16:creationId xmlns:a16="http://schemas.microsoft.com/office/drawing/2014/main" id="{00000000-0008-0000-0F00-0000FB020000}"/>
            </a:ext>
          </a:extLst>
        </xdr:cNvPr>
        <xdr:cNvSpPr/>
      </xdr:nvSpPr>
      <xdr:spPr>
        <a:xfrm>
          <a:off x="13652500" y="146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149134</xdr:rowOff>
    </xdr:from>
    <xdr:to>
      <xdr:col>76</xdr:col>
      <xdr:colOff>114300</xdr:colOff>
      <xdr:row>85</xdr:row>
      <xdr:rowOff>150768</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flipV="1">
          <a:off x="13703300" y="14722384"/>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101600</xdr:rowOff>
    </xdr:from>
    <xdr:to>
      <xdr:col>67</xdr:col>
      <xdr:colOff>101600</xdr:colOff>
      <xdr:row>86</xdr:row>
      <xdr:rowOff>31750</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2763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150768</xdr:rowOff>
    </xdr:from>
    <xdr:to>
      <xdr:col>71</xdr:col>
      <xdr:colOff>177800</xdr:colOff>
      <xdr:row>85</xdr:row>
      <xdr:rowOff>152400</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flipV="1">
          <a:off x="12814300" y="1472401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925</xdr:rowOff>
    </xdr:from>
    <xdr:ext cx="405111" cy="259045"/>
    <xdr:sp macro="" textlink="">
      <xdr:nvSpPr>
        <xdr:cNvPr id="767" name="n_1aveValue【消防施設】&#10;有形固定資産減価償却率">
          <a:extLst>
            <a:ext uri="{FF2B5EF4-FFF2-40B4-BE49-F238E27FC236}">
              <a16:creationId xmlns:a16="http://schemas.microsoft.com/office/drawing/2014/main" id="{00000000-0008-0000-0F00-0000FF020000}"/>
            </a:ext>
          </a:extLst>
        </xdr:cNvPr>
        <xdr:cNvSpPr txBox="1"/>
      </xdr:nvSpPr>
      <xdr:spPr>
        <a:xfrm>
          <a:off x="152660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43378</xdr:rowOff>
    </xdr:from>
    <xdr:ext cx="405111" cy="259045"/>
    <xdr:sp macro="" textlink="">
      <xdr:nvSpPr>
        <xdr:cNvPr id="768" name="n_2aveValue【消防施設】&#10;有形固定資産減価償却率">
          <a:extLst>
            <a:ext uri="{FF2B5EF4-FFF2-40B4-BE49-F238E27FC236}">
              <a16:creationId xmlns:a16="http://schemas.microsoft.com/office/drawing/2014/main" id="{00000000-0008-0000-0F00-000000030000}"/>
            </a:ext>
          </a:extLst>
        </xdr:cNvPr>
        <xdr:cNvSpPr txBox="1"/>
      </xdr:nvSpPr>
      <xdr:spPr>
        <a:xfrm>
          <a:off x="14389744" y="1410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30315</xdr:rowOff>
    </xdr:from>
    <xdr:ext cx="405111" cy="259045"/>
    <xdr:sp macro="" textlink="">
      <xdr:nvSpPr>
        <xdr:cNvPr id="769" name="n_3aveValue【消防施設】&#10;有形固定資産減価償却率">
          <a:extLst>
            <a:ext uri="{FF2B5EF4-FFF2-40B4-BE49-F238E27FC236}">
              <a16:creationId xmlns:a16="http://schemas.microsoft.com/office/drawing/2014/main" id="{00000000-0008-0000-0F00-000001030000}"/>
            </a:ext>
          </a:extLst>
        </xdr:cNvPr>
        <xdr:cNvSpPr txBox="1"/>
      </xdr:nvSpPr>
      <xdr:spPr>
        <a:xfrm>
          <a:off x="13500744" y="14089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10721</xdr:rowOff>
    </xdr:from>
    <xdr:ext cx="405111" cy="259045"/>
    <xdr:sp macro="" textlink="">
      <xdr:nvSpPr>
        <xdr:cNvPr id="770" name="n_4aveValue【消防施設】&#10;有形固定資産減価償却率">
          <a:extLst>
            <a:ext uri="{FF2B5EF4-FFF2-40B4-BE49-F238E27FC236}">
              <a16:creationId xmlns:a16="http://schemas.microsoft.com/office/drawing/2014/main" id="{00000000-0008-0000-0F00-000002030000}"/>
            </a:ext>
          </a:extLst>
        </xdr:cNvPr>
        <xdr:cNvSpPr txBox="1"/>
      </xdr:nvSpPr>
      <xdr:spPr>
        <a:xfrm>
          <a:off x="126117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27776</xdr:rowOff>
    </xdr:from>
    <xdr:ext cx="405111" cy="259045"/>
    <xdr:sp macro="" textlink="">
      <xdr:nvSpPr>
        <xdr:cNvPr id="771" name="n_1mainValue【消防施設】&#10;有形固定資産減価償却率">
          <a:extLst>
            <a:ext uri="{FF2B5EF4-FFF2-40B4-BE49-F238E27FC236}">
              <a16:creationId xmlns:a16="http://schemas.microsoft.com/office/drawing/2014/main" id="{00000000-0008-0000-0F00-000003030000}"/>
            </a:ext>
          </a:extLst>
        </xdr:cNvPr>
        <xdr:cNvSpPr txBox="1"/>
      </xdr:nvSpPr>
      <xdr:spPr>
        <a:xfrm>
          <a:off x="15266044" y="1477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19611</xdr:rowOff>
    </xdr:from>
    <xdr:ext cx="405111" cy="259045"/>
    <xdr:sp macro="" textlink="">
      <xdr:nvSpPr>
        <xdr:cNvPr id="772" name="n_2mainValue【消防施設】&#10;有形固定資産減価償却率">
          <a:extLst>
            <a:ext uri="{FF2B5EF4-FFF2-40B4-BE49-F238E27FC236}">
              <a16:creationId xmlns:a16="http://schemas.microsoft.com/office/drawing/2014/main" id="{00000000-0008-0000-0F00-000004030000}"/>
            </a:ext>
          </a:extLst>
        </xdr:cNvPr>
        <xdr:cNvSpPr txBox="1"/>
      </xdr:nvSpPr>
      <xdr:spPr>
        <a:xfrm>
          <a:off x="14389744" y="1476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21245</xdr:rowOff>
    </xdr:from>
    <xdr:ext cx="405111" cy="259045"/>
    <xdr:sp macro="" textlink="">
      <xdr:nvSpPr>
        <xdr:cNvPr id="773" name="n_3mainValue【消防施設】&#10;有形固定資産減価償却率">
          <a:extLst>
            <a:ext uri="{FF2B5EF4-FFF2-40B4-BE49-F238E27FC236}">
              <a16:creationId xmlns:a16="http://schemas.microsoft.com/office/drawing/2014/main" id="{00000000-0008-0000-0F00-000005030000}"/>
            </a:ext>
          </a:extLst>
        </xdr:cNvPr>
        <xdr:cNvSpPr txBox="1"/>
      </xdr:nvSpPr>
      <xdr:spPr>
        <a:xfrm>
          <a:off x="13500744" y="1476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22877</xdr:rowOff>
    </xdr:from>
    <xdr:ext cx="405111" cy="259045"/>
    <xdr:sp macro="" textlink="">
      <xdr:nvSpPr>
        <xdr:cNvPr id="774" name="n_4mainValue【消防施設】&#10;有形固定資産減価償却率">
          <a:extLst>
            <a:ext uri="{FF2B5EF4-FFF2-40B4-BE49-F238E27FC236}">
              <a16:creationId xmlns:a16="http://schemas.microsoft.com/office/drawing/2014/main" id="{00000000-0008-0000-0F00-000006030000}"/>
            </a:ext>
          </a:extLst>
        </xdr:cNvPr>
        <xdr:cNvSpPr txBox="1"/>
      </xdr:nvSpPr>
      <xdr:spPr>
        <a:xfrm>
          <a:off x="126117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00000000-0008-0000-0F00-000007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00000000-0008-0000-0F00-000008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00000000-0008-0000-0F00-000009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00000000-0008-0000-0F00-00000A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0000000-0008-0000-0F00-00000B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00000000-0008-0000-0F00-00000C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00000000-0008-0000-0F00-00000D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00000000-0008-0000-0F00-00000E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00000000-0008-0000-0F00-00000F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00000000-0008-0000-0F00-000010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00000000-0008-0000-0F00-00001203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00000000-0008-0000-0F00-00001403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00000000-0008-0000-0F00-00001603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00000000-0008-0000-0F00-00001703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00000000-0008-0000-0F00-00001B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00000000-0008-0000-0F00-00001D03000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00000000-0008-0000-0F00-00001F030000}"/>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00000000-0008-0000-0F00-000021030000}"/>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00000000-0008-0000-0F00-000022030000}"/>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00000000-0008-0000-0F00-000023030000}"/>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804" name="フローチャート: 判断 803">
          <a:extLst>
            <a:ext uri="{FF2B5EF4-FFF2-40B4-BE49-F238E27FC236}">
              <a16:creationId xmlns:a16="http://schemas.microsoft.com/office/drawing/2014/main" id="{00000000-0008-0000-0F00-000024030000}"/>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5" name="フローチャート: 判断 804">
          <a:extLst>
            <a:ext uri="{FF2B5EF4-FFF2-40B4-BE49-F238E27FC236}">
              <a16:creationId xmlns:a16="http://schemas.microsoft.com/office/drawing/2014/main" id="{00000000-0008-0000-0F00-000025030000}"/>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806" name="フローチャート: 判断 805">
          <a:extLst>
            <a:ext uri="{FF2B5EF4-FFF2-40B4-BE49-F238E27FC236}">
              <a16:creationId xmlns:a16="http://schemas.microsoft.com/office/drawing/2014/main" id="{00000000-0008-0000-0F00-000026030000}"/>
            </a:ext>
          </a:extLst>
        </xdr:cNvPr>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94742</xdr:rowOff>
    </xdr:from>
    <xdr:to>
      <xdr:col>116</xdr:col>
      <xdr:colOff>114300</xdr:colOff>
      <xdr:row>86</xdr:row>
      <xdr:rowOff>24892</xdr:rowOff>
    </xdr:to>
    <xdr:sp macro="" textlink="">
      <xdr:nvSpPr>
        <xdr:cNvPr id="812" name="楕円 811">
          <a:extLst>
            <a:ext uri="{FF2B5EF4-FFF2-40B4-BE49-F238E27FC236}">
              <a16:creationId xmlns:a16="http://schemas.microsoft.com/office/drawing/2014/main" id="{00000000-0008-0000-0F00-00002C030000}"/>
            </a:ext>
          </a:extLst>
        </xdr:cNvPr>
        <xdr:cNvSpPr/>
      </xdr:nvSpPr>
      <xdr:spPr>
        <a:xfrm>
          <a:off x="221107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9669</xdr:rowOff>
    </xdr:from>
    <xdr:ext cx="469744" cy="259045"/>
    <xdr:sp macro="" textlink="">
      <xdr:nvSpPr>
        <xdr:cNvPr id="813" name="【消防施設】&#10;一人当たり面積該当値テキスト">
          <a:extLst>
            <a:ext uri="{FF2B5EF4-FFF2-40B4-BE49-F238E27FC236}">
              <a16:creationId xmlns:a16="http://schemas.microsoft.com/office/drawing/2014/main" id="{00000000-0008-0000-0F00-00002D030000}"/>
            </a:ext>
          </a:extLst>
        </xdr:cNvPr>
        <xdr:cNvSpPr txBox="1"/>
      </xdr:nvSpPr>
      <xdr:spPr>
        <a:xfrm>
          <a:off x="22199600" y="1458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814" name="楕円 813">
          <a:extLst>
            <a:ext uri="{FF2B5EF4-FFF2-40B4-BE49-F238E27FC236}">
              <a16:creationId xmlns:a16="http://schemas.microsoft.com/office/drawing/2014/main" id="{00000000-0008-0000-0F00-00002E030000}"/>
            </a:ext>
          </a:extLst>
        </xdr:cNvPr>
        <xdr:cNvSpPr/>
      </xdr:nvSpPr>
      <xdr:spPr>
        <a:xfrm>
          <a:off x="21272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145542</xdr:rowOff>
    </xdr:from>
    <xdr:to>
      <xdr:col>116</xdr:col>
      <xdr:colOff>63500</xdr:colOff>
      <xdr:row>85</xdr:row>
      <xdr:rowOff>145542</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a:off x="21323300" y="1471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816" name="楕円 815">
          <a:extLst>
            <a:ext uri="{FF2B5EF4-FFF2-40B4-BE49-F238E27FC236}">
              <a16:creationId xmlns:a16="http://schemas.microsoft.com/office/drawing/2014/main" id="{00000000-0008-0000-0F00-000030030000}"/>
            </a:ext>
          </a:extLst>
        </xdr:cNvPr>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0434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818" name="楕円 817">
          <a:extLst>
            <a:ext uri="{FF2B5EF4-FFF2-40B4-BE49-F238E27FC236}">
              <a16:creationId xmlns:a16="http://schemas.microsoft.com/office/drawing/2014/main" id="{00000000-0008-0000-0F00-000032030000}"/>
            </a:ext>
          </a:extLst>
        </xdr:cNvPr>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820" name="楕円 819">
          <a:extLst>
            <a:ext uri="{FF2B5EF4-FFF2-40B4-BE49-F238E27FC236}">
              <a16:creationId xmlns:a16="http://schemas.microsoft.com/office/drawing/2014/main" id="{00000000-0008-0000-0F00-000034030000}"/>
            </a:ext>
          </a:extLst>
        </xdr:cNvPr>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00000000-0008-0000-0F00-000036030000}"/>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823" name="n_2aveValue【消防施設】&#10;一人当たり面積">
          <a:extLst>
            <a:ext uri="{FF2B5EF4-FFF2-40B4-BE49-F238E27FC236}">
              <a16:creationId xmlns:a16="http://schemas.microsoft.com/office/drawing/2014/main" id="{00000000-0008-0000-0F00-000037030000}"/>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4" name="n_3aveValue【消防施設】&#10;一人当たり面積">
          <a:extLst>
            <a:ext uri="{FF2B5EF4-FFF2-40B4-BE49-F238E27FC236}">
              <a16:creationId xmlns:a16="http://schemas.microsoft.com/office/drawing/2014/main" id="{00000000-0008-0000-0F00-000038030000}"/>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825" name="n_4aveValue【消防施設】&#10;一人当たり面積">
          <a:extLst>
            <a:ext uri="{FF2B5EF4-FFF2-40B4-BE49-F238E27FC236}">
              <a16:creationId xmlns:a16="http://schemas.microsoft.com/office/drawing/2014/main" id="{00000000-0008-0000-0F00-000039030000}"/>
            </a:ext>
          </a:extLst>
        </xdr:cNvPr>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826" name="n_1mainValue【消防施設】&#10;一人当たり面積">
          <a:extLst>
            <a:ext uri="{FF2B5EF4-FFF2-40B4-BE49-F238E27FC236}">
              <a16:creationId xmlns:a16="http://schemas.microsoft.com/office/drawing/2014/main" id="{00000000-0008-0000-0F00-00003A030000}"/>
            </a:ext>
          </a:extLst>
        </xdr:cNvPr>
        <xdr:cNvSpPr txBox="1"/>
      </xdr:nvSpPr>
      <xdr:spPr>
        <a:xfrm>
          <a:off x="21075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827" name="n_2mainValue【消防施設】&#10;一人当たり面積">
          <a:extLst>
            <a:ext uri="{FF2B5EF4-FFF2-40B4-BE49-F238E27FC236}">
              <a16:creationId xmlns:a16="http://schemas.microsoft.com/office/drawing/2014/main" id="{00000000-0008-0000-0F00-00003B030000}"/>
            </a:ext>
          </a:extLst>
        </xdr:cNvPr>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828" name="n_3mainValue【消防施設】&#10;一人当たり面積">
          <a:extLst>
            <a:ext uri="{FF2B5EF4-FFF2-40B4-BE49-F238E27FC236}">
              <a16:creationId xmlns:a16="http://schemas.microsoft.com/office/drawing/2014/main" id="{00000000-0008-0000-0F00-00003C030000}"/>
            </a:ext>
          </a:extLst>
        </xdr:cNvPr>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829" name="n_4mainValue【消防施設】&#10;一人当たり面積">
          <a:extLst>
            <a:ext uri="{FF2B5EF4-FFF2-40B4-BE49-F238E27FC236}">
              <a16:creationId xmlns:a16="http://schemas.microsoft.com/office/drawing/2014/main" id="{00000000-0008-0000-0F00-00003D030000}"/>
            </a:ext>
          </a:extLst>
        </xdr:cNvPr>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00000000-0008-0000-0F00-00003E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00000000-0008-0000-0F00-00003F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00000000-0008-0000-0F00-000040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00000000-0008-0000-0F00-000041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00000000-0008-0000-0F00-000042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00000000-0008-0000-0F00-000043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00000000-0008-0000-0F00-000044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00000000-0008-0000-0F00-000045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00000000-0008-0000-0F00-000046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00000000-0008-0000-0F00-000048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00000000-0008-0000-0F00-00004A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00000000-0008-0000-0F00-00004B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00000000-0008-0000-0F00-00004C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00000000-0008-0000-0F00-00004D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00000000-0008-0000-0F00-00004E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00000000-0008-0000-0F00-00004F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00000000-0008-0000-0F00-000056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00000000-0008-0000-0F00-000058030000}"/>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00000000-0008-0000-0F00-00005A030000}"/>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168746</xdr:rowOff>
    </xdr:from>
    <xdr:ext cx="405111" cy="259045"/>
    <xdr:sp macro="" textlink="">
      <xdr:nvSpPr>
        <xdr:cNvPr id="860" name="【庁舎】&#10;有形固定資産減価償却率平均値テキスト">
          <a:extLst>
            <a:ext uri="{FF2B5EF4-FFF2-40B4-BE49-F238E27FC236}">
              <a16:creationId xmlns:a16="http://schemas.microsoft.com/office/drawing/2014/main" id="{00000000-0008-0000-0F00-00005C030000}"/>
            </a:ext>
          </a:extLst>
        </xdr:cNvPr>
        <xdr:cNvSpPr txBox="1"/>
      </xdr:nvSpPr>
      <xdr:spPr>
        <a:xfrm>
          <a:off x="16357600" y="1782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00000000-0008-0000-0F00-00005D030000}"/>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00000000-0008-0000-0F00-00005E030000}"/>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63" name="フローチャート: 判断 862">
          <a:extLst>
            <a:ext uri="{FF2B5EF4-FFF2-40B4-BE49-F238E27FC236}">
              <a16:creationId xmlns:a16="http://schemas.microsoft.com/office/drawing/2014/main" id="{00000000-0008-0000-0F00-00005F030000}"/>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64" name="フローチャート: 判断 863">
          <a:extLst>
            <a:ext uri="{FF2B5EF4-FFF2-40B4-BE49-F238E27FC236}">
              <a16:creationId xmlns:a16="http://schemas.microsoft.com/office/drawing/2014/main" id="{00000000-0008-0000-0F00-000060030000}"/>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865" name="フローチャート: 判断 864">
          <a:extLst>
            <a:ext uri="{FF2B5EF4-FFF2-40B4-BE49-F238E27FC236}">
              <a16:creationId xmlns:a16="http://schemas.microsoft.com/office/drawing/2014/main" id="{00000000-0008-0000-0F00-000061030000}"/>
            </a:ext>
          </a:extLst>
        </xdr:cNvPr>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00000000-0008-0000-0F00-000062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0000000-0008-0000-0F00-000063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00000000-0008-0000-0F00-000064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0000000-0008-0000-0F00-000065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00000000-0008-0000-0F00-000066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33564</xdr:rowOff>
    </xdr:from>
    <xdr:to>
      <xdr:col>85</xdr:col>
      <xdr:colOff>177800</xdr:colOff>
      <xdr:row>102</xdr:row>
      <xdr:rowOff>135164</xdr:rowOff>
    </xdr:to>
    <xdr:sp macro="" textlink="">
      <xdr:nvSpPr>
        <xdr:cNvPr id="871" name="楕円 870">
          <a:extLst>
            <a:ext uri="{FF2B5EF4-FFF2-40B4-BE49-F238E27FC236}">
              <a16:creationId xmlns:a16="http://schemas.microsoft.com/office/drawing/2014/main" id="{00000000-0008-0000-0F00-000067030000}"/>
            </a:ext>
          </a:extLst>
        </xdr:cNvPr>
        <xdr:cNvSpPr/>
      </xdr:nvSpPr>
      <xdr:spPr>
        <a:xfrm>
          <a:off x="16268700" y="175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56441</xdr:rowOff>
    </xdr:from>
    <xdr:ext cx="405111" cy="259045"/>
    <xdr:sp macro="" textlink="">
      <xdr:nvSpPr>
        <xdr:cNvPr id="872" name="【庁舎】&#10;有形固定資産減価償却率該当値テキスト">
          <a:extLst>
            <a:ext uri="{FF2B5EF4-FFF2-40B4-BE49-F238E27FC236}">
              <a16:creationId xmlns:a16="http://schemas.microsoft.com/office/drawing/2014/main" id="{00000000-0008-0000-0F00-000068030000}"/>
            </a:ext>
          </a:extLst>
        </xdr:cNvPr>
        <xdr:cNvSpPr txBox="1"/>
      </xdr:nvSpPr>
      <xdr:spPr>
        <a:xfrm>
          <a:off x="16357600" y="17372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9071</xdr:rowOff>
    </xdr:from>
    <xdr:to>
      <xdr:col>81</xdr:col>
      <xdr:colOff>101600</xdr:colOff>
      <xdr:row>102</xdr:row>
      <xdr:rowOff>110671</xdr:rowOff>
    </xdr:to>
    <xdr:sp macro="" textlink="">
      <xdr:nvSpPr>
        <xdr:cNvPr id="873" name="楕円 872">
          <a:extLst>
            <a:ext uri="{FF2B5EF4-FFF2-40B4-BE49-F238E27FC236}">
              <a16:creationId xmlns:a16="http://schemas.microsoft.com/office/drawing/2014/main" id="{00000000-0008-0000-0F00-000069030000}"/>
            </a:ext>
          </a:extLst>
        </xdr:cNvPr>
        <xdr:cNvSpPr/>
      </xdr:nvSpPr>
      <xdr:spPr>
        <a:xfrm>
          <a:off x="15430500" y="1749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59871</xdr:rowOff>
    </xdr:from>
    <xdr:to>
      <xdr:col>85</xdr:col>
      <xdr:colOff>127000</xdr:colOff>
      <xdr:row>102</xdr:row>
      <xdr:rowOff>84364</xdr:rowOff>
    </xdr:to>
    <xdr:cxnSp macro="">
      <xdr:nvCxnSpPr>
        <xdr:cNvPr id="874" name="直線コネクタ 873">
          <a:extLst>
            <a:ext uri="{FF2B5EF4-FFF2-40B4-BE49-F238E27FC236}">
              <a16:creationId xmlns:a16="http://schemas.microsoft.com/office/drawing/2014/main" id="{00000000-0008-0000-0F00-00006A030000}"/>
            </a:ext>
          </a:extLst>
        </xdr:cNvPr>
        <xdr:cNvCxnSpPr/>
      </xdr:nvCxnSpPr>
      <xdr:spPr>
        <a:xfrm>
          <a:off x="15481300" y="17547771"/>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147864</xdr:rowOff>
    </xdr:from>
    <xdr:to>
      <xdr:col>76</xdr:col>
      <xdr:colOff>165100</xdr:colOff>
      <xdr:row>102</xdr:row>
      <xdr:rowOff>78014</xdr:rowOff>
    </xdr:to>
    <xdr:sp macro="" textlink="">
      <xdr:nvSpPr>
        <xdr:cNvPr id="875" name="楕円 874">
          <a:extLst>
            <a:ext uri="{FF2B5EF4-FFF2-40B4-BE49-F238E27FC236}">
              <a16:creationId xmlns:a16="http://schemas.microsoft.com/office/drawing/2014/main" id="{00000000-0008-0000-0F00-00006B030000}"/>
            </a:ext>
          </a:extLst>
        </xdr:cNvPr>
        <xdr:cNvSpPr/>
      </xdr:nvSpPr>
      <xdr:spPr>
        <a:xfrm>
          <a:off x="14541500" y="1746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27214</xdr:rowOff>
    </xdr:from>
    <xdr:to>
      <xdr:col>81</xdr:col>
      <xdr:colOff>50800</xdr:colOff>
      <xdr:row>102</xdr:row>
      <xdr:rowOff>59871</xdr:rowOff>
    </xdr:to>
    <xdr:cxnSp macro="">
      <xdr:nvCxnSpPr>
        <xdr:cNvPr id="876" name="直線コネクタ 875">
          <a:extLst>
            <a:ext uri="{FF2B5EF4-FFF2-40B4-BE49-F238E27FC236}">
              <a16:creationId xmlns:a16="http://schemas.microsoft.com/office/drawing/2014/main" id="{00000000-0008-0000-0F00-00006C030000}"/>
            </a:ext>
          </a:extLst>
        </xdr:cNvPr>
        <xdr:cNvCxnSpPr/>
      </xdr:nvCxnSpPr>
      <xdr:spPr>
        <a:xfrm>
          <a:off x="14592300" y="175151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115207</xdr:rowOff>
    </xdr:from>
    <xdr:to>
      <xdr:col>72</xdr:col>
      <xdr:colOff>38100</xdr:colOff>
      <xdr:row>102</xdr:row>
      <xdr:rowOff>45357</xdr:rowOff>
    </xdr:to>
    <xdr:sp macro="" textlink="">
      <xdr:nvSpPr>
        <xdr:cNvPr id="877" name="楕円 876">
          <a:extLst>
            <a:ext uri="{FF2B5EF4-FFF2-40B4-BE49-F238E27FC236}">
              <a16:creationId xmlns:a16="http://schemas.microsoft.com/office/drawing/2014/main" id="{00000000-0008-0000-0F00-00006D030000}"/>
            </a:ext>
          </a:extLst>
        </xdr:cNvPr>
        <xdr:cNvSpPr/>
      </xdr:nvSpPr>
      <xdr:spPr>
        <a:xfrm>
          <a:off x="13652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166007</xdr:rowOff>
    </xdr:from>
    <xdr:to>
      <xdr:col>76</xdr:col>
      <xdr:colOff>114300</xdr:colOff>
      <xdr:row>102</xdr:row>
      <xdr:rowOff>27214</xdr:rowOff>
    </xdr:to>
    <xdr:cxnSp macro="">
      <xdr:nvCxnSpPr>
        <xdr:cNvPr id="878" name="直線コネクタ 877">
          <a:extLst>
            <a:ext uri="{FF2B5EF4-FFF2-40B4-BE49-F238E27FC236}">
              <a16:creationId xmlns:a16="http://schemas.microsoft.com/office/drawing/2014/main" id="{00000000-0008-0000-0F00-00006E030000}"/>
            </a:ext>
          </a:extLst>
        </xdr:cNvPr>
        <xdr:cNvCxnSpPr/>
      </xdr:nvCxnSpPr>
      <xdr:spPr>
        <a:xfrm>
          <a:off x="13703300" y="174824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82550</xdr:rowOff>
    </xdr:from>
    <xdr:to>
      <xdr:col>67</xdr:col>
      <xdr:colOff>101600</xdr:colOff>
      <xdr:row>102</xdr:row>
      <xdr:rowOff>12700</xdr:rowOff>
    </xdr:to>
    <xdr:sp macro="" textlink="">
      <xdr:nvSpPr>
        <xdr:cNvPr id="879" name="楕円 878">
          <a:extLst>
            <a:ext uri="{FF2B5EF4-FFF2-40B4-BE49-F238E27FC236}">
              <a16:creationId xmlns:a16="http://schemas.microsoft.com/office/drawing/2014/main" id="{00000000-0008-0000-0F00-00006F030000}"/>
            </a:ext>
          </a:extLst>
        </xdr:cNvPr>
        <xdr:cNvSpPr/>
      </xdr:nvSpPr>
      <xdr:spPr>
        <a:xfrm>
          <a:off x="12763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133350</xdr:rowOff>
    </xdr:from>
    <xdr:to>
      <xdr:col>71</xdr:col>
      <xdr:colOff>177800</xdr:colOff>
      <xdr:row>101</xdr:row>
      <xdr:rowOff>166007</xdr:rowOff>
    </xdr:to>
    <xdr:cxnSp macro="">
      <xdr:nvCxnSpPr>
        <xdr:cNvPr id="880" name="直線コネクタ 879">
          <a:extLst>
            <a:ext uri="{FF2B5EF4-FFF2-40B4-BE49-F238E27FC236}">
              <a16:creationId xmlns:a16="http://schemas.microsoft.com/office/drawing/2014/main" id="{00000000-0008-0000-0F00-000070030000}"/>
            </a:ext>
          </a:extLst>
        </xdr:cNvPr>
        <xdr:cNvCxnSpPr/>
      </xdr:nvCxnSpPr>
      <xdr:spPr>
        <a:xfrm>
          <a:off x="12814300" y="174498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134456</xdr:rowOff>
    </xdr:from>
    <xdr:ext cx="405111" cy="259045"/>
    <xdr:sp macro="" textlink="">
      <xdr:nvSpPr>
        <xdr:cNvPr id="881" name="n_1aveValue【庁舎】&#10;有形固定資産減価償却率">
          <a:extLst>
            <a:ext uri="{FF2B5EF4-FFF2-40B4-BE49-F238E27FC236}">
              <a16:creationId xmlns:a16="http://schemas.microsoft.com/office/drawing/2014/main" id="{00000000-0008-0000-0F00-000071030000}"/>
            </a:ext>
          </a:extLst>
        </xdr:cNvPr>
        <xdr:cNvSpPr txBox="1"/>
      </xdr:nvSpPr>
      <xdr:spPr>
        <a:xfrm>
          <a:off x="152660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10358</xdr:rowOff>
    </xdr:from>
    <xdr:ext cx="405111" cy="259045"/>
    <xdr:sp macro="" textlink="">
      <xdr:nvSpPr>
        <xdr:cNvPr id="882" name="n_2aveValue【庁舎】&#10;有形固定資産減価償却率">
          <a:extLst>
            <a:ext uri="{FF2B5EF4-FFF2-40B4-BE49-F238E27FC236}">
              <a16:creationId xmlns:a16="http://schemas.microsoft.com/office/drawing/2014/main" id="{00000000-0008-0000-0F00-000072030000}"/>
            </a:ext>
          </a:extLst>
        </xdr:cNvPr>
        <xdr:cNvSpPr txBox="1"/>
      </xdr:nvSpPr>
      <xdr:spPr>
        <a:xfrm>
          <a:off x="14389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13625</xdr:rowOff>
    </xdr:from>
    <xdr:ext cx="405111" cy="259045"/>
    <xdr:sp macro="" textlink="">
      <xdr:nvSpPr>
        <xdr:cNvPr id="883" name="n_3aveValue【庁舎】&#10;有形固定資産減価償却率">
          <a:extLst>
            <a:ext uri="{FF2B5EF4-FFF2-40B4-BE49-F238E27FC236}">
              <a16:creationId xmlns:a16="http://schemas.microsoft.com/office/drawing/2014/main" id="{00000000-0008-0000-0F00-000073030000}"/>
            </a:ext>
          </a:extLst>
        </xdr:cNvPr>
        <xdr:cNvSpPr txBox="1"/>
      </xdr:nvSpPr>
      <xdr:spPr>
        <a:xfrm>
          <a:off x="13500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2195</xdr:rowOff>
    </xdr:from>
    <xdr:ext cx="405111" cy="259045"/>
    <xdr:sp macro="" textlink="">
      <xdr:nvSpPr>
        <xdr:cNvPr id="884" name="n_4aveValue【庁舎】&#10;有形固定資産減価償却率">
          <a:extLst>
            <a:ext uri="{FF2B5EF4-FFF2-40B4-BE49-F238E27FC236}">
              <a16:creationId xmlns:a16="http://schemas.microsoft.com/office/drawing/2014/main" id="{00000000-0008-0000-0F00-000074030000}"/>
            </a:ext>
          </a:extLst>
        </xdr:cNvPr>
        <xdr:cNvSpPr txBox="1"/>
      </xdr:nvSpPr>
      <xdr:spPr>
        <a:xfrm>
          <a:off x="126117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127198</xdr:rowOff>
    </xdr:from>
    <xdr:ext cx="405111" cy="259045"/>
    <xdr:sp macro="" textlink="">
      <xdr:nvSpPr>
        <xdr:cNvPr id="885" name="n_1mainValue【庁舎】&#10;有形固定資産減価償却率">
          <a:extLst>
            <a:ext uri="{FF2B5EF4-FFF2-40B4-BE49-F238E27FC236}">
              <a16:creationId xmlns:a16="http://schemas.microsoft.com/office/drawing/2014/main" id="{00000000-0008-0000-0F00-000075030000}"/>
            </a:ext>
          </a:extLst>
        </xdr:cNvPr>
        <xdr:cNvSpPr txBox="1"/>
      </xdr:nvSpPr>
      <xdr:spPr>
        <a:xfrm>
          <a:off x="15266044" y="1727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94541</xdr:rowOff>
    </xdr:from>
    <xdr:ext cx="405111" cy="259045"/>
    <xdr:sp macro="" textlink="">
      <xdr:nvSpPr>
        <xdr:cNvPr id="886" name="n_2mainValue【庁舎】&#10;有形固定資産減価償却率">
          <a:extLst>
            <a:ext uri="{FF2B5EF4-FFF2-40B4-BE49-F238E27FC236}">
              <a16:creationId xmlns:a16="http://schemas.microsoft.com/office/drawing/2014/main" id="{00000000-0008-0000-0F00-000076030000}"/>
            </a:ext>
          </a:extLst>
        </xdr:cNvPr>
        <xdr:cNvSpPr txBox="1"/>
      </xdr:nvSpPr>
      <xdr:spPr>
        <a:xfrm>
          <a:off x="14389744" y="1723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61884</xdr:rowOff>
    </xdr:from>
    <xdr:ext cx="405111" cy="259045"/>
    <xdr:sp macro="" textlink="">
      <xdr:nvSpPr>
        <xdr:cNvPr id="887" name="n_3mainValue【庁舎】&#10;有形固定資産減価償却率">
          <a:extLst>
            <a:ext uri="{FF2B5EF4-FFF2-40B4-BE49-F238E27FC236}">
              <a16:creationId xmlns:a16="http://schemas.microsoft.com/office/drawing/2014/main" id="{00000000-0008-0000-0F00-000077030000}"/>
            </a:ext>
          </a:extLst>
        </xdr:cNvPr>
        <xdr:cNvSpPr txBox="1"/>
      </xdr:nvSpPr>
      <xdr:spPr>
        <a:xfrm>
          <a:off x="135007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29227</xdr:rowOff>
    </xdr:from>
    <xdr:ext cx="405111" cy="259045"/>
    <xdr:sp macro="" textlink="">
      <xdr:nvSpPr>
        <xdr:cNvPr id="888" name="n_4mainValue【庁舎】&#10;有形固定資産減価償却率">
          <a:extLst>
            <a:ext uri="{FF2B5EF4-FFF2-40B4-BE49-F238E27FC236}">
              <a16:creationId xmlns:a16="http://schemas.microsoft.com/office/drawing/2014/main" id="{00000000-0008-0000-0F00-000078030000}"/>
            </a:ext>
          </a:extLst>
        </xdr:cNvPr>
        <xdr:cNvSpPr txBox="1"/>
      </xdr:nvSpPr>
      <xdr:spPr>
        <a:xfrm>
          <a:off x="126117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00000000-0008-0000-0F00-000079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00000000-0008-0000-0F00-00007A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00000000-0008-0000-0F00-00007B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00000000-0008-0000-0F00-00007C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00000000-0008-0000-0F00-00007D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00000000-0008-0000-0F00-00007E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00000000-0008-0000-0F00-00007F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00000000-0008-0000-0F00-000080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00000000-0008-0000-0F00-000081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00000000-0008-0000-0F00-000082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00000000-0008-0000-0F00-000083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00000000-0008-0000-0F00-000084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00000000-0008-0000-0F00-000085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00000000-0008-0000-0F00-000086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00000000-0008-0000-0F00-000087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00000000-0008-0000-0F00-000088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00000000-0008-0000-0F00-000089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00000000-0008-0000-0F00-00008A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00000000-0008-0000-0F00-00008B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00000000-0008-0000-0F00-000091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00000000-0008-0000-0F00-000093030000}"/>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00000000-0008-0000-0F00-000095030000}"/>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19" name="【庁舎】&#10;一人当たり面積平均値テキスト">
          <a:extLst>
            <a:ext uri="{FF2B5EF4-FFF2-40B4-BE49-F238E27FC236}">
              <a16:creationId xmlns:a16="http://schemas.microsoft.com/office/drawing/2014/main" id="{00000000-0008-0000-0F00-000097030000}"/>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00000000-0008-0000-0F00-000098030000}"/>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00000000-0008-0000-0F00-000099030000}"/>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922" name="フローチャート: 判断 921">
          <a:extLst>
            <a:ext uri="{FF2B5EF4-FFF2-40B4-BE49-F238E27FC236}">
              <a16:creationId xmlns:a16="http://schemas.microsoft.com/office/drawing/2014/main" id="{00000000-0008-0000-0F00-00009A030000}"/>
            </a:ext>
          </a:extLst>
        </xdr:cNvPr>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3" name="フローチャート: 判断 922">
          <a:extLst>
            <a:ext uri="{FF2B5EF4-FFF2-40B4-BE49-F238E27FC236}">
              <a16:creationId xmlns:a16="http://schemas.microsoft.com/office/drawing/2014/main" id="{00000000-0008-0000-0F00-00009B030000}"/>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4" name="フローチャート: 判断 923">
          <a:extLst>
            <a:ext uri="{FF2B5EF4-FFF2-40B4-BE49-F238E27FC236}">
              <a16:creationId xmlns:a16="http://schemas.microsoft.com/office/drawing/2014/main" id="{00000000-0008-0000-0F00-00009C030000}"/>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00000000-0008-0000-0F00-00009D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0000000-0008-0000-0F00-00009E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00000000-0008-0000-0F00-00009F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00000000-0008-0000-0F00-0000A0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00000000-0008-0000-0F00-0000A1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76019</xdr:rowOff>
    </xdr:from>
    <xdr:to>
      <xdr:col>116</xdr:col>
      <xdr:colOff>114300</xdr:colOff>
      <xdr:row>106</xdr:row>
      <xdr:rowOff>6169</xdr:rowOff>
    </xdr:to>
    <xdr:sp macro="" textlink="">
      <xdr:nvSpPr>
        <xdr:cNvPr id="930" name="楕円 929">
          <a:extLst>
            <a:ext uri="{FF2B5EF4-FFF2-40B4-BE49-F238E27FC236}">
              <a16:creationId xmlns:a16="http://schemas.microsoft.com/office/drawing/2014/main" id="{00000000-0008-0000-0F00-0000A2030000}"/>
            </a:ext>
          </a:extLst>
        </xdr:cNvPr>
        <xdr:cNvSpPr/>
      </xdr:nvSpPr>
      <xdr:spPr>
        <a:xfrm>
          <a:off x="22110700" y="180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54446</xdr:rowOff>
    </xdr:from>
    <xdr:ext cx="469744" cy="259045"/>
    <xdr:sp macro="" textlink="">
      <xdr:nvSpPr>
        <xdr:cNvPr id="931" name="【庁舎】&#10;一人当たり面積該当値テキスト">
          <a:extLst>
            <a:ext uri="{FF2B5EF4-FFF2-40B4-BE49-F238E27FC236}">
              <a16:creationId xmlns:a16="http://schemas.microsoft.com/office/drawing/2014/main" id="{00000000-0008-0000-0F00-0000A3030000}"/>
            </a:ext>
          </a:extLst>
        </xdr:cNvPr>
        <xdr:cNvSpPr txBox="1"/>
      </xdr:nvSpPr>
      <xdr:spPr>
        <a:xfrm>
          <a:off x="22199600" y="1805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76019</xdr:rowOff>
    </xdr:from>
    <xdr:to>
      <xdr:col>112</xdr:col>
      <xdr:colOff>38100</xdr:colOff>
      <xdr:row>106</xdr:row>
      <xdr:rowOff>6169</xdr:rowOff>
    </xdr:to>
    <xdr:sp macro="" textlink="">
      <xdr:nvSpPr>
        <xdr:cNvPr id="932" name="楕円 931">
          <a:extLst>
            <a:ext uri="{FF2B5EF4-FFF2-40B4-BE49-F238E27FC236}">
              <a16:creationId xmlns:a16="http://schemas.microsoft.com/office/drawing/2014/main" id="{00000000-0008-0000-0F00-0000A4030000}"/>
            </a:ext>
          </a:extLst>
        </xdr:cNvPr>
        <xdr:cNvSpPr/>
      </xdr:nvSpPr>
      <xdr:spPr>
        <a:xfrm>
          <a:off x="21272500" y="180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126819</xdr:rowOff>
    </xdr:from>
    <xdr:to>
      <xdr:col>116</xdr:col>
      <xdr:colOff>63500</xdr:colOff>
      <xdr:row>105</xdr:row>
      <xdr:rowOff>126819</xdr:rowOff>
    </xdr:to>
    <xdr:cxnSp macro="">
      <xdr:nvCxnSpPr>
        <xdr:cNvPr id="933" name="直線コネクタ 932">
          <a:extLst>
            <a:ext uri="{FF2B5EF4-FFF2-40B4-BE49-F238E27FC236}">
              <a16:creationId xmlns:a16="http://schemas.microsoft.com/office/drawing/2014/main" id="{00000000-0008-0000-0F00-0000A5030000}"/>
            </a:ext>
          </a:extLst>
        </xdr:cNvPr>
        <xdr:cNvCxnSpPr/>
      </xdr:nvCxnSpPr>
      <xdr:spPr>
        <a:xfrm>
          <a:off x="21323300" y="1812906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85816</xdr:rowOff>
    </xdr:from>
    <xdr:to>
      <xdr:col>107</xdr:col>
      <xdr:colOff>101600</xdr:colOff>
      <xdr:row>106</xdr:row>
      <xdr:rowOff>15966</xdr:rowOff>
    </xdr:to>
    <xdr:sp macro="" textlink="">
      <xdr:nvSpPr>
        <xdr:cNvPr id="934" name="楕円 933">
          <a:extLst>
            <a:ext uri="{FF2B5EF4-FFF2-40B4-BE49-F238E27FC236}">
              <a16:creationId xmlns:a16="http://schemas.microsoft.com/office/drawing/2014/main" id="{00000000-0008-0000-0F00-0000A6030000}"/>
            </a:ext>
          </a:extLst>
        </xdr:cNvPr>
        <xdr:cNvSpPr/>
      </xdr:nvSpPr>
      <xdr:spPr>
        <a:xfrm>
          <a:off x="203835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126819</xdr:rowOff>
    </xdr:from>
    <xdr:to>
      <xdr:col>111</xdr:col>
      <xdr:colOff>177800</xdr:colOff>
      <xdr:row>105</xdr:row>
      <xdr:rowOff>136616</xdr:rowOff>
    </xdr:to>
    <xdr:cxnSp macro="">
      <xdr:nvCxnSpPr>
        <xdr:cNvPr id="935" name="直線コネクタ 934">
          <a:extLst>
            <a:ext uri="{FF2B5EF4-FFF2-40B4-BE49-F238E27FC236}">
              <a16:creationId xmlns:a16="http://schemas.microsoft.com/office/drawing/2014/main" id="{00000000-0008-0000-0F00-0000A7030000}"/>
            </a:ext>
          </a:extLst>
        </xdr:cNvPr>
        <xdr:cNvCxnSpPr/>
      </xdr:nvCxnSpPr>
      <xdr:spPr>
        <a:xfrm flipV="1">
          <a:off x="20434300" y="18129069"/>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89081</xdr:rowOff>
    </xdr:from>
    <xdr:to>
      <xdr:col>102</xdr:col>
      <xdr:colOff>165100</xdr:colOff>
      <xdr:row>106</xdr:row>
      <xdr:rowOff>19231</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19494500" y="18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136616</xdr:rowOff>
    </xdr:from>
    <xdr:to>
      <xdr:col>107</xdr:col>
      <xdr:colOff>50800</xdr:colOff>
      <xdr:row>105</xdr:row>
      <xdr:rowOff>139881</xdr:rowOff>
    </xdr:to>
    <xdr:cxnSp macro="">
      <xdr:nvCxnSpPr>
        <xdr:cNvPr id="937" name="直線コネクタ 936">
          <a:extLst>
            <a:ext uri="{FF2B5EF4-FFF2-40B4-BE49-F238E27FC236}">
              <a16:creationId xmlns:a16="http://schemas.microsoft.com/office/drawing/2014/main" id="{00000000-0008-0000-0F00-0000A9030000}"/>
            </a:ext>
          </a:extLst>
        </xdr:cNvPr>
        <xdr:cNvCxnSpPr/>
      </xdr:nvCxnSpPr>
      <xdr:spPr>
        <a:xfrm flipV="1">
          <a:off x="19545300" y="181388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18605500" y="180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139881</xdr:rowOff>
    </xdr:from>
    <xdr:to>
      <xdr:col>102</xdr:col>
      <xdr:colOff>114300</xdr:colOff>
      <xdr:row>105</xdr:row>
      <xdr:rowOff>146413</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flipV="1">
          <a:off x="18656300" y="1814213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168746</xdr:rowOff>
    </xdr:from>
    <xdr:ext cx="469744" cy="259045"/>
    <xdr:sp macro="" textlink="">
      <xdr:nvSpPr>
        <xdr:cNvPr id="940" name="n_1aveValue【庁舎】&#10;一人当たり面積">
          <a:extLst>
            <a:ext uri="{FF2B5EF4-FFF2-40B4-BE49-F238E27FC236}">
              <a16:creationId xmlns:a16="http://schemas.microsoft.com/office/drawing/2014/main" id="{00000000-0008-0000-0F00-0000AC030000}"/>
            </a:ext>
          </a:extLst>
        </xdr:cNvPr>
        <xdr:cNvSpPr txBox="1"/>
      </xdr:nvSpPr>
      <xdr:spPr>
        <a:xfrm>
          <a:off x="21075727" y="1817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13625</xdr:rowOff>
    </xdr:from>
    <xdr:ext cx="469744" cy="259045"/>
    <xdr:sp macro="" textlink="">
      <xdr:nvSpPr>
        <xdr:cNvPr id="941" name="n_2aveValue【庁舎】&#10;一人当たり面積">
          <a:extLst>
            <a:ext uri="{FF2B5EF4-FFF2-40B4-BE49-F238E27FC236}">
              <a16:creationId xmlns:a16="http://schemas.microsoft.com/office/drawing/2014/main" id="{00000000-0008-0000-0F00-0000AD030000}"/>
            </a:ext>
          </a:extLst>
        </xdr:cNvPr>
        <xdr:cNvSpPr txBox="1"/>
      </xdr:nvSpPr>
      <xdr:spPr>
        <a:xfrm>
          <a:off x="201994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16890</xdr:rowOff>
    </xdr:from>
    <xdr:ext cx="469744" cy="259045"/>
    <xdr:sp macro="" textlink="">
      <xdr:nvSpPr>
        <xdr:cNvPr id="942" name="n_3aveValue【庁舎】&#10;一人当たり面積">
          <a:extLst>
            <a:ext uri="{FF2B5EF4-FFF2-40B4-BE49-F238E27FC236}">
              <a16:creationId xmlns:a16="http://schemas.microsoft.com/office/drawing/2014/main" id="{00000000-0008-0000-0F00-0000AE030000}"/>
            </a:ext>
          </a:extLst>
        </xdr:cNvPr>
        <xdr:cNvSpPr txBox="1"/>
      </xdr:nvSpPr>
      <xdr:spPr>
        <a:xfrm>
          <a:off x="19310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16890</xdr:rowOff>
    </xdr:from>
    <xdr:ext cx="469744" cy="259045"/>
    <xdr:sp macro="" textlink="">
      <xdr:nvSpPr>
        <xdr:cNvPr id="943" name="n_4aveValue【庁舎】&#10;一人当たり面積">
          <a:extLst>
            <a:ext uri="{FF2B5EF4-FFF2-40B4-BE49-F238E27FC236}">
              <a16:creationId xmlns:a16="http://schemas.microsoft.com/office/drawing/2014/main" id="{00000000-0008-0000-0F00-0000AF030000}"/>
            </a:ext>
          </a:extLst>
        </xdr:cNvPr>
        <xdr:cNvSpPr txBox="1"/>
      </xdr:nvSpPr>
      <xdr:spPr>
        <a:xfrm>
          <a:off x="18421427" y="1819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22696</xdr:rowOff>
    </xdr:from>
    <xdr:ext cx="469744" cy="259045"/>
    <xdr:sp macro="" textlink="">
      <xdr:nvSpPr>
        <xdr:cNvPr id="944" name="n_1mainValue【庁舎】&#10;一人当たり面積">
          <a:extLst>
            <a:ext uri="{FF2B5EF4-FFF2-40B4-BE49-F238E27FC236}">
              <a16:creationId xmlns:a16="http://schemas.microsoft.com/office/drawing/2014/main" id="{00000000-0008-0000-0F00-0000B0030000}"/>
            </a:ext>
          </a:extLst>
        </xdr:cNvPr>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32493</xdr:rowOff>
    </xdr:from>
    <xdr:ext cx="469744" cy="259045"/>
    <xdr:sp macro="" textlink="">
      <xdr:nvSpPr>
        <xdr:cNvPr id="945" name="n_2mainValue【庁舎】&#10;一人当たり面積">
          <a:extLst>
            <a:ext uri="{FF2B5EF4-FFF2-40B4-BE49-F238E27FC236}">
              <a16:creationId xmlns:a16="http://schemas.microsoft.com/office/drawing/2014/main" id="{00000000-0008-0000-0F00-0000B1030000}"/>
            </a:ext>
          </a:extLst>
        </xdr:cNvPr>
        <xdr:cNvSpPr txBox="1"/>
      </xdr:nvSpPr>
      <xdr:spPr>
        <a:xfrm>
          <a:off x="20199427" y="178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35758</xdr:rowOff>
    </xdr:from>
    <xdr:ext cx="469744" cy="259045"/>
    <xdr:sp macro="" textlink="">
      <xdr:nvSpPr>
        <xdr:cNvPr id="946" name="n_3mainValue【庁舎】&#10;一人当たり面積">
          <a:extLst>
            <a:ext uri="{FF2B5EF4-FFF2-40B4-BE49-F238E27FC236}">
              <a16:creationId xmlns:a16="http://schemas.microsoft.com/office/drawing/2014/main" id="{00000000-0008-0000-0F00-0000B2030000}"/>
            </a:ext>
          </a:extLst>
        </xdr:cNvPr>
        <xdr:cNvSpPr txBox="1"/>
      </xdr:nvSpPr>
      <xdr:spPr>
        <a:xfrm>
          <a:off x="19310427" y="1786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7" name="n_4mainValue【庁舎】&#10;一人当たり面積">
          <a:extLst>
            <a:ext uri="{FF2B5EF4-FFF2-40B4-BE49-F238E27FC236}">
              <a16:creationId xmlns:a16="http://schemas.microsoft.com/office/drawing/2014/main" id="{00000000-0008-0000-0F00-0000B3030000}"/>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00000000-0008-0000-0F00-0000B4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00000000-0008-0000-0F00-0000B5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00000000-0008-0000-0F00-0000B6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類似団体と比較して有形固定資産</a:t>
          </a:r>
          <a:r>
            <a:rPr kumimoji="1" lang="ja-JP" altLang="ja-JP" sz="1100" b="0" i="0" baseline="0">
              <a:solidFill>
                <a:sysClr val="windowText" lastClr="000000"/>
              </a:solidFill>
              <a:effectLst/>
              <a:latin typeface="+mn-lt"/>
              <a:ea typeface="+mn-ea"/>
              <a:cs typeface="+mn-cs"/>
            </a:rPr>
            <a:t>減価償却率が特に高くなっている施設は、消防施設、一般廃棄物処理施設、体育館・プールであり、特に低くなっている施設は、庁舎である。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なかでも消防施設</a:t>
          </a:r>
          <a:r>
            <a:rPr kumimoji="1" lang="ja-JP" altLang="en-US" sz="1100">
              <a:solidFill>
                <a:sysClr val="windowText" lastClr="000000"/>
              </a:solidFill>
              <a:effectLst/>
              <a:latin typeface="+mn-lt"/>
              <a:ea typeface="+mn-ea"/>
              <a:cs typeface="+mn-cs"/>
            </a:rPr>
            <a:t>の</a:t>
          </a:r>
          <a:r>
            <a:rPr kumimoji="1" lang="ja-JP" altLang="ja-JP" sz="1100">
              <a:solidFill>
                <a:schemeClr val="dk1"/>
              </a:solidFill>
              <a:effectLst/>
              <a:latin typeface="+mn-lt"/>
              <a:ea typeface="+mn-ea"/>
              <a:cs typeface="+mn-cs"/>
            </a:rPr>
            <a:t>有形固定資産減価償却率</a:t>
          </a:r>
          <a:r>
            <a:rPr kumimoji="1" lang="ja-JP" altLang="en-US" sz="1100">
              <a:solidFill>
                <a:schemeClr val="dk1"/>
              </a:solidFill>
              <a:effectLst/>
              <a:latin typeface="+mn-lt"/>
              <a:ea typeface="+mn-ea"/>
              <a:cs typeface="+mn-cs"/>
            </a:rPr>
            <a:t>は、</a:t>
          </a:r>
          <a:r>
            <a:rPr kumimoji="1" lang="ja-JP" altLang="en-US"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増加に転じ、令和</a:t>
          </a:r>
          <a:r>
            <a:rPr kumimoji="1" lang="en-US" altLang="ja-JP" sz="1100">
              <a:solidFill>
                <a:sysClr val="windowText" lastClr="000000"/>
              </a:solidFill>
              <a:effectLst/>
              <a:latin typeface="+mn-lt"/>
              <a:ea typeface="+mn-ea"/>
              <a:cs typeface="+mn-cs"/>
            </a:rPr>
            <a:t>4</a:t>
          </a:r>
          <a:r>
            <a:rPr kumimoji="1" lang="ja-JP" altLang="en-US" sz="1100">
              <a:solidFill>
                <a:sysClr val="windowText" lastClr="000000"/>
              </a:solidFill>
              <a:effectLst/>
              <a:latin typeface="+mn-lt"/>
              <a:ea typeface="+mn-ea"/>
              <a:cs typeface="+mn-cs"/>
            </a:rPr>
            <a:t>年度</a:t>
          </a:r>
          <a:r>
            <a:rPr kumimoji="1" lang="en-US" altLang="ja-JP" sz="1100">
              <a:solidFill>
                <a:sysClr val="windowText" lastClr="000000"/>
              </a:solidFill>
              <a:effectLst/>
              <a:latin typeface="+mn-lt"/>
              <a:ea typeface="+mn-ea"/>
              <a:cs typeface="+mn-cs"/>
            </a:rPr>
            <a:t>88.1</a:t>
          </a:r>
          <a:r>
            <a:rPr kumimoji="1" lang="ja-JP" altLang="en-US" sz="1100">
              <a:solidFill>
                <a:sysClr val="windowText" lastClr="000000"/>
              </a:solidFill>
              <a:effectLst/>
              <a:latin typeface="+mn-lt"/>
              <a:ea typeface="+mn-ea"/>
              <a:cs typeface="+mn-cs"/>
            </a:rPr>
            <a:t>％と再び改善したが、</a:t>
          </a:r>
          <a:r>
            <a:rPr kumimoji="1" lang="ja-JP" altLang="ja-JP" sz="1100">
              <a:solidFill>
                <a:sysClr val="windowText" lastClr="000000"/>
              </a:solidFill>
              <a:effectLst/>
              <a:latin typeface="+mn-lt"/>
              <a:ea typeface="+mn-ea"/>
              <a:cs typeface="+mn-cs"/>
            </a:rPr>
            <a:t>類似団体内順位が</a:t>
          </a:r>
          <a:r>
            <a:rPr kumimoji="1" lang="en-US" altLang="ja-JP" sz="1100">
              <a:solidFill>
                <a:sysClr val="windowText" lastClr="000000"/>
              </a:solidFill>
              <a:effectLst/>
              <a:latin typeface="+mn-lt"/>
              <a:ea typeface="+mn-ea"/>
              <a:cs typeface="+mn-cs"/>
            </a:rPr>
            <a:t>98</a:t>
          </a:r>
          <a:r>
            <a:rPr kumimoji="1" lang="ja-JP" altLang="ja-JP" sz="1100">
              <a:solidFill>
                <a:sysClr val="windowText" lastClr="000000"/>
              </a:solidFill>
              <a:effectLst/>
              <a:latin typeface="+mn-lt"/>
              <a:ea typeface="+mn-ea"/>
              <a:cs typeface="+mn-cs"/>
            </a:rPr>
            <a:t>位と依然として高い順位にある。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一方庁舎については、有形固定資産減価償却率が</a:t>
          </a:r>
          <a:r>
            <a:rPr kumimoji="1" lang="en-US" altLang="ja-JP" sz="1100" b="0" i="0" baseline="0">
              <a:solidFill>
                <a:sysClr val="windowText" lastClr="000000"/>
              </a:solidFill>
              <a:effectLst/>
              <a:latin typeface="+mn-lt"/>
              <a:ea typeface="+mn-ea"/>
              <a:cs typeface="+mn-cs"/>
            </a:rPr>
            <a:t>29.5</a:t>
          </a:r>
          <a:r>
            <a:rPr kumimoji="1" lang="ja-JP" altLang="ja-JP" sz="1100" b="0" i="0" baseline="0">
              <a:solidFill>
                <a:sysClr val="windowText" lastClr="000000"/>
              </a:solidFill>
              <a:effectLst/>
              <a:latin typeface="+mn-lt"/>
              <a:ea typeface="+mn-ea"/>
              <a:cs typeface="+mn-cs"/>
            </a:rPr>
            <a:t>％であり、類似団体平均の</a:t>
          </a:r>
          <a:r>
            <a:rPr kumimoji="1" lang="en-US" altLang="ja-JP" sz="1100" b="0" i="0" baseline="0">
              <a:solidFill>
                <a:sysClr val="windowText" lastClr="000000"/>
              </a:solidFill>
              <a:effectLst/>
              <a:latin typeface="+mn-lt"/>
              <a:ea typeface="+mn-ea"/>
              <a:cs typeface="+mn-cs"/>
            </a:rPr>
            <a:t>49.6</a:t>
          </a:r>
          <a:r>
            <a:rPr kumimoji="1" lang="ja-JP" altLang="ja-JP" sz="1100" b="0" i="0" baseline="0">
              <a:solidFill>
                <a:sysClr val="windowText" lastClr="000000"/>
              </a:solidFill>
              <a:effectLst/>
              <a:latin typeface="+mn-lt"/>
              <a:ea typeface="+mn-ea"/>
              <a:cs typeface="+mn-cs"/>
            </a:rPr>
            <a:t>％を大きく下回っている。平成</a:t>
          </a:r>
          <a:r>
            <a:rPr kumimoji="1" lang="en-US" altLang="ja-JP" sz="1100" b="0" i="0" baseline="0">
              <a:solidFill>
                <a:sysClr val="windowText" lastClr="000000"/>
              </a:solidFill>
              <a:effectLst/>
              <a:latin typeface="+mn-lt"/>
              <a:ea typeface="+mn-ea"/>
              <a:cs typeface="+mn-cs"/>
            </a:rPr>
            <a:t>20</a:t>
          </a:r>
          <a:r>
            <a:rPr kumimoji="1" lang="ja-JP" altLang="ja-JP" sz="1100" b="0" i="0" baseline="0">
              <a:solidFill>
                <a:sysClr val="windowText" lastClr="000000"/>
              </a:solidFill>
              <a:effectLst/>
              <a:latin typeface="+mn-lt"/>
              <a:ea typeface="+mn-ea"/>
              <a:cs typeface="+mn-cs"/>
            </a:rPr>
            <a:t>年度に建替えを行ったため、直ちに長寿命化への対応を行う必要はないと考えられるが、今後の施設の老朽化を見据え、維持管理費の平準化が図れるよう</a:t>
          </a:r>
          <a:r>
            <a:rPr kumimoji="1" lang="ja-JP" altLang="ja-JP" sz="1100">
              <a:solidFill>
                <a:sysClr val="windowText" lastClr="000000"/>
              </a:solidFill>
              <a:effectLst/>
              <a:latin typeface="+mn-lt"/>
              <a:ea typeface="+mn-ea"/>
              <a:cs typeface="+mn-cs"/>
            </a:rPr>
            <a:t>施設保全・改修計画に基づいた計画的な予防保全工事や老朽化対策への取り組みが重要である。</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財政力指数は前年度比</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ポイント減少し、類似団体平均を</a:t>
          </a:r>
          <a:r>
            <a:rPr kumimoji="1" lang="en-US" altLang="ja-JP" sz="1100" b="0" i="0" baseline="0">
              <a:solidFill>
                <a:schemeClr val="dk1"/>
              </a:solidFill>
              <a:effectLst/>
              <a:latin typeface="+mn-lt"/>
              <a:ea typeface="+mn-ea"/>
              <a:cs typeface="+mn-cs"/>
            </a:rPr>
            <a:t>0.02</a:t>
          </a:r>
          <a:r>
            <a:rPr kumimoji="1" lang="ja-JP" altLang="ja-JP" sz="1100" b="0" i="0" baseline="0">
              <a:solidFill>
                <a:schemeClr val="dk1"/>
              </a:solidFill>
              <a:effectLst/>
              <a:latin typeface="+mn-lt"/>
              <a:ea typeface="+mn-ea"/>
              <a:cs typeface="+mn-cs"/>
            </a:rPr>
            <a:t>ポイント上回る結果となった。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財政力指数はほぼ横ばいではあるが、人口は依然として減少傾向である。引き続き事務事業の見直しや改善による歳出削減、歳入の確保に努め財政力の維持、向上を図っていく。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76200</xdr:rowOff>
    </xdr:from>
    <xdr:to>
      <xdr:col>23</xdr:col>
      <xdr:colOff>133350</xdr:colOff>
      <xdr:row>41</xdr:row>
      <xdr:rowOff>96308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0565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8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35983</xdr:rowOff>
    </xdr:from>
    <xdr:to>
      <xdr:col>19</xdr:col>
      <xdr:colOff>133350</xdr:colOff>
      <xdr:row>41</xdr:row>
      <xdr:rowOff>76200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654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15875</xdr:rowOff>
    </xdr:from>
    <xdr:to>
      <xdr:col>15</xdr:col>
      <xdr:colOff>82550</xdr:colOff>
      <xdr:row>41</xdr:row>
      <xdr:rowOff>35983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0453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41</xdr:row>
      <xdr:rowOff>15875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45508</xdr:rowOff>
    </xdr:from>
    <xdr:to>
      <xdr:col>23</xdr:col>
      <xdr:colOff>184150</xdr:colOff>
      <xdr:row>41</xdr:row>
      <xdr:rowOff>147108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62035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156633</xdr:rowOff>
    </xdr:from>
    <xdr:to>
      <xdr:col>15</xdr:col>
      <xdr:colOff>133350</xdr:colOff>
      <xdr:row>41</xdr:row>
      <xdr:rowOff>86783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136525</xdr:rowOff>
    </xdr:from>
    <xdr:to>
      <xdr:col>11</xdr:col>
      <xdr:colOff>82550</xdr:colOff>
      <xdr:row>41</xdr:row>
      <xdr:rowOff>66675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　前年度より</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ポイント減少し、類似団体平均より</a:t>
          </a:r>
          <a:r>
            <a:rPr kumimoji="1" lang="en-US" altLang="ja-JP" sz="1100" b="0" i="0" baseline="0">
              <a:solidFill>
                <a:schemeClr val="dk1"/>
              </a:solidFill>
              <a:effectLst/>
              <a:latin typeface="+mn-lt"/>
              <a:ea typeface="+mn-ea"/>
              <a:cs typeface="+mn-cs"/>
            </a:rPr>
            <a:t>7.5</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84.6</a:t>
          </a:r>
          <a:r>
            <a:rPr kumimoji="1" lang="ja-JP" altLang="ja-JP" sz="1100" b="0" i="0" baseline="0">
              <a:solidFill>
                <a:schemeClr val="dk1"/>
              </a:solidFill>
              <a:effectLst/>
              <a:latin typeface="+mn-lt"/>
              <a:ea typeface="+mn-ea"/>
              <a:cs typeface="+mn-cs"/>
            </a:rPr>
            <a:t>％となり、減少傾向となった。</a:t>
          </a:r>
          <a:endParaRPr lang="ja-JP" altLang="ja-JP" sz="1400">
            <a:effectLst/>
          </a:endParaRPr>
        </a:p>
        <a:p>
          <a:r>
            <a:rPr kumimoji="1" lang="ja-JP" altLang="ja-JP" sz="1100" b="0" i="0" baseline="0">
              <a:solidFill>
                <a:schemeClr val="dk1"/>
              </a:solidFill>
              <a:effectLst/>
              <a:latin typeface="+mn-lt"/>
              <a:ea typeface="+mn-ea"/>
              <a:cs typeface="+mn-cs"/>
            </a:rPr>
            <a:t>　分母となる経常一般財源は、主に個人市民税や固定資産税の増による地方税の増や企業収益の増及び算定方法の変更に伴う法人事業税交付金の増や</a:t>
          </a:r>
          <a:r>
            <a:rPr kumimoji="1" lang="en-US" altLang="ja-JP"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国有提供施設等所在市町村助成交付金等により前年度比</a:t>
          </a:r>
          <a:r>
            <a:rPr kumimoji="1" lang="en-US" altLang="ja-JP" sz="1100" b="0" i="0" baseline="0">
              <a:solidFill>
                <a:schemeClr val="dk1"/>
              </a:solidFill>
              <a:effectLst/>
              <a:latin typeface="+mn-lt"/>
              <a:ea typeface="+mn-ea"/>
              <a:cs typeface="+mn-cs"/>
            </a:rPr>
            <a:t>273</a:t>
          </a:r>
          <a:r>
            <a:rPr kumimoji="1" lang="ja-JP" altLang="ja-JP" sz="1100" b="0" i="0" baseline="0">
              <a:solidFill>
                <a:schemeClr val="dk1"/>
              </a:solidFill>
              <a:effectLst/>
              <a:latin typeface="+mn-lt"/>
              <a:ea typeface="+mn-ea"/>
              <a:cs typeface="+mn-cs"/>
            </a:rPr>
            <a:t>百万円の増となった。分子にあたる経常経費充当一般財源は</a:t>
          </a:r>
          <a:r>
            <a:rPr lang="ja-JP" altLang="ja-JP" sz="1100" b="0" i="0" baseline="0">
              <a:solidFill>
                <a:schemeClr val="dk1"/>
              </a:solidFill>
              <a:effectLst/>
              <a:latin typeface="+mn-lt"/>
              <a:ea typeface="+mn-ea"/>
              <a:cs typeface="+mn-cs"/>
            </a:rPr>
            <a:t>原油価格・物価高騰の影響に伴う光熱水費の増等による物件費</a:t>
          </a:r>
          <a:r>
            <a:rPr lang="en-US" altLang="ja-JP" sz="1100" b="0" i="0" baseline="0">
              <a:solidFill>
                <a:schemeClr val="dk1"/>
              </a:solidFill>
              <a:effectLst/>
              <a:latin typeface="+mn-lt"/>
              <a:ea typeface="+mn-ea"/>
              <a:cs typeface="+mn-cs"/>
            </a:rPr>
            <a:t>71</a:t>
          </a:r>
          <a:r>
            <a:rPr lang="ja-JP" altLang="ja-JP" sz="1100" b="0" i="0" baseline="0">
              <a:solidFill>
                <a:schemeClr val="dk1"/>
              </a:solidFill>
              <a:effectLst/>
              <a:latin typeface="+mn-lt"/>
              <a:ea typeface="+mn-ea"/>
              <a:cs typeface="+mn-cs"/>
            </a:rPr>
            <a:t>百万円の増や、人</a:t>
          </a:r>
          <a:r>
            <a:rPr kumimoji="1" lang="ja-JP" altLang="ja-JP" sz="1100" b="0" i="0" baseline="0">
              <a:solidFill>
                <a:schemeClr val="dk1"/>
              </a:solidFill>
              <a:effectLst/>
              <a:latin typeface="+mn-lt"/>
              <a:ea typeface="+mn-ea"/>
              <a:cs typeface="+mn-cs"/>
            </a:rPr>
            <a:t>件費</a:t>
          </a:r>
          <a:r>
            <a:rPr lang="en-US" altLang="ja-JP" sz="1100" b="0" i="0" baseline="0">
              <a:solidFill>
                <a:schemeClr val="dk1"/>
              </a:solidFill>
              <a:effectLst/>
              <a:latin typeface="+mn-lt"/>
              <a:ea typeface="+mn-ea"/>
              <a:cs typeface="+mn-cs"/>
            </a:rPr>
            <a:t>125</a:t>
          </a:r>
          <a:r>
            <a:rPr lang="ja-JP" altLang="ja-JP" sz="1100" b="0" i="0" baseline="0">
              <a:solidFill>
                <a:schemeClr val="dk1"/>
              </a:solidFill>
              <a:effectLst/>
              <a:latin typeface="+mn-lt"/>
              <a:ea typeface="+mn-ea"/>
              <a:cs typeface="+mn-cs"/>
            </a:rPr>
            <a:t>百万円の増、繰出金</a:t>
          </a:r>
          <a:r>
            <a:rPr lang="en-US" altLang="ja-JP" sz="1100" b="0" i="0" baseline="0">
              <a:solidFill>
                <a:schemeClr val="dk1"/>
              </a:solidFill>
              <a:effectLst/>
              <a:latin typeface="+mn-lt"/>
              <a:ea typeface="+mn-ea"/>
              <a:cs typeface="+mn-cs"/>
            </a:rPr>
            <a:t>90</a:t>
          </a:r>
          <a:r>
            <a:rPr lang="ja-JP" altLang="ja-JP" sz="1100" b="0" i="0" baseline="0">
              <a:solidFill>
                <a:schemeClr val="dk1"/>
              </a:solidFill>
              <a:effectLst/>
              <a:latin typeface="+mn-lt"/>
              <a:ea typeface="+mn-ea"/>
              <a:cs typeface="+mn-cs"/>
            </a:rPr>
            <a:t>百万円の増等により、全体で前年度比</a:t>
          </a:r>
          <a:r>
            <a:rPr lang="en-US" altLang="ja-JP" sz="1100" b="0" i="0" baseline="0">
              <a:solidFill>
                <a:schemeClr val="dk1"/>
              </a:solidFill>
              <a:effectLst/>
              <a:latin typeface="+mn-lt"/>
              <a:ea typeface="+mn-ea"/>
              <a:cs typeface="+mn-cs"/>
            </a:rPr>
            <a:t>75</a:t>
          </a:r>
          <a:r>
            <a:rPr lang="ja-JP" altLang="ja-JP" sz="1100" b="0" i="0" baseline="0">
              <a:solidFill>
                <a:schemeClr val="dk1"/>
              </a:solidFill>
              <a:effectLst/>
              <a:latin typeface="+mn-lt"/>
              <a:ea typeface="+mn-ea"/>
              <a:cs typeface="+mn-cs"/>
            </a:rPr>
            <a:t>百万円の増となった。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35446"/>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73660</xdr:rowOff>
    </xdr:from>
    <xdr:to>
      <xdr:col>23</xdr:col>
      <xdr:colOff>133350</xdr:colOff>
      <xdr:row>60</xdr:row>
      <xdr:rowOff>162137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360660"/>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162137</xdr:rowOff>
    </xdr:from>
    <xdr:to>
      <xdr:col>19</xdr:col>
      <xdr:colOff>133350</xdr:colOff>
      <xdr:row>63</xdr:row>
      <xdr:rowOff>9737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449137"/>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9737</xdr:rowOff>
    </xdr:from>
    <xdr:to>
      <xdr:col>15</xdr:col>
      <xdr:colOff>82550</xdr:colOff>
      <xdr:row>63</xdr:row>
      <xdr:rowOff>98213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1108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98213</xdr:rowOff>
    </xdr:from>
    <xdr:to>
      <xdr:col>11</xdr:col>
      <xdr:colOff>31750</xdr:colOff>
      <xdr:row>64</xdr:row>
      <xdr:rowOff>71544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99563"/>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4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155381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22860</xdr:rowOff>
    </xdr:from>
    <xdr:to>
      <xdr:col>23</xdr:col>
      <xdr:colOff>184150</xdr:colOff>
      <xdr:row>60</xdr:row>
      <xdr:rowOff>124460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39387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5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111337</xdr:rowOff>
    </xdr:from>
    <xdr:to>
      <xdr:col>19</xdr:col>
      <xdr:colOff>184150</xdr:colOff>
      <xdr:row>61</xdr:row>
      <xdr:rowOff>41487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51664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130387</xdr:rowOff>
    </xdr:from>
    <xdr:to>
      <xdr:col>15</xdr:col>
      <xdr:colOff>133350</xdr:colOff>
      <xdr:row>63</xdr:row>
      <xdr:rowOff>60537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70714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47413</xdr:rowOff>
    </xdr:from>
    <xdr:to>
      <xdr:col>11</xdr:col>
      <xdr:colOff>82550</xdr:colOff>
      <xdr:row>63</xdr:row>
      <xdr:rowOff>149013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[162,457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類似団体平均、全国平均、東京都平均のいずれよりも高くなっている。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人件費は退職者数の増に伴う退職金の増等により</a:t>
          </a:r>
          <a:r>
            <a:rPr kumimoji="1" lang="en-US" altLang="ja-JP" sz="1100" b="0" i="0" baseline="0">
              <a:solidFill>
                <a:schemeClr val="dk1"/>
              </a:solidFill>
              <a:effectLst/>
              <a:latin typeface="+mn-lt"/>
              <a:ea typeface="+mn-ea"/>
              <a:cs typeface="+mn-cs"/>
            </a:rPr>
            <a:t>115</a:t>
          </a:r>
          <a:r>
            <a:rPr kumimoji="1" lang="ja-JP" altLang="ja-JP" sz="1100" b="0" i="0" baseline="0">
              <a:solidFill>
                <a:schemeClr val="dk1"/>
              </a:solidFill>
              <a:effectLst/>
              <a:latin typeface="+mn-lt"/>
              <a:ea typeface="+mn-ea"/>
              <a:cs typeface="+mn-cs"/>
            </a:rPr>
            <a:t>百万の増。物件費は</a:t>
          </a:r>
          <a:r>
            <a:rPr lang="ja-JP" altLang="ja-JP" sz="1100" b="0" i="0" baseline="0">
              <a:solidFill>
                <a:schemeClr val="dk1"/>
              </a:solidFill>
              <a:effectLst/>
              <a:latin typeface="+mn-lt"/>
              <a:ea typeface="+mn-ea"/>
              <a:cs typeface="+mn-cs"/>
            </a:rPr>
            <a:t>新型</a:t>
          </a:r>
          <a:r>
            <a:rPr lang="ja-JP" altLang="ja-JP" sz="1100">
              <a:solidFill>
                <a:schemeClr val="dk1"/>
              </a:solidFill>
              <a:effectLst/>
              <a:latin typeface="+mn-lt"/>
              <a:ea typeface="+mn-ea"/>
              <a:cs typeface="+mn-cs"/>
            </a:rPr>
            <a:t>コロナウイルスワクチン接種事業に係る予防接種委託料やコールセンター運営等委託料、集団接種会場等運営委託料の減により</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百万の減となっているが、人口１人当たり人件費・物件費等決算額としては、依然として類似団体平均と比べても高くなっている。今後も人件費及び物件費の適正化や見直しを行い、コスト意識をもった財政運営に取り組む。</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63382"/>
          <a:ext cx="0" cy="16732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50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53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0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63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164339</xdr:rowOff>
    </xdr:from>
    <xdr:to>
      <xdr:col>23</xdr:col>
      <xdr:colOff>133350</xdr:colOff>
      <xdr:row>85</xdr:row>
      <xdr:rowOff>2530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66139"/>
          <a:ext cx="838200" cy="9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13910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728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101302</xdr:rowOff>
    </xdr:from>
    <xdr:to>
      <xdr:col>19</xdr:col>
      <xdr:colOff>133350</xdr:colOff>
      <xdr:row>84</xdr:row>
      <xdr:rowOff>164339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31652"/>
          <a:ext cx="889000" cy="23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63853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1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105211</xdr:rowOff>
    </xdr:from>
    <xdr:to>
      <xdr:col>15</xdr:col>
      <xdr:colOff>82550</xdr:colOff>
      <xdr:row>83</xdr:row>
      <xdr:rowOff>101302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64111"/>
          <a:ext cx="889000" cy="167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142357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5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51470</xdr:rowOff>
    </xdr:from>
    <xdr:to>
      <xdr:col>11</xdr:col>
      <xdr:colOff>31750</xdr:colOff>
      <xdr:row>82</xdr:row>
      <xdr:rowOff>105211</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10370"/>
          <a:ext cx="889000" cy="5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11789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2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139955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123180</xdr:rowOff>
    </xdr:from>
    <xdr:to>
      <xdr:col>23</xdr:col>
      <xdr:colOff>184150</xdr:colOff>
      <xdr:row>85</xdr:row>
      <xdr:rowOff>53330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2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95257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113539</xdr:rowOff>
    </xdr:from>
    <xdr:to>
      <xdr:col>19</xdr:col>
      <xdr:colOff>184150</xdr:colOff>
      <xdr:row>85</xdr:row>
      <xdr:rowOff>43689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1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28466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01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50502</xdr:rowOff>
    </xdr:from>
    <xdr:to>
      <xdr:col>15</xdr:col>
      <xdr:colOff>133350</xdr:colOff>
      <xdr:row>83</xdr:row>
      <xdr:rowOff>152102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8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136879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67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54411</xdr:rowOff>
    </xdr:from>
    <xdr:to>
      <xdr:col>11</xdr:col>
      <xdr:colOff>82550</xdr:colOff>
      <xdr:row>82</xdr:row>
      <xdr:rowOff>156011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1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140788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99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670</xdr:rowOff>
    </xdr:from>
    <xdr:to>
      <xdr:col>7</xdr:col>
      <xdr:colOff>31750</xdr:colOff>
      <xdr:row>82</xdr:row>
      <xdr:rowOff>102270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87047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4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福生市のラスパイレス指数が高くなる要因は、職員の年齢構成が挙げられる。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福生市は昭和</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年の市制施行前後に大量に採用した職員が、平成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前後から定年退職を迎えており、退職した管理職職員の後任として、比較的若い職員が昇任する状況がある。この結果、役職に応じた給料が支給されることで、他の団体の同じ勤続年数の職員と比較して給料額が高くなったために、ラスパイレス指数を上昇させていると考えられる。令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年度は職員構成の変動により減少したが、引き続き職務・職責に応じた給与の適正化に努めていく。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15571"/>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51707</xdr:rowOff>
    </xdr:from>
    <xdr:to>
      <xdr:col>81</xdr:col>
      <xdr:colOff>44450</xdr:colOff>
      <xdr:row>88</xdr:row>
      <xdr:rowOff>103414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5139307"/>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103414</xdr:rowOff>
    </xdr:from>
    <xdr:to>
      <xdr:col>77</xdr:col>
      <xdr:colOff>44450</xdr:colOff>
      <xdr:row>89</xdr:row>
      <xdr:rowOff>907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519101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52614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525995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52614</xdr:rowOff>
    </xdr:from>
    <xdr:to>
      <xdr:col>68</xdr:col>
      <xdr:colOff>152400</xdr:colOff>
      <xdr:row>90</xdr:row>
      <xdr:rowOff>122464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531166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907</xdr:rowOff>
    </xdr:from>
    <xdr:to>
      <xdr:col>81</xdr:col>
      <xdr:colOff>95250</xdr:colOff>
      <xdr:row>88</xdr:row>
      <xdr:rowOff>102507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144434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60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52614</xdr:rowOff>
    </xdr:from>
    <xdr:to>
      <xdr:col>77</xdr:col>
      <xdr:colOff>95250</xdr:colOff>
      <xdr:row>88</xdr:row>
      <xdr:rowOff>154214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138991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226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121557</xdr:rowOff>
    </xdr:from>
    <xdr:to>
      <xdr:col>73</xdr:col>
      <xdr:colOff>44450</xdr:colOff>
      <xdr:row>89</xdr:row>
      <xdr:rowOff>51707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36484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1814</xdr:rowOff>
    </xdr:from>
    <xdr:to>
      <xdr:col>68</xdr:col>
      <xdr:colOff>203200</xdr:colOff>
      <xdr:row>89</xdr:row>
      <xdr:rowOff>103414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88191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34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90</xdr:row>
      <xdr:rowOff>71664</xdr:rowOff>
    </xdr:from>
    <xdr:to>
      <xdr:col>64</xdr:col>
      <xdr:colOff>152400</xdr:colOff>
      <xdr:row>91</xdr:row>
      <xdr:rowOff>1814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50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158041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58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前年度比</a:t>
          </a:r>
          <a:r>
            <a:rPr kumimoji="1" lang="en-US" altLang="ja-JP" sz="1100" b="0" i="0" baseline="0">
              <a:solidFill>
                <a:schemeClr val="dk1"/>
              </a:solidFill>
              <a:effectLst/>
              <a:latin typeface="+mn-lt"/>
              <a:ea typeface="+mn-ea"/>
              <a:cs typeface="+mn-cs"/>
            </a:rPr>
            <a:t>0.19</a:t>
          </a:r>
          <a:r>
            <a:rPr kumimoji="1" lang="ja-JP" altLang="ja-JP" sz="1100" b="0" i="0" baseline="0">
              <a:solidFill>
                <a:schemeClr val="dk1"/>
              </a:solidFill>
              <a:effectLst/>
              <a:latin typeface="+mn-lt"/>
              <a:ea typeface="+mn-ea"/>
              <a:cs typeface="+mn-cs"/>
            </a:rPr>
            <a:t>ポイント増加し</a:t>
          </a:r>
          <a:r>
            <a:rPr kumimoji="1" lang="en-US" altLang="ja-JP" sz="1100" b="0" i="0" baseline="0">
              <a:solidFill>
                <a:schemeClr val="dk1"/>
              </a:solidFill>
              <a:effectLst/>
              <a:latin typeface="+mn-lt"/>
              <a:ea typeface="+mn-ea"/>
              <a:cs typeface="+mn-cs"/>
            </a:rPr>
            <a:t>6.46</a:t>
          </a:r>
          <a:r>
            <a:rPr kumimoji="1" lang="ja-JP" altLang="ja-JP" sz="1100" b="0" i="0" baseline="0">
              <a:solidFill>
                <a:schemeClr val="dk1"/>
              </a:solidFill>
              <a:effectLst/>
              <a:latin typeface="+mn-lt"/>
              <a:ea typeface="+mn-ea"/>
              <a:cs typeface="+mn-cs"/>
            </a:rPr>
            <a:t>人、類似団体内平均と比較すると</a:t>
          </a:r>
          <a:r>
            <a:rPr kumimoji="1" lang="en-US" altLang="ja-JP" sz="1100" b="0" i="0" baseline="0">
              <a:solidFill>
                <a:schemeClr val="dk1"/>
              </a:solidFill>
              <a:effectLst/>
              <a:latin typeface="+mn-lt"/>
              <a:ea typeface="+mn-ea"/>
              <a:cs typeface="+mn-cs"/>
            </a:rPr>
            <a:t>0.08</a:t>
          </a:r>
          <a:r>
            <a:rPr kumimoji="1" lang="ja-JP" altLang="ja-JP" sz="1100" b="0" i="0" baseline="0">
              <a:solidFill>
                <a:schemeClr val="dk1"/>
              </a:solidFill>
              <a:effectLst/>
              <a:latin typeface="+mn-lt"/>
              <a:ea typeface="+mn-ea"/>
              <a:cs typeface="+mn-cs"/>
            </a:rPr>
            <a:t>ポイント低い結果であり、正規職員数は前年度と比較し</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名増となった。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職員数の削減というのはかねてよりの課題であるため、第７次行政改革大綱では、人数ではなく、人件費の中の職員給の構成比率に着目し、普通会計に占める職員給の構成比率東京都</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市平均以下という指標を設定している。令和４年度は、普通会計に占める職員給の構成比率は福生市は</a:t>
          </a:r>
          <a:r>
            <a:rPr kumimoji="1" lang="en-US" altLang="ja-JP" sz="1100" b="0" i="0" baseline="0">
              <a:solidFill>
                <a:schemeClr val="dk1"/>
              </a:solidFill>
              <a:effectLst/>
              <a:latin typeface="+mn-lt"/>
              <a:ea typeface="+mn-ea"/>
              <a:cs typeface="+mn-cs"/>
            </a:rPr>
            <a:t>8.3</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市平均は</a:t>
          </a:r>
          <a:r>
            <a:rPr kumimoji="1" lang="en-US" altLang="ja-JP" sz="1100" b="0" i="0" baseline="0">
              <a:solidFill>
                <a:schemeClr val="dk1"/>
              </a:solidFill>
              <a:effectLst/>
              <a:latin typeface="+mn-lt"/>
              <a:ea typeface="+mn-ea"/>
              <a:cs typeface="+mn-cs"/>
            </a:rPr>
            <a:t>7.6</a:t>
          </a:r>
          <a:r>
            <a:rPr kumimoji="1" lang="ja-JP" altLang="ja-JP" sz="1100" b="0" i="0" baseline="0">
              <a:solidFill>
                <a:schemeClr val="dk1"/>
              </a:solidFill>
              <a:effectLst/>
              <a:latin typeface="+mn-lt"/>
              <a:ea typeface="+mn-ea"/>
              <a:cs typeface="+mn-cs"/>
            </a:rPr>
            <a:t>％となっているため目標に対しては未達となっている。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72569"/>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1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7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160126</xdr:rowOff>
    </xdr:from>
    <xdr:to>
      <xdr:col>81</xdr:col>
      <xdr:colOff>44450</xdr:colOff>
      <xdr:row>61</xdr:row>
      <xdr:rowOff>26881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447126"/>
          <a:ext cx="8382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22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144039</xdr:rowOff>
    </xdr:from>
    <xdr:to>
      <xdr:col>77</xdr:col>
      <xdr:colOff>44450</xdr:colOff>
      <xdr:row>60</xdr:row>
      <xdr:rowOff>160126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5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144039</xdr:rowOff>
    </xdr:from>
    <xdr:to>
      <xdr:col>72</xdr:col>
      <xdr:colOff>203200</xdr:colOff>
      <xdr:row>60</xdr:row>
      <xdr:rowOff>160126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43103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131974</xdr:rowOff>
    </xdr:from>
    <xdr:to>
      <xdr:col>68</xdr:col>
      <xdr:colOff>152400</xdr:colOff>
      <xdr:row>60</xdr:row>
      <xdr:rowOff>160126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418974"/>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32296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16209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147531</xdr:rowOff>
    </xdr:from>
    <xdr:to>
      <xdr:col>81</xdr:col>
      <xdr:colOff>95250</xdr:colOff>
      <xdr:row>61</xdr:row>
      <xdr:rowOff>77681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164058</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79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109326</xdr:rowOff>
    </xdr:from>
    <xdr:to>
      <xdr:col>77</xdr:col>
      <xdr:colOff>95250</xdr:colOff>
      <xdr:row>61</xdr:row>
      <xdr:rowOff>39476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49653</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16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93239</xdr:rowOff>
    </xdr:from>
    <xdr:to>
      <xdr:col>73</xdr:col>
      <xdr:colOff>44450</xdr:colOff>
      <xdr:row>61</xdr:row>
      <xdr:rowOff>23389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33566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14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109326</xdr:rowOff>
    </xdr:from>
    <xdr:to>
      <xdr:col>68</xdr:col>
      <xdr:colOff>203200</xdr:colOff>
      <xdr:row>61</xdr:row>
      <xdr:rowOff>39476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49653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165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81174</xdr:rowOff>
    </xdr:from>
    <xdr:to>
      <xdr:col>64</xdr:col>
      <xdr:colOff>152400</xdr:colOff>
      <xdr:row>61</xdr:row>
      <xdr:rowOff>11324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21501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前年度から</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％増加し、△</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類似団体と比較し起債借入額が少ないため、類似団体内順位では前年度と変わらず</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位となっている。今後も適切な範囲で地方債借入を行っていく。また、施設保全・改修計画に沿って公共施設の予防保全を行っていくため、今後、起債の借入が増加することが見込まれる。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5762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169333</xdr:rowOff>
    </xdr:from>
    <xdr:to>
      <xdr:col>81</xdr:col>
      <xdr:colOff>44450</xdr:colOff>
      <xdr:row>37</xdr:row>
      <xdr:rowOff>13970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341533"/>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161290</xdr:rowOff>
    </xdr:from>
    <xdr:to>
      <xdr:col>77</xdr:col>
      <xdr:colOff>44450</xdr:colOff>
      <xdr:row>36</xdr:row>
      <xdr:rowOff>169333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3334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153247</xdr:rowOff>
    </xdr:from>
    <xdr:to>
      <xdr:col>72</xdr:col>
      <xdr:colOff>203200</xdr:colOff>
      <xdr:row>36</xdr:row>
      <xdr:rowOff>161290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2544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153247</xdr:rowOff>
    </xdr:from>
    <xdr:to>
      <xdr:col>68</xdr:col>
      <xdr:colOff>152400</xdr:colOff>
      <xdr:row>36</xdr:row>
      <xdr:rowOff>153247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254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134620</xdr:rowOff>
    </xdr:from>
    <xdr:to>
      <xdr:col>81</xdr:col>
      <xdr:colOff>95250</xdr:colOff>
      <xdr:row>37</xdr:row>
      <xdr:rowOff>64770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55897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118533</xdr:rowOff>
    </xdr:from>
    <xdr:to>
      <xdr:col>77</xdr:col>
      <xdr:colOff>95250</xdr:colOff>
      <xdr:row>37</xdr:row>
      <xdr:rowOff>48683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58860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059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110490</xdr:rowOff>
    </xdr:from>
    <xdr:to>
      <xdr:col>73</xdr:col>
      <xdr:colOff>44450</xdr:colOff>
      <xdr:row>37</xdr:row>
      <xdr:rowOff>40640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50817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102447</xdr:rowOff>
    </xdr:from>
    <xdr:to>
      <xdr:col>68</xdr:col>
      <xdr:colOff>203200</xdr:colOff>
      <xdr:row>37</xdr:row>
      <xdr:rowOff>32597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42774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102447</xdr:rowOff>
    </xdr:from>
    <xdr:to>
      <xdr:col>64</xdr:col>
      <xdr:colOff>152400</xdr:colOff>
      <xdr:row>37</xdr:row>
      <xdr:rowOff>32597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42774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引き続き福生市では将来負担比率は</a:t>
          </a:r>
          <a:r>
            <a:rPr lang="en-US" altLang="ja-JP" sz="1100" b="0" i="0" baseline="0">
              <a:solidFill>
                <a:schemeClr val="dk1"/>
              </a:solidFill>
              <a:effectLst/>
              <a:latin typeface="+mn-lt"/>
              <a:ea typeface="+mn-ea"/>
              <a:cs typeface="+mn-cs"/>
            </a:rPr>
            <a:t>0</a:t>
          </a:r>
          <a:r>
            <a:rPr lang="ja-JP" altLang="ja-JP" sz="1100" b="0" i="0" baseline="0">
              <a:solidFill>
                <a:schemeClr val="dk1"/>
              </a:solidFill>
              <a:effectLst/>
              <a:latin typeface="+mn-lt"/>
              <a:ea typeface="+mn-ea"/>
              <a:cs typeface="+mn-cs"/>
            </a:rPr>
            <a:t>％を下回っており</a:t>
          </a:r>
          <a:r>
            <a:rPr kumimoji="1" lang="ja-JP" altLang="ja-JP" sz="1100" b="0" i="0" baseline="0">
              <a:solidFill>
                <a:schemeClr val="dk1"/>
              </a:solidFill>
              <a:effectLst/>
              <a:latin typeface="+mn-lt"/>
              <a:ea typeface="+mn-ea"/>
              <a:cs typeface="+mn-cs"/>
            </a:rPr>
            <a:t>、類似団体内順位でも前年同様</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都市基盤整備の際は、各種補助金を積極的に活用するなど地方債や一般財源の抑制を図っているが、今後も世代間の負担の公平化等も考慮しつつ、将来負担の健全化に努めていく。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6676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4010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40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35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8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36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44379</xdr:rowOff>
    </xdr:from>
    <xdr:to>
      <xdr:col>68</xdr:col>
      <xdr:colOff>203200</xdr:colOff>
      <xdr:row>15</xdr:row>
      <xdr:rowOff>145979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12858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人件費の割合は前年度比</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退職者増に伴う退職金の増や職員数及び給与改定に伴う給料の増等の影響により増加となった。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類似団体内平均、東京都平均いずれと比較しても高い傾向にあるため、引き続き事務事業の改善や見直しによる業務の効率化等を図り人件費の抑制に努めていく。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157480</xdr:rowOff>
    </xdr:from>
    <xdr:to>
      <xdr:col>24</xdr:col>
      <xdr:colOff>25400</xdr:colOff>
      <xdr:row>37</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296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157480</xdr:rowOff>
    </xdr:from>
    <xdr:to>
      <xdr:col>19</xdr:col>
      <xdr:colOff>187325</xdr:colOff>
      <xdr:row>37</xdr:row>
      <xdr:rowOff>100330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296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100330</xdr:rowOff>
    </xdr:from>
    <xdr:to>
      <xdr:col>15</xdr:col>
      <xdr:colOff>98425</xdr:colOff>
      <xdr:row>37</xdr:row>
      <xdr:rowOff>138430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43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37</xdr:row>
      <xdr:rowOff>161290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109237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106680</xdr:rowOff>
    </xdr:from>
    <xdr:to>
      <xdr:col>20</xdr:col>
      <xdr:colOff>38100</xdr:colOff>
      <xdr:row>37</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49530</xdr:rowOff>
    </xdr:from>
    <xdr:to>
      <xdr:col>15</xdr:col>
      <xdr:colOff>149225</xdr:colOff>
      <xdr:row>37</xdr:row>
      <xdr:rowOff>151130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135907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物件費の割合は前年度比</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ポイントの増、類似団体内平均より</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18.1</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無償化等の影響による接種者数増に伴う高齢者インフルエンザ予防接種事業の予防接種委託料の増や小学校</a:t>
          </a:r>
          <a:r>
            <a:rPr kumimoji="1" lang="en-US" altLang="ja-JP" sz="1100" b="0" i="0" baseline="0">
              <a:solidFill>
                <a:schemeClr val="dk1"/>
              </a:solidFill>
              <a:effectLst/>
              <a:latin typeface="+mn-lt"/>
              <a:ea typeface="+mn-ea"/>
              <a:cs typeface="+mn-cs"/>
            </a:rPr>
            <a:t>ICT</a:t>
          </a:r>
          <a:r>
            <a:rPr kumimoji="1" lang="ja-JP" altLang="ja-JP" sz="1100" b="0" i="0" baseline="0">
              <a:solidFill>
                <a:schemeClr val="dk1"/>
              </a:solidFill>
              <a:effectLst/>
              <a:latin typeface="+mn-lt"/>
              <a:ea typeface="+mn-ea"/>
              <a:cs typeface="+mn-cs"/>
            </a:rPr>
            <a:t>推進事業の電算機借上料の増等により増加している。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物件費の大半を各種委託料が占めており、委託内容の見直しや、事務事業の改善・効率化に伴う新規委託の実施等、行政コストの効率化に努めていく。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115570</xdr:rowOff>
    </xdr:from>
    <xdr:to>
      <xdr:col>82</xdr:col>
      <xdr:colOff>107950</xdr:colOff>
      <xdr:row>17</xdr:row>
      <xdr:rowOff>124714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3022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18</xdr:row>
      <xdr:rowOff>72136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302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17272</xdr:rowOff>
    </xdr:from>
    <xdr:to>
      <xdr:col>73</xdr:col>
      <xdr:colOff>180975</xdr:colOff>
      <xdr:row>18</xdr:row>
      <xdr:rowOff>72136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1033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115570</xdr:rowOff>
    </xdr:from>
    <xdr:to>
      <xdr:col>69</xdr:col>
      <xdr:colOff>92075</xdr:colOff>
      <xdr:row>18</xdr:row>
      <xdr:rowOff>17272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302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11955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2811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21336</xdr:rowOff>
    </xdr:from>
    <xdr:to>
      <xdr:col>74</xdr:col>
      <xdr:colOff>31750</xdr:colOff>
      <xdr:row>18</xdr:row>
      <xdr:rowOff>122936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107713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137922</xdr:rowOff>
    </xdr:from>
    <xdr:to>
      <xdr:col>69</xdr:col>
      <xdr:colOff>142875</xdr:colOff>
      <xdr:row>18</xdr:row>
      <xdr:rowOff>68072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52849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13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151147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扶助費の割合は前年度比</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ポイント減の</a:t>
          </a:r>
          <a:r>
            <a:rPr kumimoji="1" lang="en-US" altLang="ja-JP" sz="1100" b="0" i="0" baseline="0">
              <a:solidFill>
                <a:schemeClr val="dk1"/>
              </a:solidFill>
              <a:effectLst/>
              <a:latin typeface="+mn-lt"/>
              <a:ea typeface="+mn-ea"/>
              <a:cs typeface="+mn-cs"/>
            </a:rPr>
            <a:t>15.1</a:t>
          </a:r>
          <a:r>
            <a:rPr kumimoji="1" lang="ja-JP" altLang="ja-JP" sz="1100" b="0" i="0" baseline="0">
              <a:solidFill>
                <a:schemeClr val="dk1"/>
              </a:solidFill>
              <a:effectLst/>
              <a:latin typeface="+mn-lt"/>
              <a:ea typeface="+mn-ea"/>
              <a:cs typeface="+mn-cs"/>
            </a:rPr>
            <a:t>％となった。類似団体内平均</a:t>
          </a:r>
          <a:r>
            <a:rPr kumimoji="1" lang="en-US" altLang="ja-JP" sz="1100" b="0" i="0" baseline="0">
              <a:solidFill>
                <a:schemeClr val="dk1"/>
              </a:solidFill>
              <a:effectLst/>
              <a:latin typeface="+mn-lt"/>
              <a:ea typeface="+mn-ea"/>
              <a:cs typeface="+mn-cs"/>
            </a:rPr>
            <a:t>12.4</a:t>
          </a:r>
          <a:r>
            <a:rPr kumimoji="1" lang="ja-JP" altLang="ja-JP" sz="1100" b="0" i="0" baseline="0">
              <a:solidFill>
                <a:schemeClr val="dk1"/>
              </a:solidFill>
              <a:effectLst/>
              <a:latin typeface="+mn-lt"/>
              <a:ea typeface="+mn-ea"/>
              <a:cs typeface="+mn-cs"/>
            </a:rPr>
            <a:t>％との差は</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ポイントと、依然として大きい。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歳出額は児童福祉費の児童手当や社会福祉費の住居確保給付金、生活保護費の扶助費等の減に伴い前年度より減少している。一方障害者福祉費の訓練等給付費や障害児通所給付費等は増加している。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77470</xdr:rowOff>
    </xdr:from>
    <xdr:to>
      <xdr:col>24</xdr:col>
      <xdr:colOff>25400</xdr:colOff>
      <xdr:row>57</xdr:row>
      <xdr:rowOff>115570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50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115570</xdr:rowOff>
    </xdr:from>
    <xdr:to>
      <xdr:col>19</xdr:col>
      <xdr:colOff>187325</xdr:colOff>
      <xdr:row>57</xdr:row>
      <xdr:rowOff>161290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888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161290</xdr:rowOff>
    </xdr:from>
    <xdr:to>
      <xdr:col>15</xdr:col>
      <xdr:colOff>98425</xdr:colOff>
      <xdr:row>58</xdr:row>
      <xdr:rowOff>58420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9339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58420</xdr:rowOff>
    </xdr:from>
    <xdr:to>
      <xdr:col>11</xdr:col>
      <xdr:colOff>9525</xdr:colOff>
      <xdr:row>58</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0025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26670</xdr:rowOff>
    </xdr:from>
    <xdr:to>
      <xdr:col>24</xdr:col>
      <xdr:colOff>76200</xdr:colOff>
      <xdr:row>57</xdr:row>
      <xdr:rowOff>128270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170197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64770</xdr:rowOff>
    </xdr:from>
    <xdr:to>
      <xdr:col>20</xdr:col>
      <xdr:colOff>38100</xdr:colOff>
      <xdr:row>57</xdr:row>
      <xdr:rowOff>166370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151147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110490</xdr:rowOff>
    </xdr:from>
    <xdr:to>
      <xdr:col>15</xdr:col>
      <xdr:colOff>149225</xdr:colOff>
      <xdr:row>58</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25417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xdr:rowOff>
    </xdr:from>
    <xdr:to>
      <xdr:col>11</xdr:col>
      <xdr:colOff>60325</xdr:colOff>
      <xdr:row>58</xdr:row>
      <xdr:rowOff>109220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93997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その他は前年度比</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ポイントの増、類似団体内平均より</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11.7</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繰出金は前年度比</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ポイントの増で、特別会計繰出金の増等が主な要因となっている。</a:t>
          </a:r>
          <a:endParaRPr lang="ja-JP" altLang="ja-JP" sz="1400">
            <a:effectLst/>
          </a:endParaRPr>
        </a:p>
        <a:p>
          <a:r>
            <a:rPr kumimoji="1" lang="ja-JP" altLang="ja-JP" sz="1100" b="0" i="0" baseline="0">
              <a:solidFill>
                <a:schemeClr val="dk1"/>
              </a:solidFill>
              <a:effectLst/>
              <a:latin typeface="+mn-lt"/>
              <a:ea typeface="+mn-ea"/>
              <a:cs typeface="+mn-cs"/>
            </a:rPr>
            <a:t>　施設や設備の老朽化に伴う維持補修費については、費用の平準化を目的とした施設保全・改修計画に沿った予防保全を引き続き実施していく。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57</xdr:row>
      <xdr:rowOff>31750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740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67327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139700</xdr:rowOff>
    </xdr:from>
    <xdr:to>
      <xdr:col>78</xdr:col>
      <xdr:colOff>69850</xdr:colOff>
      <xdr:row>57</xdr:row>
      <xdr:rowOff>44450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740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44450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766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35577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165100</xdr:rowOff>
    </xdr:from>
    <xdr:to>
      <xdr:col>69</xdr:col>
      <xdr:colOff>92075</xdr:colOff>
      <xdr:row>58</xdr:row>
      <xdr:rowOff>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9766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168927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88900</xdr:rowOff>
    </xdr:from>
    <xdr:to>
      <xdr:col>78</xdr:col>
      <xdr:colOff>120650</xdr:colOff>
      <xdr:row>57</xdr:row>
      <xdr:rowOff>19050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29227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120650</xdr:rowOff>
    </xdr:from>
    <xdr:to>
      <xdr:col>65</xdr:col>
      <xdr:colOff>53975</xdr:colOff>
      <xdr:row>58</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補助費等は、前年度比</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ポイントの減、類似団体内平均より</a:t>
          </a:r>
          <a:r>
            <a:rPr kumimoji="1" lang="en-US" altLang="ja-JP" sz="1100" b="0" i="0" baseline="0">
              <a:solidFill>
                <a:schemeClr val="dk1"/>
              </a:solidFill>
              <a:effectLst/>
              <a:latin typeface="+mn-lt"/>
              <a:ea typeface="+mn-ea"/>
              <a:cs typeface="+mn-cs"/>
            </a:rPr>
            <a:t>1.9</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10.4</a:t>
          </a:r>
          <a:r>
            <a:rPr kumimoji="1" lang="ja-JP" altLang="ja-JP" sz="1100" b="0" i="0" baseline="0">
              <a:solidFill>
                <a:schemeClr val="dk1"/>
              </a:solidFill>
              <a:effectLst/>
              <a:latin typeface="+mn-lt"/>
              <a:ea typeface="+mn-ea"/>
              <a:cs typeface="+mn-cs"/>
            </a:rPr>
            <a:t>％となった。類似団体内平均を下回っており、全国及び東京都の平均と比較しても、低い傾向にある。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補助費等の多くが一部事務組合等への補助金や負担金となっている。補助内容の見直しも含め、適正化を図っていく。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94996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20318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94996</xdr:rowOff>
    </xdr:from>
    <xdr:to>
      <xdr:col>78</xdr:col>
      <xdr:colOff>69850</xdr:colOff>
      <xdr:row>36</xdr:row>
      <xdr:rowOff>113284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2671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131572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36</xdr:row>
      <xdr:rowOff>131572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299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151638</xdr:rowOff>
    </xdr:from>
    <xdr:to>
      <xdr:col>82</xdr:col>
      <xdr:colOff>158750</xdr:colOff>
      <xdr:row>36</xdr:row>
      <xdr:rowOff>81788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168165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9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公債費の割合は前年度比</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ポイントの減、類似団体内平均より</a:t>
          </a:r>
          <a:r>
            <a:rPr kumimoji="1" lang="en-US" altLang="ja-JP" sz="1100" b="0" i="0" baseline="0">
              <a:solidFill>
                <a:schemeClr val="dk1"/>
              </a:solidFill>
              <a:effectLst/>
              <a:latin typeface="+mn-lt"/>
              <a:ea typeface="+mn-ea"/>
              <a:cs typeface="+mn-cs"/>
            </a:rPr>
            <a:t>9.3</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5.0</a:t>
          </a:r>
          <a:r>
            <a:rPr kumimoji="1" lang="ja-JP" altLang="ja-JP" sz="1100" b="0" i="0" baseline="0">
              <a:solidFill>
                <a:schemeClr val="dk1"/>
              </a:solidFill>
              <a:effectLst/>
              <a:latin typeface="+mn-lt"/>
              <a:ea typeface="+mn-ea"/>
              <a:cs typeface="+mn-cs"/>
            </a:rPr>
            <a:t>％という結果となった。類似団体内順位は</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位で、全国平均、東京都平均と比較しても大きく数値を下回っており、健全な数値といえる。</a:t>
          </a:r>
          <a:endParaRPr lang="ja-JP" altLang="ja-JP" sz="1400">
            <a:effectLst/>
          </a:endParaRPr>
        </a:p>
        <a:p>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年度の臨時財政対策債、</a:t>
          </a:r>
          <a:r>
            <a:rPr lang="ja-JP" altLang="ja-JP" sz="1100" b="0" i="0" baseline="0">
              <a:solidFill>
                <a:schemeClr val="dk1"/>
              </a:solidFill>
              <a:effectLst/>
              <a:latin typeface="+mn-lt"/>
              <a:ea typeface="+mn-ea"/>
              <a:cs typeface="+mn-cs"/>
            </a:rPr>
            <a:t>都市計画道路３・４・７号富士見通り線整備事業等の借入地方債の償還開始があるものの、</a:t>
          </a:r>
          <a:r>
            <a:rPr kumimoji="1" lang="ja-JP" altLang="ja-JP" sz="1100" b="0" i="0" baseline="0">
              <a:solidFill>
                <a:schemeClr val="dk1"/>
              </a:solidFill>
              <a:effectLst/>
              <a:latin typeface="+mn-lt"/>
              <a:ea typeface="+mn-ea"/>
              <a:cs typeface="+mn-cs"/>
            </a:rPr>
            <a:t>償還が終了したものもあり、公債費総額は</a:t>
          </a:r>
          <a:r>
            <a:rPr kumimoji="1" lang="en-US" altLang="ja-JP" sz="1100" b="0" i="0" baseline="0">
              <a:solidFill>
                <a:schemeClr val="dk1"/>
              </a:solidFill>
              <a:effectLst/>
              <a:latin typeface="+mn-lt"/>
              <a:ea typeface="+mn-ea"/>
              <a:cs typeface="+mn-cs"/>
            </a:rPr>
            <a:t>22</a:t>
          </a:r>
          <a:r>
            <a:rPr kumimoji="1" lang="ja-JP" altLang="ja-JP" sz="1100" b="0" i="0" baseline="0">
              <a:solidFill>
                <a:schemeClr val="dk1"/>
              </a:solidFill>
              <a:effectLst/>
              <a:latin typeface="+mn-lt"/>
              <a:ea typeface="+mn-ea"/>
              <a:cs typeface="+mn-cs"/>
            </a:rPr>
            <a:t>百万円減少した。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今後も適切な範囲で地方債借入を行っていく。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127000</xdr:rowOff>
    </xdr:from>
    <xdr:to>
      <xdr:col>24</xdr:col>
      <xdr:colOff>25400</xdr:colOff>
      <xdr:row>74</xdr:row>
      <xdr:rowOff>136144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28143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136144</xdr:rowOff>
    </xdr:from>
    <xdr:to>
      <xdr:col>19</xdr:col>
      <xdr:colOff>187325</xdr:colOff>
      <xdr:row>74</xdr:row>
      <xdr:rowOff>136144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28234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136144</xdr:rowOff>
    </xdr:from>
    <xdr:to>
      <xdr:col>15</xdr:col>
      <xdr:colOff>98425</xdr:colOff>
      <xdr:row>74</xdr:row>
      <xdr:rowOff>149860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8234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74</xdr:row>
      <xdr:rowOff>154432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8371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156227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67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85344</xdr:rowOff>
    </xdr:from>
    <xdr:to>
      <xdr:col>20</xdr:col>
      <xdr:colOff>38100</xdr:colOff>
      <xdr:row>75</xdr:row>
      <xdr:rowOff>15494</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25671</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54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85344</xdr:rowOff>
    </xdr:from>
    <xdr:to>
      <xdr:col>15</xdr:col>
      <xdr:colOff>149225</xdr:colOff>
      <xdr:row>75</xdr:row>
      <xdr:rowOff>15494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25671</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103632</xdr:rowOff>
    </xdr:from>
    <xdr:to>
      <xdr:col>6</xdr:col>
      <xdr:colOff>171450</xdr:colOff>
      <xdr:row>75</xdr:row>
      <xdr:rowOff>33782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43959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前年度比</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ポイントの減、類似団体内平均より</a:t>
          </a:r>
          <a:r>
            <a:rPr kumimoji="1" lang="en-US" altLang="ja-JP" sz="1100" b="0" i="0" baseline="0">
              <a:solidFill>
                <a:schemeClr val="dk1"/>
              </a:solidFill>
              <a:effectLst/>
              <a:latin typeface="+mn-lt"/>
              <a:ea typeface="+mn-ea"/>
              <a:cs typeface="+mn-cs"/>
            </a:rPr>
            <a:t>1.8</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79.6</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扶助費、補助費等は前年度より減少しているが、人件費、物件費、繰出金等は前年度より増加している。</a:t>
          </a:r>
          <a:endParaRPr lang="ja-JP" altLang="ja-JP" sz="1400">
            <a:effectLst/>
          </a:endParaRPr>
        </a:p>
        <a:p>
          <a:r>
            <a:rPr kumimoji="1" lang="ja-JP" altLang="ja-JP" sz="1100" b="0" i="0" baseline="0">
              <a:solidFill>
                <a:schemeClr val="dk1"/>
              </a:solidFill>
              <a:effectLst/>
              <a:latin typeface="+mn-lt"/>
              <a:ea typeface="+mn-ea"/>
              <a:cs typeface="+mn-cs"/>
            </a:rPr>
            <a:t>　公債費以外全体で見ると前年度より経常経費充当一般財源等は増加している。引き続き、事務事業の見直しや改善による歳出削減、歳入の確保に努めていく</a:t>
          </a:r>
          <a:r>
            <a:rPr kumimoji="1" lang="ja-JP" altLang="en-US" sz="1100" b="0" i="0" baseline="0">
              <a:solidFill>
                <a:schemeClr val="dk1"/>
              </a:solidFill>
              <a:effectLst/>
              <a:latin typeface="+mn-lt"/>
              <a:ea typeface="+mn-ea"/>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46989</xdr:rowOff>
    </xdr:from>
    <xdr:to>
      <xdr:col>82</xdr:col>
      <xdr:colOff>107950</xdr:colOff>
      <xdr:row>77</xdr:row>
      <xdr:rowOff>98425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5671800" y="13248639"/>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98425</xdr:rowOff>
    </xdr:from>
    <xdr:to>
      <xdr:col>78</xdr:col>
      <xdr:colOff>69850</xdr:colOff>
      <xdr:row>79</xdr:row>
      <xdr:rowOff>12700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3300075"/>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12700</xdr:rowOff>
    </xdr:from>
    <xdr:to>
      <xdr:col>73</xdr:col>
      <xdr:colOff>180975</xdr:colOff>
      <xdr:row>79</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5572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58420</xdr:rowOff>
    </xdr:from>
    <xdr:to>
      <xdr:col>69</xdr:col>
      <xdr:colOff>92075</xdr:colOff>
      <xdr:row>79</xdr:row>
      <xdr:rowOff>155575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004800" y="1360297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139716</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47625</xdr:rowOff>
    </xdr:from>
    <xdr:to>
      <xdr:col>78</xdr:col>
      <xdr:colOff>120650</xdr:colOff>
      <xdr:row>77</xdr:row>
      <xdr:rowOff>149225</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134002</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335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133350</xdr:rowOff>
    </xdr:from>
    <xdr:to>
      <xdr:col>74</xdr:col>
      <xdr:colOff>31750</xdr:colOff>
      <xdr:row>79</xdr:row>
      <xdr:rowOff>63500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48277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59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7620</xdr:rowOff>
    </xdr:from>
    <xdr:to>
      <xdr:col>69</xdr:col>
      <xdr:colOff>142875</xdr:colOff>
      <xdr:row>79</xdr:row>
      <xdr:rowOff>109220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93997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6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104775</xdr:rowOff>
    </xdr:from>
    <xdr:to>
      <xdr:col>65</xdr:col>
      <xdr:colOff>53975</xdr:colOff>
      <xdr:row>80</xdr:row>
      <xdr:rowOff>34925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64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19702</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73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40637</xdr:rowOff>
    </xdr:from>
    <xdr:to>
      <xdr:col>29</xdr:col>
      <xdr:colOff>127000</xdr:colOff>
      <xdr:row>18</xdr:row>
      <xdr:rowOff>40908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174362"/>
          <a:ext cx="647700" cy="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25685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3159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40637</xdr:rowOff>
    </xdr:from>
    <xdr:to>
      <xdr:col>26</xdr:col>
      <xdr:colOff>50800</xdr:colOff>
      <xdr:row>18</xdr:row>
      <xdr:rowOff>67540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174362"/>
          <a:ext cx="698500" cy="26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87115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220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63097</xdr:rowOff>
    </xdr:from>
    <xdr:to>
      <xdr:col>22</xdr:col>
      <xdr:colOff>114300</xdr:colOff>
      <xdr:row>18</xdr:row>
      <xdr:rowOff>67540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196822"/>
          <a:ext cx="698500" cy="44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108075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24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63097</xdr:rowOff>
    </xdr:from>
    <xdr:to>
      <xdr:col>18</xdr:col>
      <xdr:colOff>177800</xdr:colOff>
      <xdr:row>18</xdr:row>
      <xdr:rowOff>109731</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96822"/>
          <a:ext cx="698500" cy="466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133164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266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146794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8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161558</xdr:rowOff>
    </xdr:from>
    <xdr:to>
      <xdr:col>29</xdr:col>
      <xdr:colOff>177800</xdr:colOff>
      <xdr:row>18</xdr:row>
      <xdr:rowOff>91708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123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6635</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96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161287</xdr:rowOff>
    </xdr:from>
    <xdr:to>
      <xdr:col>26</xdr:col>
      <xdr:colOff>101600</xdr:colOff>
      <xdr:row>18</xdr:row>
      <xdr:rowOff>91437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1235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101614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892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16740</xdr:rowOff>
    </xdr:from>
    <xdr:to>
      <xdr:col>22</xdr:col>
      <xdr:colOff>165100</xdr:colOff>
      <xdr:row>18</xdr:row>
      <xdr:rowOff>118340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50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128517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91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12297</xdr:rowOff>
    </xdr:from>
    <xdr:to>
      <xdr:col>19</xdr:col>
      <xdr:colOff>38100</xdr:colOff>
      <xdr:row>18</xdr:row>
      <xdr:rowOff>113897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146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124074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91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58931</xdr:rowOff>
    </xdr:from>
    <xdr:to>
      <xdr:col>15</xdr:col>
      <xdr:colOff>101600</xdr:colOff>
      <xdr:row>18</xdr:row>
      <xdr:rowOff>160531</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92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170708</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961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13341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80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95</xdr:rowOff>
    </xdr:from>
    <xdr:to>
      <xdr:col>29</xdr:col>
      <xdr:colOff>127000</xdr:colOff>
      <xdr:row>38</xdr:row>
      <xdr:rowOff>3164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003800" y="7467695"/>
          <a:ext cx="647700" cy="30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340447</xdr:rowOff>
    </xdr:from>
    <xdr:to>
      <xdr:col>26</xdr:col>
      <xdr:colOff>50800</xdr:colOff>
      <xdr:row>38</xdr:row>
      <xdr:rowOff>95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4305300" y="7465147"/>
          <a:ext cx="698500" cy="2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340447</xdr:rowOff>
    </xdr:from>
    <xdr:to>
      <xdr:col>22</xdr:col>
      <xdr:colOff>114300</xdr:colOff>
      <xdr:row>38</xdr:row>
      <xdr:rowOff>17207</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465147"/>
          <a:ext cx="698500" cy="19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1074</xdr:rowOff>
    </xdr:from>
    <xdr:to>
      <xdr:col>18</xdr:col>
      <xdr:colOff>177800</xdr:colOff>
      <xdr:row>38</xdr:row>
      <xdr:rowOff>17207</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a:off x="2908300" y="7468674"/>
          <a:ext cx="698500" cy="16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295264</xdr:rowOff>
    </xdr:from>
    <xdr:to>
      <xdr:col>29</xdr:col>
      <xdr:colOff>177800</xdr:colOff>
      <xdr:row>38</xdr:row>
      <xdr:rowOff>53964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7419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203841</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732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292195</xdr:rowOff>
    </xdr:from>
    <xdr:to>
      <xdr:col>26</xdr:col>
      <xdr:colOff>101600</xdr:colOff>
      <xdr:row>38</xdr:row>
      <xdr:rowOff>50895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416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35672</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503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289647</xdr:rowOff>
    </xdr:from>
    <xdr:to>
      <xdr:col>22</xdr:col>
      <xdr:colOff>165100</xdr:colOff>
      <xdr:row>38</xdr:row>
      <xdr:rowOff>48347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414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33124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500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309307</xdr:rowOff>
    </xdr:from>
    <xdr:to>
      <xdr:col>19</xdr:col>
      <xdr:colOff>38100</xdr:colOff>
      <xdr:row>38</xdr:row>
      <xdr:rowOff>68007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434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52784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520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293174</xdr:rowOff>
    </xdr:from>
    <xdr:to>
      <xdr:col>15</xdr:col>
      <xdr:colOff>101600</xdr:colOff>
      <xdr:row>38</xdr:row>
      <xdr:rowOff>51874</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417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36651</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504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7836</xdr:rowOff>
    </xdr:from>
    <xdr:to>
      <xdr:col>24</xdr:col>
      <xdr:colOff>63500</xdr:colOff>
      <xdr:row>36</xdr:row>
      <xdr:rowOff>48565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80036"/>
          <a:ext cx="838200" cy="40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4157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6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48565</xdr:rowOff>
    </xdr:from>
    <xdr:to>
      <xdr:col>19</xdr:col>
      <xdr:colOff>177800</xdr:colOff>
      <xdr:row>36</xdr:row>
      <xdr:rowOff>62852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20765"/>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124001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62852</xdr:rowOff>
    </xdr:from>
    <xdr:to>
      <xdr:col>15</xdr:col>
      <xdr:colOff>50800</xdr:colOff>
      <xdr:row>36</xdr:row>
      <xdr:rowOff>89675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35052"/>
          <a:ext cx="8890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156595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89675</xdr:rowOff>
    </xdr:from>
    <xdr:to>
      <xdr:col>10</xdr:col>
      <xdr:colOff>114300</xdr:colOff>
      <xdr:row>36</xdr:row>
      <xdr:rowOff>127489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61875"/>
          <a:ext cx="889000" cy="3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91063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102665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128486</xdr:rowOff>
    </xdr:from>
    <xdr:to>
      <xdr:col>24</xdr:col>
      <xdr:colOff>114300</xdr:colOff>
      <xdr:row>36</xdr:row>
      <xdr:rowOff>58636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2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151363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8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169215</xdr:rowOff>
    </xdr:from>
    <xdr:to>
      <xdr:col>20</xdr:col>
      <xdr:colOff>38100</xdr:colOff>
      <xdr:row>36</xdr:row>
      <xdr:rowOff>99365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115892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4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12052</xdr:rowOff>
    </xdr:from>
    <xdr:to>
      <xdr:col>15</xdr:col>
      <xdr:colOff>101600</xdr:colOff>
      <xdr:row>36</xdr:row>
      <xdr:rowOff>113652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8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130179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5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38875</xdr:rowOff>
    </xdr:from>
    <xdr:to>
      <xdr:col>10</xdr:col>
      <xdr:colOff>165100</xdr:colOff>
      <xdr:row>36</xdr:row>
      <xdr:rowOff>140475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157002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76689</xdr:rowOff>
    </xdr:from>
    <xdr:to>
      <xdr:col>6</xdr:col>
      <xdr:colOff>38100</xdr:colOff>
      <xdr:row>37</xdr:row>
      <xdr:rowOff>6839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4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23366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2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64981</xdr:rowOff>
    </xdr:from>
    <xdr:to>
      <xdr:col>24</xdr:col>
      <xdr:colOff>63500</xdr:colOff>
      <xdr:row>55</xdr:row>
      <xdr:rowOff>73689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494731"/>
          <a:ext cx="8382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109879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11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64981</xdr:rowOff>
    </xdr:from>
    <xdr:to>
      <xdr:col>19</xdr:col>
      <xdr:colOff>177800</xdr:colOff>
      <xdr:row>56</xdr:row>
      <xdr:rowOff>100512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494731"/>
          <a:ext cx="889000" cy="206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93573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6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100512</xdr:rowOff>
    </xdr:from>
    <xdr:to>
      <xdr:col>15</xdr:col>
      <xdr:colOff>50800</xdr:colOff>
      <xdr:row>57</xdr:row>
      <xdr:rowOff>73482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01712"/>
          <a:ext cx="889000" cy="1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165026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3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73482</xdr:rowOff>
    </xdr:from>
    <xdr:to>
      <xdr:col>10</xdr:col>
      <xdr:colOff>114300</xdr:colOff>
      <xdr:row>57</xdr:row>
      <xdr:rowOff>110189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46132"/>
          <a:ext cx="889000" cy="3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45969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9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78474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22889</xdr:rowOff>
    </xdr:from>
    <xdr:to>
      <xdr:col>24</xdr:col>
      <xdr:colOff>114300</xdr:colOff>
      <xdr:row>55</xdr:row>
      <xdr:rowOff>124489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45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45766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04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14181</xdr:rowOff>
    </xdr:from>
    <xdr:to>
      <xdr:col>20</xdr:col>
      <xdr:colOff>38100</xdr:colOff>
      <xdr:row>55</xdr:row>
      <xdr:rowOff>115781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44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132308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21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49712</xdr:rowOff>
    </xdr:from>
    <xdr:to>
      <xdr:col>15</xdr:col>
      <xdr:colOff>101600</xdr:colOff>
      <xdr:row>56</xdr:row>
      <xdr:rowOff>151312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5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167839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2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22682</xdr:rowOff>
    </xdr:from>
    <xdr:to>
      <xdr:col>10</xdr:col>
      <xdr:colOff>165100</xdr:colOff>
      <xdr:row>57</xdr:row>
      <xdr:rowOff>124282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9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140809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7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59389</xdr:rowOff>
    </xdr:from>
    <xdr:to>
      <xdr:col>6</xdr:col>
      <xdr:colOff>38100</xdr:colOff>
      <xdr:row>57</xdr:row>
      <xdr:rowOff>160989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6066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0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119354</xdr:rowOff>
    </xdr:from>
    <xdr:to>
      <xdr:col>24</xdr:col>
      <xdr:colOff>63500</xdr:colOff>
      <xdr:row>78</xdr:row>
      <xdr:rowOff>135128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492454"/>
          <a:ext cx="8382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134632</xdr:rowOff>
    </xdr:from>
    <xdr:to>
      <xdr:col>19</xdr:col>
      <xdr:colOff>177800</xdr:colOff>
      <xdr:row>78</xdr:row>
      <xdr:rowOff>135128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07732"/>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134632</xdr:rowOff>
    </xdr:from>
    <xdr:to>
      <xdr:col>15</xdr:col>
      <xdr:colOff>50800</xdr:colOff>
      <xdr:row>78</xdr:row>
      <xdr:rowOff>137909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07732"/>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120726</xdr:rowOff>
    </xdr:from>
    <xdr:to>
      <xdr:col>10</xdr:col>
      <xdr:colOff>114300</xdr:colOff>
      <xdr:row>78</xdr:row>
      <xdr:rowOff>137909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493826"/>
          <a:ext cx="889000" cy="1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68554</xdr:rowOff>
    </xdr:from>
    <xdr:to>
      <xdr:col>24</xdr:col>
      <xdr:colOff>114300</xdr:colOff>
      <xdr:row>78</xdr:row>
      <xdr:rowOff>170154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4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154931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5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84328</xdr:rowOff>
    </xdr:from>
    <xdr:to>
      <xdr:col>20</xdr:col>
      <xdr:colOff>38100</xdr:colOff>
      <xdr:row>79</xdr:row>
      <xdr:rowOff>14478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5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5605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5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83832</xdr:rowOff>
    </xdr:from>
    <xdr:to>
      <xdr:col>15</xdr:col>
      <xdr:colOff>101600</xdr:colOff>
      <xdr:row>79</xdr:row>
      <xdr:rowOff>13982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5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5109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4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87109</xdr:rowOff>
    </xdr:from>
    <xdr:to>
      <xdr:col>10</xdr:col>
      <xdr:colOff>165100</xdr:colOff>
      <xdr:row>79</xdr:row>
      <xdr:rowOff>17259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6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8386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5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69926</xdr:rowOff>
    </xdr:from>
    <xdr:to>
      <xdr:col>6</xdr:col>
      <xdr:colOff>38100</xdr:colOff>
      <xdr:row>79</xdr:row>
      <xdr:rowOff>76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4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162653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3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126039</xdr:rowOff>
    </xdr:from>
    <xdr:to>
      <xdr:col>24</xdr:col>
      <xdr:colOff>63500</xdr:colOff>
      <xdr:row>93</xdr:row>
      <xdr:rowOff>140929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5899439"/>
          <a:ext cx="838200" cy="18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126039</xdr:rowOff>
    </xdr:from>
    <xdr:to>
      <xdr:col>19</xdr:col>
      <xdr:colOff>177800</xdr:colOff>
      <xdr:row>94</xdr:row>
      <xdr:rowOff>82910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899439"/>
          <a:ext cx="889000" cy="29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82910</xdr:rowOff>
    </xdr:from>
    <xdr:to>
      <xdr:col>15</xdr:col>
      <xdr:colOff>50800</xdr:colOff>
      <xdr:row>94</xdr:row>
      <xdr:rowOff>102504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19921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42246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102504</xdr:rowOff>
    </xdr:from>
    <xdr:to>
      <xdr:col>10</xdr:col>
      <xdr:colOff>114300</xdr:colOff>
      <xdr:row>94</xdr:row>
      <xdr:rowOff>162745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218804"/>
          <a:ext cx="889000" cy="60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146837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7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90129</xdr:rowOff>
    </xdr:from>
    <xdr:to>
      <xdr:col>24</xdr:col>
      <xdr:colOff>114300</xdr:colOff>
      <xdr:row>94</xdr:row>
      <xdr:rowOff>20279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03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113006</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86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75239</xdr:rowOff>
    </xdr:from>
    <xdr:to>
      <xdr:col>20</xdr:col>
      <xdr:colOff>38100</xdr:colOff>
      <xdr:row>93</xdr:row>
      <xdr:rowOff>5389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84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21916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62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32110</xdr:rowOff>
    </xdr:from>
    <xdr:to>
      <xdr:col>15</xdr:col>
      <xdr:colOff>101600</xdr:colOff>
      <xdr:row>94</xdr:row>
      <xdr:rowOff>133710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14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150237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923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51704</xdr:rowOff>
    </xdr:from>
    <xdr:to>
      <xdr:col>10</xdr:col>
      <xdr:colOff>165100</xdr:colOff>
      <xdr:row>94</xdr:row>
      <xdr:rowOff>153304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16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169831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94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111945</xdr:rowOff>
    </xdr:from>
    <xdr:to>
      <xdr:col>6</xdr:col>
      <xdr:colOff>38100</xdr:colOff>
      <xdr:row>95</xdr:row>
      <xdr:rowOff>42095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22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58622</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003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2451</xdr:rowOff>
    </xdr:from>
    <xdr:to>
      <xdr:col>54</xdr:col>
      <xdr:colOff>189865</xdr:colOff>
      <xdr:row>39</xdr:row>
      <xdr:rowOff>103035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5951"/>
          <a:ext cx="1270" cy="164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106862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103035</xdr:rowOff>
    </xdr:from>
    <xdr:to>
      <xdr:col>55</xdr:col>
      <xdr:colOff>88900</xdr:colOff>
      <xdr:row>39</xdr:row>
      <xdr:rowOff>103035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8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120578</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2451</xdr:rowOff>
    </xdr:from>
    <xdr:to>
      <xdr:col>55</xdr:col>
      <xdr:colOff>88900</xdr:colOff>
      <xdr:row>30</xdr:row>
      <xdr:rowOff>2451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152362</xdr:rowOff>
    </xdr:from>
    <xdr:to>
      <xdr:col>55</xdr:col>
      <xdr:colOff>0</xdr:colOff>
      <xdr:row>37</xdr:row>
      <xdr:rowOff>99263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24562"/>
          <a:ext cx="838200" cy="11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143476</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15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165049</xdr:rowOff>
    </xdr:from>
    <xdr:to>
      <xdr:col>55</xdr:col>
      <xdr:colOff>50800</xdr:colOff>
      <xdr:row>37</xdr:row>
      <xdr:rowOff>95199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149581</xdr:rowOff>
    </xdr:from>
    <xdr:to>
      <xdr:col>50</xdr:col>
      <xdr:colOff>114300</xdr:colOff>
      <xdr:row>37</xdr:row>
      <xdr:rowOff>99263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121631"/>
          <a:ext cx="889000" cy="132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59868</xdr:rowOff>
    </xdr:from>
    <xdr:to>
      <xdr:col>50</xdr:col>
      <xdr:colOff>165100</xdr:colOff>
      <xdr:row>37</xdr:row>
      <xdr:rowOff>161468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152595</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49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149581</xdr:rowOff>
    </xdr:from>
    <xdr:to>
      <xdr:col>45</xdr:col>
      <xdr:colOff>177800</xdr:colOff>
      <xdr:row>37</xdr:row>
      <xdr:rowOff>148476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121631"/>
          <a:ext cx="889000" cy="137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126238</xdr:rowOff>
    </xdr:from>
    <xdr:to>
      <xdr:col>46</xdr:col>
      <xdr:colOff>38100</xdr:colOff>
      <xdr:row>30</xdr:row>
      <xdr:rowOff>56388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09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47515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5191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148476</xdr:rowOff>
    </xdr:from>
    <xdr:to>
      <xdr:col>41</xdr:col>
      <xdr:colOff>50800</xdr:colOff>
      <xdr:row>38</xdr:row>
      <xdr:rowOff>4394</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492126"/>
          <a:ext cx="889000" cy="27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157531</xdr:rowOff>
    </xdr:from>
    <xdr:to>
      <xdr:col>41</xdr:col>
      <xdr:colOff>101600</xdr:colOff>
      <xdr:row>38</xdr:row>
      <xdr:rowOff>87681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0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78808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59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37656</xdr:rowOff>
    </xdr:from>
    <xdr:to>
      <xdr:col>36</xdr:col>
      <xdr:colOff>165100</xdr:colOff>
      <xdr:row>38</xdr:row>
      <xdr:rowOff>139256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5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130383</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64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101562</xdr:rowOff>
    </xdr:from>
    <xdr:to>
      <xdr:col>55</xdr:col>
      <xdr:colOff>50800</xdr:colOff>
      <xdr:row>37</xdr:row>
      <xdr:rowOff>31712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7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124439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25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48463</xdr:rowOff>
    </xdr:from>
    <xdr:to>
      <xdr:col>50</xdr:col>
      <xdr:colOff>165100</xdr:colOff>
      <xdr:row>37</xdr:row>
      <xdr:rowOff>150063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166590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16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98781</xdr:rowOff>
    </xdr:from>
    <xdr:to>
      <xdr:col>46</xdr:col>
      <xdr:colOff>38100</xdr:colOff>
      <xdr:row>30</xdr:row>
      <xdr:rowOff>28931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07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45458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484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97676</xdr:rowOff>
    </xdr:from>
    <xdr:to>
      <xdr:col>41</xdr:col>
      <xdr:colOff>101600</xdr:colOff>
      <xdr:row>38</xdr:row>
      <xdr:rowOff>27826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4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44353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216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125044</xdr:rowOff>
    </xdr:from>
    <xdr:to>
      <xdr:col>36</xdr:col>
      <xdr:colOff>165100</xdr:colOff>
      <xdr:row>38</xdr:row>
      <xdr:rowOff>55194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46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71721</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24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126266</xdr:rowOff>
    </xdr:from>
    <xdr:to>
      <xdr:col>55</xdr:col>
      <xdr:colOff>0</xdr:colOff>
      <xdr:row>57</xdr:row>
      <xdr:rowOff>151085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898916"/>
          <a:ext cx="8382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151085</xdr:rowOff>
    </xdr:from>
    <xdr:to>
      <xdr:col>50</xdr:col>
      <xdr:colOff>114300</xdr:colOff>
      <xdr:row>58</xdr:row>
      <xdr:rowOff>61130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923735"/>
          <a:ext cx="889000" cy="8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49609</xdr:rowOff>
    </xdr:from>
    <xdr:to>
      <xdr:col>45</xdr:col>
      <xdr:colOff>177800</xdr:colOff>
      <xdr:row>58</xdr:row>
      <xdr:rowOff>61130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822259"/>
          <a:ext cx="889000" cy="18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108097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53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49609</xdr:rowOff>
    </xdr:from>
    <xdr:to>
      <xdr:col>41</xdr:col>
      <xdr:colOff>50800</xdr:colOff>
      <xdr:row>57</xdr:row>
      <xdr:rowOff>86634</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822259"/>
          <a:ext cx="889000" cy="3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107297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53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135140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75466</xdr:rowOff>
    </xdr:from>
    <xdr:to>
      <xdr:col>55</xdr:col>
      <xdr:colOff>50800</xdr:colOff>
      <xdr:row>58</xdr:row>
      <xdr:rowOff>5616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84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53893</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82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100285</xdr:rowOff>
    </xdr:from>
    <xdr:to>
      <xdr:col>50</xdr:col>
      <xdr:colOff>165100</xdr:colOff>
      <xdr:row>58</xdr:row>
      <xdr:rowOff>30435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87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21562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96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10330</xdr:rowOff>
    </xdr:from>
    <xdr:to>
      <xdr:col>46</xdr:col>
      <xdr:colOff>38100</xdr:colOff>
      <xdr:row>58</xdr:row>
      <xdr:rowOff>111930</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95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103057</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10047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170259</xdr:rowOff>
    </xdr:from>
    <xdr:to>
      <xdr:col>41</xdr:col>
      <xdr:colOff>101600</xdr:colOff>
      <xdr:row>57</xdr:row>
      <xdr:rowOff>100409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7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91536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86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35834</xdr:rowOff>
    </xdr:from>
    <xdr:to>
      <xdr:col>36</xdr:col>
      <xdr:colOff>165100</xdr:colOff>
      <xdr:row>57</xdr:row>
      <xdr:rowOff>137434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80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128561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90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30302</xdr:rowOff>
    </xdr:from>
    <xdr:to>
      <xdr:col>55</xdr:col>
      <xdr:colOff>0</xdr:colOff>
      <xdr:row>79</xdr:row>
      <xdr:rowOff>40666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574852"/>
          <a:ext cx="838200" cy="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30302</xdr:rowOff>
    </xdr:from>
    <xdr:to>
      <xdr:col>50</xdr:col>
      <xdr:colOff>114300</xdr:colOff>
      <xdr:row>79</xdr:row>
      <xdr:rowOff>42887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574852"/>
          <a:ext cx="889000" cy="1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105587</xdr:rowOff>
    </xdr:from>
    <xdr:to>
      <xdr:col>45</xdr:col>
      <xdr:colOff>177800</xdr:colOff>
      <xdr:row>79</xdr:row>
      <xdr:rowOff>42887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478687"/>
          <a:ext cx="889000" cy="10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145508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17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105587</xdr:rowOff>
    </xdr:from>
    <xdr:to>
      <xdr:col>41</xdr:col>
      <xdr:colOff>50800</xdr:colOff>
      <xdr:row>79</xdr:row>
      <xdr:rowOff>19977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478687"/>
          <a:ext cx="889000" cy="8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110292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1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128846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1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161316</xdr:rowOff>
    </xdr:from>
    <xdr:to>
      <xdr:col>55</xdr:col>
      <xdr:colOff>50800</xdr:colOff>
      <xdr:row>79</xdr:row>
      <xdr:rowOff>91466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76243</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49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150952</xdr:rowOff>
    </xdr:from>
    <xdr:to>
      <xdr:col>50</xdr:col>
      <xdr:colOff>165100</xdr:colOff>
      <xdr:row>79</xdr:row>
      <xdr:rowOff>81102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5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72229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61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163537</xdr:rowOff>
    </xdr:from>
    <xdr:to>
      <xdr:col>46</xdr:col>
      <xdr:colOff>38100</xdr:colOff>
      <xdr:row>79</xdr:row>
      <xdr:rowOff>93687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3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84814</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62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54787</xdr:rowOff>
    </xdr:from>
    <xdr:to>
      <xdr:col>41</xdr:col>
      <xdr:colOff>101600</xdr:colOff>
      <xdr:row>78</xdr:row>
      <xdr:rowOff>156387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42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147514</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52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140627</xdr:rowOff>
    </xdr:from>
    <xdr:to>
      <xdr:col>36</xdr:col>
      <xdr:colOff>165100</xdr:colOff>
      <xdr:row>79</xdr:row>
      <xdr:rowOff>70777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51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61904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60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65354</xdr:rowOff>
    </xdr:from>
    <xdr:to>
      <xdr:col>55</xdr:col>
      <xdr:colOff>0</xdr:colOff>
      <xdr:row>98</xdr:row>
      <xdr:rowOff>14008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696004"/>
          <a:ext cx="838200" cy="12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7747</xdr:rowOff>
    </xdr:from>
    <xdr:to>
      <xdr:col>50</xdr:col>
      <xdr:colOff>114300</xdr:colOff>
      <xdr:row>98</xdr:row>
      <xdr:rowOff>14008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809847"/>
          <a:ext cx="889000" cy="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5499</xdr:rowOff>
    </xdr:from>
    <xdr:to>
      <xdr:col>45</xdr:col>
      <xdr:colOff>177800</xdr:colOff>
      <xdr:row>98</xdr:row>
      <xdr:rowOff>7747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7861300" y="16636149"/>
          <a:ext cx="889000" cy="17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118560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5499</xdr:rowOff>
    </xdr:from>
    <xdr:to>
      <xdr:col>41</xdr:col>
      <xdr:colOff>50800</xdr:colOff>
      <xdr:row>97</xdr:row>
      <xdr:rowOff>88012</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636149"/>
          <a:ext cx="889000" cy="8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127880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75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152734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14554</xdr:rowOff>
    </xdr:from>
    <xdr:to>
      <xdr:col>55</xdr:col>
      <xdr:colOff>50800</xdr:colOff>
      <xdr:row>97</xdr:row>
      <xdr:rowOff>116154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64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164431</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62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134658</xdr:rowOff>
    </xdr:from>
    <xdr:to>
      <xdr:col>50</xdr:col>
      <xdr:colOff>165100</xdr:colOff>
      <xdr:row>98</xdr:row>
      <xdr:rowOff>64808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76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55935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85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128397</xdr:rowOff>
    </xdr:from>
    <xdr:to>
      <xdr:col>46</xdr:col>
      <xdr:colOff>38100</xdr:colOff>
      <xdr:row>98</xdr:row>
      <xdr:rowOff>58547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49674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85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126149</xdr:rowOff>
    </xdr:from>
    <xdr:to>
      <xdr:col>41</xdr:col>
      <xdr:colOff>101600</xdr:colOff>
      <xdr:row>97</xdr:row>
      <xdr:rowOff>56299</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58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72826</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36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37212</xdr:rowOff>
    </xdr:from>
    <xdr:to>
      <xdr:col>36</xdr:col>
      <xdr:colOff>165100</xdr:colOff>
      <xdr:row>97</xdr:row>
      <xdr:rowOff>138812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6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155339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44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53701</xdr:rowOff>
    </xdr:from>
    <xdr:to>
      <xdr:col>81</xdr:col>
      <xdr:colOff>50800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568801"/>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53701</xdr:rowOff>
    </xdr:from>
    <xdr:to>
      <xdr:col>76</xdr:col>
      <xdr:colOff>114300</xdr:colOff>
      <xdr:row>38</xdr:row>
      <xdr:rowOff>130191</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3703300" y="6568801"/>
          <a:ext cx="889000" cy="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136181</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6512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130191</xdr:rowOff>
    </xdr:from>
    <xdr:to>
      <xdr:col>71</xdr:col>
      <xdr:colOff>177800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45291"/>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148048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131269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3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2901</xdr:rowOff>
    </xdr:from>
    <xdr:to>
      <xdr:col>76</xdr:col>
      <xdr:colOff>165100</xdr:colOff>
      <xdr:row>38</xdr:row>
      <xdr:rowOff>104501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51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121028</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29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79391</xdr:rowOff>
    </xdr:from>
    <xdr:to>
      <xdr:col>72</xdr:col>
      <xdr:colOff>38100</xdr:colOff>
      <xdr:row>39</xdr:row>
      <xdr:rowOff>9541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9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668</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687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46076</xdr:rowOff>
    </xdr:from>
    <xdr:to>
      <xdr:col>85</xdr:col>
      <xdr:colOff>127000</xdr:colOff>
      <xdr:row>78</xdr:row>
      <xdr:rowOff>52299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419176"/>
          <a:ext cx="8382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46076</xdr:rowOff>
    </xdr:from>
    <xdr:to>
      <xdr:col>81</xdr:col>
      <xdr:colOff>50800</xdr:colOff>
      <xdr:row>78</xdr:row>
      <xdr:rowOff>52960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419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48730</xdr:rowOff>
    </xdr:from>
    <xdr:to>
      <xdr:col>76</xdr:col>
      <xdr:colOff>114300</xdr:colOff>
      <xdr:row>78</xdr:row>
      <xdr:rowOff>52960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421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48730</xdr:rowOff>
    </xdr:from>
    <xdr:to>
      <xdr:col>71</xdr:col>
      <xdr:colOff>177800</xdr:colOff>
      <xdr:row>78</xdr:row>
      <xdr:rowOff>49568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421830"/>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11104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1499</xdr:rowOff>
    </xdr:from>
    <xdr:to>
      <xdr:col>85</xdr:col>
      <xdr:colOff>177800</xdr:colOff>
      <xdr:row>78</xdr:row>
      <xdr:rowOff>103099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7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87876</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28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166726</xdr:rowOff>
    </xdr:from>
    <xdr:to>
      <xdr:col>81</xdr:col>
      <xdr:colOff>101600</xdr:colOff>
      <xdr:row>78</xdr:row>
      <xdr:rowOff>96876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6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88003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461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2160</xdr:rowOff>
    </xdr:from>
    <xdr:to>
      <xdr:col>76</xdr:col>
      <xdr:colOff>165100</xdr:colOff>
      <xdr:row>78</xdr:row>
      <xdr:rowOff>103760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94887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46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169380</xdr:rowOff>
    </xdr:from>
    <xdr:to>
      <xdr:col>72</xdr:col>
      <xdr:colOff>38100</xdr:colOff>
      <xdr:row>78</xdr:row>
      <xdr:rowOff>99530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3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90657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46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170218</xdr:rowOff>
    </xdr:from>
    <xdr:to>
      <xdr:col>67</xdr:col>
      <xdr:colOff>101600</xdr:colOff>
      <xdr:row>78</xdr:row>
      <xdr:rowOff>100368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37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91495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46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135522</xdr:rowOff>
    </xdr:from>
    <xdr:to>
      <xdr:col>85</xdr:col>
      <xdr:colOff>127000</xdr:colOff>
      <xdr:row>97</xdr:row>
      <xdr:rowOff>23661</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594722"/>
          <a:ext cx="838200" cy="5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50537</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81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23661</xdr:rowOff>
    </xdr:from>
    <xdr:to>
      <xdr:col>81</xdr:col>
      <xdr:colOff>50800</xdr:colOff>
      <xdr:row>97</xdr:row>
      <xdr:rowOff>46710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654311"/>
          <a:ext cx="889000" cy="2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140580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77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46710</xdr:rowOff>
    </xdr:from>
    <xdr:to>
      <xdr:col>76</xdr:col>
      <xdr:colOff>114300</xdr:colOff>
      <xdr:row>98</xdr:row>
      <xdr:rowOff>108877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677360"/>
          <a:ext cx="889000" cy="23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63771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86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26136</xdr:rowOff>
    </xdr:from>
    <xdr:to>
      <xdr:col>71</xdr:col>
      <xdr:colOff>177800</xdr:colOff>
      <xdr:row>98</xdr:row>
      <xdr:rowOff>108877</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28236"/>
          <a:ext cx="889000" cy="82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140174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121011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84722</xdr:rowOff>
    </xdr:from>
    <xdr:to>
      <xdr:col>85</xdr:col>
      <xdr:colOff>177800</xdr:colOff>
      <xdr:row>97</xdr:row>
      <xdr:rowOff>14872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54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107599</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39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144311</xdr:rowOff>
    </xdr:from>
    <xdr:to>
      <xdr:col>81</xdr:col>
      <xdr:colOff>101600</xdr:colOff>
      <xdr:row>97</xdr:row>
      <xdr:rowOff>74461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60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90988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37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167360</xdr:rowOff>
    </xdr:from>
    <xdr:to>
      <xdr:col>76</xdr:col>
      <xdr:colOff>165100</xdr:colOff>
      <xdr:row>97</xdr:row>
      <xdr:rowOff>97510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2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114037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40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58077</xdr:rowOff>
    </xdr:from>
    <xdr:to>
      <xdr:col>72</xdr:col>
      <xdr:colOff>38100</xdr:colOff>
      <xdr:row>98</xdr:row>
      <xdr:rowOff>159677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6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150804</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695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146786</xdr:rowOff>
    </xdr:from>
    <xdr:to>
      <xdr:col>67</xdr:col>
      <xdr:colOff>101600</xdr:colOff>
      <xdr:row>98</xdr:row>
      <xdr:rowOff>76936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7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93463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55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157662</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672762"/>
          <a:ext cx="838200" cy="11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58220</xdr:rowOff>
    </xdr:from>
    <xdr:to>
      <xdr:col>111</xdr:col>
      <xdr:colOff>177800</xdr:colOff>
      <xdr:row>38</xdr:row>
      <xdr:rowOff>157662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401870"/>
          <a:ext cx="889000" cy="270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5152</xdr:rowOff>
    </xdr:from>
    <xdr:to>
      <xdr:col>107</xdr:col>
      <xdr:colOff>50800</xdr:colOff>
      <xdr:row>37</xdr:row>
      <xdr:rowOff>58220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348802"/>
          <a:ext cx="889000" cy="5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106679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621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5152</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348802"/>
          <a:ext cx="889000" cy="43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157787</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67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106862</xdr:rowOff>
    </xdr:from>
    <xdr:to>
      <xdr:col>112</xdr:col>
      <xdr:colOff>38100</xdr:colOff>
      <xdr:row>39</xdr:row>
      <xdr:rowOff>37012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2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28139</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4017" y="6714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7420</xdr:rowOff>
    </xdr:from>
    <xdr:to>
      <xdr:col>107</xdr:col>
      <xdr:colOff>101600</xdr:colOff>
      <xdr:row>37</xdr:row>
      <xdr:rowOff>109020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35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125547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12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125802</xdr:rowOff>
    </xdr:from>
    <xdr:to>
      <xdr:col>102</xdr:col>
      <xdr:colOff>165100</xdr:colOff>
      <xdr:row>37</xdr:row>
      <xdr:rowOff>55952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29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72479</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07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18928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116579</xdr:rowOff>
    </xdr:from>
    <xdr:to>
      <xdr:col>116</xdr:col>
      <xdr:colOff>63500</xdr:colOff>
      <xdr:row>75</xdr:row>
      <xdr:rowOff>13153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2803879"/>
          <a:ext cx="838200" cy="6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13153</xdr:rowOff>
    </xdr:from>
    <xdr:to>
      <xdr:col>111</xdr:col>
      <xdr:colOff>177800</xdr:colOff>
      <xdr:row>75</xdr:row>
      <xdr:rowOff>14166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2871903"/>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141426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14166</xdr:rowOff>
    </xdr:from>
    <xdr:to>
      <xdr:col>107</xdr:col>
      <xdr:colOff>50800</xdr:colOff>
      <xdr:row>75</xdr:row>
      <xdr:rowOff>72753</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9545300" y="12872916"/>
          <a:ext cx="889000" cy="58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78319</xdr:rowOff>
    </xdr:from>
    <xdr:to>
      <xdr:col>107</xdr:col>
      <xdr:colOff>101600</xdr:colOff>
      <xdr:row>77</xdr:row>
      <xdr:rowOff>8469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171046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39246</xdr:rowOff>
    </xdr:from>
    <xdr:to>
      <xdr:col>102</xdr:col>
      <xdr:colOff>114300</xdr:colOff>
      <xdr:row>75</xdr:row>
      <xdr:rowOff>72753</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2726546"/>
          <a:ext cx="889000" cy="20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9544</xdr:rowOff>
    </xdr:from>
    <xdr:to>
      <xdr:col>102</xdr:col>
      <xdr:colOff>165100</xdr:colOff>
      <xdr:row>76</xdr:row>
      <xdr:rowOff>111144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102271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148042</xdr:rowOff>
    </xdr:from>
    <xdr:to>
      <xdr:col>98</xdr:col>
      <xdr:colOff>38100</xdr:colOff>
      <xdr:row>76</xdr:row>
      <xdr:rowOff>78192</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69319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65779</xdr:rowOff>
    </xdr:from>
    <xdr:to>
      <xdr:col>116</xdr:col>
      <xdr:colOff>114300</xdr:colOff>
      <xdr:row>74</xdr:row>
      <xdr:rowOff>167379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75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88656</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60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133803</xdr:rowOff>
    </xdr:from>
    <xdr:to>
      <xdr:col>112</xdr:col>
      <xdr:colOff>38100</xdr:colOff>
      <xdr:row>75</xdr:row>
      <xdr:rowOff>63953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82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80480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59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134816</xdr:rowOff>
    </xdr:from>
    <xdr:to>
      <xdr:col>107</xdr:col>
      <xdr:colOff>101600</xdr:colOff>
      <xdr:row>75</xdr:row>
      <xdr:rowOff>64966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82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81493</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59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21953</xdr:rowOff>
    </xdr:from>
    <xdr:to>
      <xdr:col>102</xdr:col>
      <xdr:colOff>165100</xdr:colOff>
      <xdr:row>75</xdr:row>
      <xdr:rowOff>123553</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88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140080</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65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159896</xdr:rowOff>
    </xdr:from>
    <xdr:to>
      <xdr:col>98</xdr:col>
      <xdr:colOff>38100</xdr:colOff>
      <xdr:row>74</xdr:row>
      <xdr:rowOff>90046</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67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106573</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450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　福生市の歳出総額における住民一人当たりのコストは</a:t>
          </a:r>
          <a:r>
            <a:rPr kumimoji="1" lang="en-US" altLang="ja-JP" sz="1100" b="0" i="0" baseline="0">
              <a:solidFill>
                <a:schemeClr val="dk1"/>
              </a:solidFill>
              <a:effectLst/>
              <a:latin typeface="+mn-lt"/>
              <a:ea typeface="+mn-ea"/>
              <a:cs typeface="+mn-cs"/>
            </a:rPr>
            <a:t>505,592</a:t>
          </a:r>
          <a:r>
            <a:rPr kumimoji="1" lang="ja-JP" altLang="ja-JP" sz="1100" b="0" i="0" baseline="0">
              <a:solidFill>
                <a:schemeClr val="dk1"/>
              </a:solidFill>
              <a:effectLst/>
              <a:latin typeface="+mn-lt"/>
              <a:ea typeface="+mn-ea"/>
              <a:cs typeface="+mn-cs"/>
            </a:rPr>
            <a:t>円で、前年度比</a:t>
          </a:r>
          <a:r>
            <a:rPr kumimoji="1" lang="en-US" altLang="ja-JP" sz="1100" b="0" i="0" baseline="0">
              <a:solidFill>
                <a:schemeClr val="dk1"/>
              </a:solidFill>
              <a:effectLst/>
              <a:latin typeface="+mn-lt"/>
              <a:ea typeface="+mn-ea"/>
              <a:cs typeface="+mn-cs"/>
            </a:rPr>
            <a:t>2,806</a:t>
          </a:r>
          <a:r>
            <a:rPr kumimoji="1" lang="ja-JP" altLang="ja-JP" sz="1100" b="0" i="0" baseline="0">
              <a:solidFill>
                <a:schemeClr val="dk1"/>
              </a:solidFill>
              <a:effectLst/>
              <a:latin typeface="+mn-lt"/>
              <a:ea typeface="+mn-ea"/>
              <a:cs typeface="+mn-cs"/>
            </a:rPr>
            <a:t>円の増加となっている。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歳出増加の要因としては、シニアお買物券配布事業、プレミアム付商品券事業、キャッシュレス決裁ポイント還元事業等による補助費等の増や都市施設整備基金費等による積立金</a:t>
          </a:r>
          <a:r>
            <a:rPr lang="ja-JP" altLang="ja-JP" sz="1100">
              <a:solidFill>
                <a:schemeClr val="dk1"/>
              </a:solidFill>
              <a:effectLst/>
              <a:latin typeface="+mn-lt"/>
              <a:ea typeface="+mn-ea"/>
              <a:cs typeface="+mn-cs"/>
            </a:rPr>
            <a:t>の増等がある。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そして、福生市の特徴として、扶助費が類似団体内平均と比較して高い水準にある。</a:t>
          </a:r>
          <a:r>
            <a:rPr kumimoji="1" lang="en-US" altLang="ja-JP" sz="1100" b="0" i="0" baseline="0">
              <a:solidFill>
                <a:schemeClr val="dk1"/>
              </a:solidFill>
              <a:effectLst/>
              <a:latin typeface="+mn-lt"/>
              <a:ea typeface="+mn-ea"/>
              <a:cs typeface="+mn-cs"/>
            </a:rPr>
            <a:t>R4</a:t>
          </a:r>
          <a:r>
            <a:rPr kumimoji="1" lang="ja-JP" altLang="ja-JP" sz="1100" b="0" i="0" baseline="0">
              <a:solidFill>
                <a:schemeClr val="dk1"/>
              </a:solidFill>
              <a:effectLst/>
              <a:latin typeface="+mn-lt"/>
              <a:ea typeface="+mn-ea"/>
              <a:cs typeface="+mn-cs"/>
            </a:rPr>
            <a:t>年度の扶助費は前年度比で</a:t>
          </a:r>
          <a:r>
            <a:rPr kumimoji="1" lang="en-US" altLang="ja-JP" sz="1100" b="0" i="0" baseline="0">
              <a:solidFill>
                <a:schemeClr val="dk1"/>
              </a:solidFill>
              <a:effectLst/>
              <a:latin typeface="+mn-lt"/>
              <a:ea typeface="+mn-ea"/>
              <a:cs typeface="+mn-cs"/>
            </a:rPr>
            <a:t>974</a:t>
          </a:r>
          <a:r>
            <a:rPr kumimoji="1" lang="ja-JP" altLang="ja-JP" sz="1100" b="0" i="0" baseline="0">
              <a:solidFill>
                <a:schemeClr val="dk1"/>
              </a:solidFill>
              <a:effectLst/>
              <a:latin typeface="+mn-lt"/>
              <a:ea typeface="+mn-ea"/>
              <a:cs typeface="+mn-cs"/>
            </a:rPr>
            <a:t>百万円の減となっており、住民税非課税世帯等臨時特別給付金や子育て世帯への臨時特別給付金の減等が影響を与えている。また公債費の低さも一つの特徴で、これは現時点における将来世代への負担額の低さや健全な財政運営の現れであるといえ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56,201
52,625
10.16
30,132,275
28,414,749
1,637,462
12,207,431
6,074,318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4369</xdr:rowOff>
    </xdr:from>
    <xdr:to>
      <xdr:col>24</xdr:col>
      <xdr:colOff>63500</xdr:colOff>
      <xdr:row>32</xdr:row>
      <xdr:rowOff>11684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490769"/>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144272</xdr:rowOff>
    </xdr:from>
    <xdr:to>
      <xdr:col>19</xdr:col>
      <xdr:colOff>177800</xdr:colOff>
      <xdr:row>32</xdr:row>
      <xdr:rowOff>11684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4592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116840</xdr:rowOff>
    </xdr:from>
    <xdr:to>
      <xdr:col>15</xdr:col>
      <xdr:colOff>50800</xdr:colOff>
      <xdr:row>31</xdr:row>
      <xdr:rowOff>144272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43179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99466</xdr:rowOff>
    </xdr:from>
    <xdr:to>
      <xdr:col>10</xdr:col>
      <xdr:colOff>114300</xdr:colOff>
      <xdr:row>31</xdr:row>
      <xdr:rowOff>116840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414416"/>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93845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125019</xdr:rowOff>
    </xdr:from>
    <xdr:to>
      <xdr:col>24</xdr:col>
      <xdr:colOff>114300</xdr:colOff>
      <xdr:row>32</xdr:row>
      <xdr:rowOff>55169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43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45128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36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132334</xdr:rowOff>
    </xdr:from>
    <xdr:to>
      <xdr:col>20</xdr:col>
      <xdr:colOff>38100</xdr:colOff>
      <xdr:row>32</xdr:row>
      <xdr:rowOff>62484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44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79011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2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93472</xdr:rowOff>
    </xdr:from>
    <xdr:to>
      <xdr:col>15</xdr:col>
      <xdr:colOff>101600</xdr:colOff>
      <xdr:row>32</xdr:row>
      <xdr:rowOff>23622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4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40149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18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66040</xdr:rowOff>
    </xdr:from>
    <xdr:to>
      <xdr:col>10</xdr:col>
      <xdr:colOff>165100</xdr:colOff>
      <xdr:row>31</xdr:row>
      <xdr:rowOff>167640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3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12717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15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48666</xdr:rowOff>
    </xdr:from>
    <xdr:to>
      <xdr:col>6</xdr:col>
      <xdr:colOff>38100</xdr:colOff>
      <xdr:row>31</xdr:row>
      <xdr:rowOff>150266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3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29</xdr:row>
      <xdr:rowOff>166793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13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121824</xdr:rowOff>
    </xdr:from>
    <xdr:to>
      <xdr:col>24</xdr:col>
      <xdr:colOff>63500</xdr:colOff>
      <xdr:row>56</xdr:row>
      <xdr:rowOff>159482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23024"/>
          <a:ext cx="838200" cy="3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166172</xdr:rowOff>
    </xdr:from>
    <xdr:to>
      <xdr:col>19</xdr:col>
      <xdr:colOff>177800</xdr:colOff>
      <xdr:row>56</xdr:row>
      <xdr:rowOff>159482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8910122"/>
          <a:ext cx="889000" cy="85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166172</xdr:rowOff>
    </xdr:from>
    <xdr:to>
      <xdr:col>15</xdr:col>
      <xdr:colOff>50800</xdr:colOff>
      <xdr:row>57</xdr:row>
      <xdr:rowOff>24592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910122"/>
          <a:ext cx="889000" cy="88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92275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24592</xdr:rowOff>
    </xdr:from>
    <xdr:to>
      <xdr:col>10</xdr:col>
      <xdr:colOff>114300</xdr:colOff>
      <xdr:row>57</xdr:row>
      <xdr:rowOff>42827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797242"/>
          <a:ext cx="889000" cy="1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67360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98564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2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71024</xdr:rowOff>
    </xdr:from>
    <xdr:to>
      <xdr:col>24</xdr:col>
      <xdr:colOff>114300</xdr:colOff>
      <xdr:row>57</xdr:row>
      <xdr:rowOff>1174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7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49451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5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108682</xdr:rowOff>
    </xdr:from>
    <xdr:to>
      <xdr:col>20</xdr:col>
      <xdr:colOff>38100</xdr:colOff>
      <xdr:row>57</xdr:row>
      <xdr:rowOff>38832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0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29959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0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115372</xdr:rowOff>
    </xdr:from>
    <xdr:to>
      <xdr:col>15</xdr:col>
      <xdr:colOff>101600</xdr:colOff>
      <xdr:row>52</xdr:row>
      <xdr:rowOff>45522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85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62049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63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145242</xdr:rowOff>
    </xdr:from>
    <xdr:to>
      <xdr:col>10</xdr:col>
      <xdr:colOff>165100</xdr:colOff>
      <xdr:row>57</xdr:row>
      <xdr:rowOff>75392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4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66519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3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163477</xdr:rowOff>
    </xdr:from>
    <xdr:to>
      <xdr:col>6</xdr:col>
      <xdr:colOff>38100</xdr:colOff>
      <xdr:row>57</xdr:row>
      <xdr:rowOff>93627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6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84754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57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40434</xdr:rowOff>
    </xdr:from>
    <xdr:to>
      <xdr:col>24</xdr:col>
      <xdr:colOff>63500</xdr:colOff>
      <xdr:row>73</xdr:row>
      <xdr:rowOff>54387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556284"/>
          <a:ext cx="838200" cy="1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54387</xdr:rowOff>
    </xdr:from>
    <xdr:to>
      <xdr:col>19</xdr:col>
      <xdr:colOff>177800</xdr:colOff>
      <xdr:row>74</xdr:row>
      <xdr:rowOff>65093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70237"/>
          <a:ext cx="889000" cy="18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65093</xdr:rowOff>
    </xdr:from>
    <xdr:to>
      <xdr:col>15</xdr:col>
      <xdr:colOff>50800</xdr:colOff>
      <xdr:row>74</xdr:row>
      <xdr:rowOff>73764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752393"/>
          <a:ext cx="889000" cy="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73764</xdr:rowOff>
    </xdr:from>
    <xdr:to>
      <xdr:col>10</xdr:col>
      <xdr:colOff>114300</xdr:colOff>
      <xdr:row>74</xdr:row>
      <xdr:rowOff>103924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761064"/>
          <a:ext cx="889000" cy="3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25303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2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68942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161084</xdr:rowOff>
    </xdr:from>
    <xdr:to>
      <xdr:col>24</xdr:col>
      <xdr:colOff>114300</xdr:colOff>
      <xdr:row>73</xdr:row>
      <xdr:rowOff>91234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0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12511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56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3587</xdr:rowOff>
    </xdr:from>
    <xdr:to>
      <xdr:col>20</xdr:col>
      <xdr:colOff>38100</xdr:colOff>
      <xdr:row>73</xdr:row>
      <xdr:rowOff>105187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519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121714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94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14293</xdr:rowOff>
    </xdr:from>
    <xdr:to>
      <xdr:col>15</xdr:col>
      <xdr:colOff>101600</xdr:colOff>
      <xdr:row>74</xdr:row>
      <xdr:rowOff>115893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7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132420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47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22964</xdr:rowOff>
    </xdr:from>
    <xdr:to>
      <xdr:col>10</xdr:col>
      <xdr:colOff>165100</xdr:colOff>
      <xdr:row>74</xdr:row>
      <xdr:rowOff>124564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1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141091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8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53124</xdr:rowOff>
    </xdr:from>
    <xdr:to>
      <xdr:col>6</xdr:col>
      <xdr:colOff>38100</xdr:colOff>
      <xdr:row>74</xdr:row>
      <xdr:rowOff>154724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7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171251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15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77315</xdr:rowOff>
    </xdr:from>
    <xdr:to>
      <xdr:col>24</xdr:col>
      <xdr:colOff>63500</xdr:colOff>
      <xdr:row>97</xdr:row>
      <xdr:rowOff>146472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707965"/>
          <a:ext cx="838200" cy="6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36129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838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77315</xdr:rowOff>
    </xdr:from>
    <xdr:to>
      <xdr:col>19</xdr:col>
      <xdr:colOff>177800</xdr:colOff>
      <xdr:row>98</xdr:row>
      <xdr:rowOff>136086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707965"/>
          <a:ext cx="889000" cy="23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165571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136086</xdr:rowOff>
    </xdr:from>
    <xdr:to>
      <xdr:col>15</xdr:col>
      <xdr:colOff>50800</xdr:colOff>
      <xdr:row>98</xdr:row>
      <xdr:rowOff>164553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938186"/>
          <a:ext cx="889000" cy="2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79443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705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164553</xdr:rowOff>
    </xdr:from>
    <xdr:to>
      <xdr:col>10</xdr:col>
      <xdr:colOff>114300</xdr:colOff>
      <xdr:row>99</xdr:row>
      <xdr:rowOff>10323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966653"/>
          <a:ext cx="889000" cy="1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114354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70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126371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709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95672</xdr:rowOff>
    </xdr:from>
    <xdr:to>
      <xdr:col>24</xdr:col>
      <xdr:colOff>114300</xdr:colOff>
      <xdr:row>98</xdr:row>
      <xdr:rowOff>25822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2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118549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5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26515</xdr:rowOff>
    </xdr:from>
    <xdr:to>
      <xdr:col>20</xdr:col>
      <xdr:colOff>38100</xdr:colOff>
      <xdr:row>97</xdr:row>
      <xdr:rowOff>128115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5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144642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3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85286</xdr:rowOff>
    </xdr:from>
    <xdr:to>
      <xdr:col>15</xdr:col>
      <xdr:colOff>101600</xdr:colOff>
      <xdr:row>99</xdr:row>
      <xdr:rowOff>15436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31963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6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113753</xdr:rowOff>
    </xdr:from>
    <xdr:to>
      <xdr:col>10</xdr:col>
      <xdr:colOff>165100</xdr:colOff>
      <xdr:row>99</xdr:row>
      <xdr:rowOff>43903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915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60430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9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130973</xdr:rowOff>
    </xdr:from>
    <xdr:to>
      <xdr:col>6</xdr:col>
      <xdr:colOff>38100</xdr:colOff>
      <xdr:row>99</xdr:row>
      <xdr:rowOff>61123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93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77650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0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46355</xdr:rowOff>
    </xdr:from>
    <xdr:to>
      <xdr:col>55</xdr:col>
      <xdr:colOff>0</xdr:colOff>
      <xdr:row>31</xdr:row>
      <xdr:rowOff>50165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36130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46355</xdr:rowOff>
    </xdr:from>
    <xdr:to>
      <xdr:col>50</xdr:col>
      <xdr:colOff>114300</xdr:colOff>
      <xdr:row>31</xdr:row>
      <xdr:rowOff>85598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361305"/>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85979</xdr:rowOff>
    </xdr:from>
    <xdr:to>
      <xdr:col>45</xdr:col>
      <xdr:colOff>177800</xdr:colOff>
      <xdr:row>31</xdr:row>
      <xdr:rowOff>85598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229479"/>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85979</xdr:rowOff>
    </xdr:from>
    <xdr:to>
      <xdr:col>41</xdr:col>
      <xdr:colOff>50800</xdr:colOff>
      <xdr:row>31</xdr:row>
      <xdr:rowOff>17399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229479"/>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20845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18178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170815</xdr:rowOff>
    </xdr:from>
    <xdr:to>
      <xdr:col>55</xdr:col>
      <xdr:colOff>50800</xdr:colOff>
      <xdr:row>31</xdr:row>
      <xdr:rowOff>100965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31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123842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26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167005</xdr:rowOff>
    </xdr:from>
    <xdr:to>
      <xdr:col>50</xdr:col>
      <xdr:colOff>165100</xdr:colOff>
      <xdr:row>31</xdr:row>
      <xdr:rowOff>97155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3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113682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0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34798</xdr:rowOff>
    </xdr:from>
    <xdr:to>
      <xdr:col>46</xdr:col>
      <xdr:colOff>38100</xdr:colOff>
      <xdr:row>31</xdr:row>
      <xdr:rowOff>136398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34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152925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12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35179</xdr:rowOff>
    </xdr:from>
    <xdr:to>
      <xdr:col>41</xdr:col>
      <xdr:colOff>101600</xdr:colOff>
      <xdr:row>30</xdr:row>
      <xdr:rowOff>136779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17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28</xdr:row>
      <xdr:rowOff>153306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495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138049</xdr:rowOff>
    </xdr:from>
    <xdr:to>
      <xdr:col>36</xdr:col>
      <xdr:colOff>165100</xdr:colOff>
      <xdr:row>31</xdr:row>
      <xdr:rowOff>68199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28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84726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05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27495</xdr:rowOff>
    </xdr:from>
    <xdr:to>
      <xdr:col>55</xdr:col>
      <xdr:colOff>0</xdr:colOff>
      <xdr:row>59</xdr:row>
      <xdr:rowOff>28143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43045"/>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28143</xdr:rowOff>
    </xdr:from>
    <xdr:to>
      <xdr:col>50</xdr:col>
      <xdr:colOff>114300</xdr:colOff>
      <xdr:row>59</xdr:row>
      <xdr:rowOff>28429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43693"/>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27819</xdr:rowOff>
    </xdr:from>
    <xdr:to>
      <xdr:col>45</xdr:col>
      <xdr:colOff>177800</xdr:colOff>
      <xdr:row>59</xdr:row>
      <xdr:rowOff>28429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143369"/>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170699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7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25324</xdr:rowOff>
    </xdr:from>
    <xdr:to>
      <xdr:col>41</xdr:col>
      <xdr:colOff>50800</xdr:colOff>
      <xdr:row>59</xdr:row>
      <xdr:rowOff>27819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40874"/>
          <a:ext cx="889000" cy="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167422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170337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148145</xdr:rowOff>
    </xdr:from>
    <xdr:to>
      <xdr:col>55</xdr:col>
      <xdr:colOff>50800</xdr:colOff>
      <xdr:row>59</xdr:row>
      <xdr:rowOff>78295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9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63072</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07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148793</xdr:rowOff>
    </xdr:from>
    <xdr:to>
      <xdr:col>50</xdr:col>
      <xdr:colOff>165100</xdr:colOff>
      <xdr:row>59</xdr:row>
      <xdr:rowOff>78943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70070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856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149079</xdr:rowOff>
    </xdr:from>
    <xdr:to>
      <xdr:col>46</xdr:col>
      <xdr:colOff>38100</xdr:colOff>
      <xdr:row>59</xdr:row>
      <xdr:rowOff>79229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70356</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85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148469</xdr:rowOff>
    </xdr:from>
    <xdr:to>
      <xdr:col>41</xdr:col>
      <xdr:colOff>101600</xdr:colOff>
      <xdr:row>59</xdr:row>
      <xdr:rowOff>78619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69746</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85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145974</xdr:rowOff>
    </xdr:from>
    <xdr:to>
      <xdr:col>36</xdr:col>
      <xdr:colOff>165100</xdr:colOff>
      <xdr:row>59</xdr:row>
      <xdr:rowOff>76124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67251</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8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109562</xdr:rowOff>
    </xdr:from>
    <xdr:to>
      <xdr:col>55</xdr:col>
      <xdr:colOff>0</xdr:colOff>
      <xdr:row>78</xdr:row>
      <xdr:rowOff>20713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11212"/>
          <a:ext cx="838200" cy="8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144614</xdr:rowOff>
    </xdr:from>
    <xdr:to>
      <xdr:col>50</xdr:col>
      <xdr:colOff>114300</xdr:colOff>
      <xdr:row>78</xdr:row>
      <xdr:rowOff>20713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46264"/>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144614</xdr:rowOff>
    </xdr:from>
    <xdr:to>
      <xdr:col>45</xdr:col>
      <xdr:colOff>177800</xdr:colOff>
      <xdr:row>78</xdr:row>
      <xdr:rowOff>60795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46264"/>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166108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60795</xdr:rowOff>
    </xdr:from>
    <xdr:to>
      <xdr:col>41</xdr:col>
      <xdr:colOff>50800</xdr:colOff>
      <xdr:row>78</xdr:row>
      <xdr:rowOff>78930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33895"/>
          <a:ext cx="889000" cy="1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15384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4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48341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58762</xdr:rowOff>
    </xdr:from>
    <xdr:to>
      <xdr:col>55</xdr:col>
      <xdr:colOff>50800</xdr:colOff>
      <xdr:row>77</xdr:row>
      <xdr:rowOff>160362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6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37189</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38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141363</xdr:rowOff>
    </xdr:from>
    <xdr:to>
      <xdr:col>50</xdr:col>
      <xdr:colOff>165100</xdr:colOff>
      <xdr:row>78</xdr:row>
      <xdr:rowOff>71513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4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62640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3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93814</xdr:rowOff>
    </xdr:from>
    <xdr:to>
      <xdr:col>46</xdr:col>
      <xdr:colOff>38100</xdr:colOff>
      <xdr:row>78</xdr:row>
      <xdr:rowOff>23964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95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15091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88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9995</xdr:rowOff>
    </xdr:from>
    <xdr:to>
      <xdr:col>41</xdr:col>
      <xdr:colOff>101600</xdr:colOff>
      <xdr:row>78</xdr:row>
      <xdr:rowOff>111595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8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102722</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7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28130</xdr:rowOff>
    </xdr:from>
    <xdr:to>
      <xdr:col>36</xdr:col>
      <xdr:colOff>165100</xdr:colOff>
      <xdr:row>78</xdr:row>
      <xdr:rowOff>129730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0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120857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93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59967</xdr:rowOff>
    </xdr:from>
    <xdr:to>
      <xdr:col>54</xdr:col>
      <xdr:colOff>189865</xdr:colOff>
      <xdr:row>99</xdr:row>
      <xdr:rowOff>148796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0467"/>
          <a:ext cx="1270" cy="1631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152623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1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148796</xdr:rowOff>
    </xdr:from>
    <xdr:to>
      <xdr:col>55</xdr:col>
      <xdr:colOff>88900</xdr:colOff>
      <xdr:row>99</xdr:row>
      <xdr:rowOff>148796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12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6644</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59967</xdr:rowOff>
    </xdr:from>
    <xdr:to>
      <xdr:col>55</xdr:col>
      <xdr:colOff>88900</xdr:colOff>
      <xdr:row>90</xdr:row>
      <xdr:rowOff>59967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104381</xdr:rowOff>
    </xdr:from>
    <xdr:to>
      <xdr:col>55</xdr:col>
      <xdr:colOff>0</xdr:colOff>
      <xdr:row>96</xdr:row>
      <xdr:rowOff>171279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563581"/>
          <a:ext cx="838200" cy="6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28596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659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50169</xdr:rowOff>
    </xdr:from>
    <xdr:to>
      <xdr:col>55</xdr:col>
      <xdr:colOff>50800</xdr:colOff>
      <xdr:row>97</xdr:row>
      <xdr:rowOff>151769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68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104381</xdr:rowOff>
    </xdr:from>
    <xdr:to>
      <xdr:col>50</xdr:col>
      <xdr:colOff>114300</xdr:colOff>
      <xdr:row>98</xdr:row>
      <xdr:rowOff>88836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63581"/>
          <a:ext cx="889000" cy="32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58382</xdr:rowOff>
    </xdr:from>
    <xdr:to>
      <xdr:col>50</xdr:col>
      <xdr:colOff>165100</xdr:colOff>
      <xdr:row>97</xdr:row>
      <xdr:rowOff>159982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68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151109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78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70092</xdr:rowOff>
    </xdr:from>
    <xdr:to>
      <xdr:col>45</xdr:col>
      <xdr:colOff>177800</xdr:colOff>
      <xdr:row>98</xdr:row>
      <xdr:rowOff>88836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72192"/>
          <a:ext cx="8890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83544</xdr:rowOff>
    </xdr:from>
    <xdr:to>
      <xdr:col>46</xdr:col>
      <xdr:colOff>38100</xdr:colOff>
      <xdr:row>98</xdr:row>
      <xdr:rowOff>13694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30221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48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120188</xdr:rowOff>
    </xdr:from>
    <xdr:to>
      <xdr:col>41</xdr:col>
      <xdr:colOff>50800</xdr:colOff>
      <xdr:row>98</xdr:row>
      <xdr:rowOff>70092</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750838"/>
          <a:ext cx="889000" cy="12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93847</xdr:rowOff>
    </xdr:from>
    <xdr:to>
      <xdr:col>41</xdr:col>
      <xdr:colOff>101600</xdr:colOff>
      <xdr:row>98</xdr:row>
      <xdr:rowOff>23997</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72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40524</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49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98599</xdr:rowOff>
    </xdr:from>
    <xdr:to>
      <xdr:col>36</xdr:col>
      <xdr:colOff>165100</xdr:colOff>
      <xdr:row>98</xdr:row>
      <xdr:rowOff>28749</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72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19876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82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120479</xdr:rowOff>
    </xdr:from>
    <xdr:to>
      <xdr:col>55</xdr:col>
      <xdr:colOff>50800</xdr:colOff>
      <xdr:row>97</xdr:row>
      <xdr:rowOff>50629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57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143356</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43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53581</xdr:rowOff>
    </xdr:from>
    <xdr:to>
      <xdr:col>50</xdr:col>
      <xdr:colOff>165100</xdr:colOff>
      <xdr:row>96</xdr:row>
      <xdr:rowOff>155181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1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258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28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38036</xdr:rowOff>
    </xdr:from>
    <xdr:to>
      <xdr:col>46</xdr:col>
      <xdr:colOff>38100</xdr:colOff>
      <xdr:row>98</xdr:row>
      <xdr:rowOff>139636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4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130763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93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19292</xdr:rowOff>
    </xdr:from>
    <xdr:to>
      <xdr:col>41</xdr:col>
      <xdr:colOff>101600</xdr:colOff>
      <xdr:row>98</xdr:row>
      <xdr:rowOff>120892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82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112019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91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69388</xdr:rowOff>
    </xdr:from>
    <xdr:to>
      <xdr:col>36</xdr:col>
      <xdr:colOff>165100</xdr:colOff>
      <xdr:row>97</xdr:row>
      <xdr:rowOff>170988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70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16065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47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3409</xdr:rowOff>
    </xdr:from>
    <xdr:to>
      <xdr:col>85</xdr:col>
      <xdr:colOff>127000</xdr:colOff>
      <xdr:row>37</xdr:row>
      <xdr:rowOff>34178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347059"/>
          <a:ext cx="838200" cy="3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7571</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51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107924</xdr:rowOff>
    </xdr:from>
    <xdr:to>
      <xdr:col>81</xdr:col>
      <xdr:colOff>50800</xdr:colOff>
      <xdr:row>37</xdr:row>
      <xdr:rowOff>3409</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592300" y="6280124"/>
          <a:ext cx="889000" cy="6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130467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7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107924</xdr:rowOff>
    </xdr:from>
    <xdr:to>
      <xdr:col>76</xdr:col>
      <xdr:colOff>114300</xdr:colOff>
      <xdr:row>37</xdr:row>
      <xdr:rowOff>68331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280124"/>
          <a:ext cx="889000" cy="13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108795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45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68331</xdr:rowOff>
    </xdr:from>
    <xdr:to>
      <xdr:col>71</xdr:col>
      <xdr:colOff>177800</xdr:colOff>
      <xdr:row>37</xdr:row>
      <xdr:rowOff>72949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11981"/>
          <a:ext cx="8890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128637</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155109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154828</xdr:rowOff>
    </xdr:from>
    <xdr:to>
      <xdr:col>85</xdr:col>
      <xdr:colOff>177800</xdr:colOff>
      <xdr:row>37</xdr:row>
      <xdr:rowOff>84978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32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6255</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17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124059</xdr:rowOff>
    </xdr:from>
    <xdr:to>
      <xdr:col>81</xdr:col>
      <xdr:colOff>101600</xdr:colOff>
      <xdr:row>37</xdr:row>
      <xdr:rowOff>54209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29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70736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07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57124</xdr:rowOff>
    </xdr:from>
    <xdr:to>
      <xdr:col>76</xdr:col>
      <xdr:colOff>165100</xdr:colOff>
      <xdr:row>36</xdr:row>
      <xdr:rowOff>158724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2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00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17531</xdr:rowOff>
    </xdr:from>
    <xdr:to>
      <xdr:col>72</xdr:col>
      <xdr:colOff>38100</xdr:colOff>
      <xdr:row>37</xdr:row>
      <xdr:rowOff>119131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36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135658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13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22149</xdr:rowOff>
    </xdr:from>
    <xdr:to>
      <xdr:col>67</xdr:col>
      <xdr:colOff>101600</xdr:colOff>
      <xdr:row>37</xdr:row>
      <xdr:rowOff>123749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3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140276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14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77368</xdr:rowOff>
    </xdr:from>
    <xdr:to>
      <xdr:col>85</xdr:col>
      <xdr:colOff>127000</xdr:colOff>
      <xdr:row>55</xdr:row>
      <xdr:rowOff>9513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335668"/>
          <a:ext cx="838200" cy="103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117886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47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9513</xdr:rowOff>
    </xdr:from>
    <xdr:to>
      <xdr:col>81</xdr:col>
      <xdr:colOff>50800</xdr:colOff>
      <xdr:row>55</xdr:row>
      <xdr:rowOff>73025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439263"/>
          <a:ext cx="889000" cy="6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83748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8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9265</xdr:rowOff>
    </xdr:from>
    <xdr:to>
      <xdr:col>76</xdr:col>
      <xdr:colOff>114300</xdr:colOff>
      <xdr:row>55</xdr:row>
      <xdr:rowOff>73025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439015"/>
          <a:ext cx="889000" cy="6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148461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9265</xdr:rowOff>
    </xdr:from>
    <xdr:to>
      <xdr:col>71</xdr:col>
      <xdr:colOff>177800</xdr:colOff>
      <xdr:row>55</xdr:row>
      <xdr:rowOff>126632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439015"/>
          <a:ext cx="889000" cy="1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94511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9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152404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26568</xdr:rowOff>
    </xdr:from>
    <xdr:to>
      <xdr:col>85</xdr:col>
      <xdr:colOff>177800</xdr:colOff>
      <xdr:row>54</xdr:row>
      <xdr:rowOff>128168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28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49445</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136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130163</xdr:rowOff>
    </xdr:from>
    <xdr:to>
      <xdr:col>81</xdr:col>
      <xdr:colOff>101600</xdr:colOff>
      <xdr:row>55</xdr:row>
      <xdr:rowOff>60313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38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76840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16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22225</xdr:rowOff>
    </xdr:from>
    <xdr:to>
      <xdr:col>76</xdr:col>
      <xdr:colOff>165100</xdr:colOff>
      <xdr:row>55</xdr:row>
      <xdr:rowOff>123825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45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140352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22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129915</xdr:rowOff>
    </xdr:from>
    <xdr:to>
      <xdr:col>72</xdr:col>
      <xdr:colOff>38100</xdr:colOff>
      <xdr:row>55</xdr:row>
      <xdr:rowOff>60065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38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76592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16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75832</xdr:rowOff>
    </xdr:from>
    <xdr:to>
      <xdr:col>67</xdr:col>
      <xdr:colOff>101600</xdr:colOff>
      <xdr:row>56</xdr:row>
      <xdr:rowOff>5982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50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22509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28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53701</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426801"/>
          <a:ext cx="8890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53701</xdr:rowOff>
    </xdr:from>
    <xdr:to>
      <xdr:col>76</xdr:col>
      <xdr:colOff>114300</xdr:colOff>
      <xdr:row>78</xdr:row>
      <xdr:rowOff>130191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26801"/>
          <a:ext cx="889000" cy="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136090</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509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130191</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503291"/>
          <a:ext cx="889000" cy="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147911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130949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161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2901</xdr:rowOff>
    </xdr:from>
    <xdr:to>
      <xdr:col>76</xdr:col>
      <xdr:colOff>165100</xdr:colOff>
      <xdr:row>78</xdr:row>
      <xdr:rowOff>104501</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37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121028</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357428" y="1315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79391</xdr:rowOff>
    </xdr:from>
    <xdr:to>
      <xdr:col>72</xdr:col>
      <xdr:colOff>38100</xdr:colOff>
      <xdr:row>79</xdr:row>
      <xdr:rowOff>9541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5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668</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45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46076</xdr:rowOff>
    </xdr:from>
    <xdr:to>
      <xdr:col>85</xdr:col>
      <xdr:colOff>127000</xdr:colOff>
      <xdr:row>98</xdr:row>
      <xdr:rowOff>52299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848176"/>
          <a:ext cx="8382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46076</xdr:rowOff>
    </xdr:from>
    <xdr:to>
      <xdr:col>81</xdr:col>
      <xdr:colOff>50800</xdr:colOff>
      <xdr:row>98</xdr:row>
      <xdr:rowOff>52960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848176"/>
          <a:ext cx="889000" cy="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48730</xdr:rowOff>
    </xdr:from>
    <xdr:to>
      <xdr:col>76</xdr:col>
      <xdr:colOff>114300</xdr:colOff>
      <xdr:row>98</xdr:row>
      <xdr:rowOff>52960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850830"/>
          <a:ext cx="889000" cy="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48730</xdr:rowOff>
    </xdr:from>
    <xdr:to>
      <xdr:col>71</xdr:col>
      <xdr:colOff>177800</xdr:colOff>
      <xdr:row>98</xdr:row>
      <xdr:rowOff>49568</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850830"/>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11104</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1499</xdr:rowOff>
    </xdr:from>
    <xdr:to>
      <xdr:col>85</xdr:col>
      <xdr:colOff>177800</xdr:colOff>
      <xdr:row>98</xdr:row>
      <xdr:rowOff>103099</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80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87876</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71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166726</xdr:rowOff>
    </xdr:from>
    <xdr:to>
      <xdr:col>81</xdr:col>
      <xdr:colOff>101600</xdr:colOff>
      <xdr:row>98</xdr:row>
      <xdr:rowOff>96876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88003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9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2160</xdr:rowOff>
    </xdr:from>
    <xdr:to>
      <xdr:col>76</xdr:col>
      <xdr:colOff>165100</xdr:colOff>
      <xdr:row>98</xdr:row>
      <xdr:rowOff>103760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80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94887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9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169380</xdr:rowOff>
    </xdr:from>
    <xdr:to>
      <xdr:col>72</xdr:col>
      <xdr:colOff>38100</xdr:colOff>
      <xdr:row>98</xdr:row>
      <xdr:rowOff>99530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8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90657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9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170218</xdr:rowOff>
    </xdr:from>
    <xdr:to>
      <xdr:col>67</xdr:col>
      <xdr:colOff>101600</xdr:colOff>
      <xdr:row>98</xdr:row>
      <xdr:rowOff>100368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80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91495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9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20337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6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30243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73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150639</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2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前年度と比較して、住民情報システムで使用する機器等を更新した総務費は住民一人当たり</a:t>
          </a:r>
          <a:r>
            <a:rPr kumimoji="1" lang="en-US" altLang="ja-JP" sz="1100">
              <a:solidFill>
                <a:schemeClr val="dk1"/>
              </a:solidFill>
              <a:effectLst/>
              <a:latin typeface="+mn-lt"/>
              <a:ea typeface="+mn-ea"/>
              <a:cs typeface="+mn-cs"/>
            </a:rPr>
            <a:t>57,346</a:t>
          </a:r>
          <a:r>
            <a:rPr kumimoji="1" lang="ja-JP" altLang="ja-JP" sz="1100">
              <a:solidFill>
                <a:schemeClr val="dk1"/>
              </a:solidFill>
              <a:effectLst/>
              <a:latin typeface="+mn-lt"/>
              <a:ea typeface="+mn-ea"/>
              <a:cs typeface="+mn-cs"/>
            </a:rPr>
            <a:t>円となっており</a:t>
          </a:r>
          <a:r>
            <a:rPr kumimoji="1" lang="en-US" altLang="ja-JP" sz="1100">
              <a:solidFill>
                <a:schemeClr val="dk1"/>
              </a:solidFill>
              <a:effectLst/>
              <a:latin typeface="+mn-lt"/>
              <a:ea typeface="+mn-ea"/>
              <a:cs typeface="+mn-cs"/>
            </a:rPr>
            <a:t>4,942</a:t>
          </a:r>
          <a:r>
            <a:rPr kumimoji="1" lang="ja-JP" altLang="ja-JP" sz="1100">
              <a:solidFill>
                <a:schemeClr val="dk1"/>
              </a:solidFill>
              <a:effectLst/>
              <a:latin typeface="+mn-lt"/>
              <a:ea typeface="+mn-ea"/>
              <a:cs typeface="+mn-cs"/>
            </a:rPr>
            <a:t>円増、中央図書館改良事業等を実施した教育費は住民一人当たり</a:t>
          </a:r>
          <a:r>
            <a:rPr kumimoji="1" lang="en-US" altLang="ja-JP" sz="1100">
              <a:solidFill>
                <a:schemeClr val="dk1"/>
              </a:solidFill>
              <a:effectLst/>
              <a:latin typeface="+mn-lt"/>
              <a:ea typeface="+mn-ea"/>
              <a:cs typeface="+mn-cs"/>
            </a:rPr>
            <a:t>63,272</a:t>
          </a:r>
          <a:r>
            <a:rPr kumimoji="1" lang="ja-JP" altLang="ja-JP" sz="1100">
              <a:solidFill>
                <a:schemeClr val="dk1"/>
              </a:solidFill>
              <a:effectLst/>
              <a:latin typeface="+mn-lt"/>
              <a:ea typeface="+mn-ea"/>
              <a:cs typeface="+mn-cs"/>
            </a:rPr>
            <a:t>円となり</a:t>
          </a:r>
          <a:r>
            <a:rPr kumimoji="1" lang="en-US" altLang="ja-JP" sz="1100">
              <a:solidFill>
                <a:schemeClr val="dk1"/>
              </a:solidFill>
              <a:effectLst/>
              <a:latin typeface="+mn-lt"/>
              <a:ea typeface="+mn-ea"/>
              <a:cs typeface="+mn-cs"/>
            </a:rPr>
            <a:t>5,438</a:t>
          </a:r>
          <a:r>
            <a:rPr kumimoji="1" lang="ja-JP" altLang="ja-JP" sz="1100">
              <a:solidFill>
                <a:schemeClr val="dk1"/>
              </a:solidFill>
              <a:effectLst/>
              <a:latin typeface="+mn-lt"/>
              <a:ea typeface="+mn-ea"/>
              <a:cs typeface="+mn-cs"/>
            </a:rPr>
            <a:t>円の増となった。また、商工費については、プレミアム付商品券事業等</a:t>
          </a:r>
          <a:r>
            <a:rPr kumimoji="1" lang="ja-JP" altLang="ja-JP" sz="1100" b="0" i="0" baseline="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7,291</a:t>
          </a:r>
          <a:r>
            <a:rPr kumimoji="1" lang="ja-JP" altLang="ja-JP" sz="1100">
              <a:solidFill>
                <a:schemeClr val="dk1"/>
              </a:solidFill>
              <a:effectLst/>
              <a:latin typeface="+mn-lt"/>
              <a:ea typeface="+mn-ea"/>
              <a:cs typeface="+mn-cs"/>
            </a:rPr>
            <a:t>円となっており</a:t>
          </a:r>
          <a:r>
            <a:rPr kumimoji="1" lang="en-US" altLang="ja-JP" sz="1100">
              <a:solidFill>
                <a:schemeClr val="dk1"/>
              </a:solidFill>
              <a:effectLst/>
              <a:latin typeface="+mn-lt"/>
              <a:ea typeface="+mn-ea"/>
              <a:cs typeface="+mn-cs"/>
            </a:rPr>
            <a:t>2,168</a:t>
          </a:r>
          <a:r>
            <a:rPr kumimoji="1" lang="ja-JP" altLang="ja-JP" sz="1100">
              <a:solidFill>
                <a:schemeClr val="dk1"/>
              </a:solidFill>
              <a:effectLst/>
              <a:latin typeface="+mn-lt"/>
              <a:ea typeface="+mn-ea"/>
              <a:cs typeface="+mn-cs"/>
            </a:rPr>
            <a:t>円の</a:t>
          </a:r>
          <a:r>
            <a:rPr kumimoji="1" lang="ja-JP" altLang="ja-JP" sz="1100" b="0" i="0" baseline="0">
              <a:solidFill>
                <a:schemeClr val="dk1"/>
              </a:solidFill>
              <a:effectLst/>
              <a:latin typeface="+mn-lt"/>
              <a:ea typeface="+mn-ea"/>
              <a:cs typeface="+mn-cs"/>
            </a:rPr>
            <a:t>増となっている。</a:t>
          </a:r>
          <a:endParaRPr lang="ja-JP" altLang="ja-JP" sz="1400">
            <a:effectLst/>
          </a:endParaRPr>
        </a:p>
        <a:p>
          <a:r>
            <a:rPr kumimoji="1" lang="ja-JP" altLang="ja-JP" sz="1100" b="0" i="0" baseline="0">
              <a:solidFill>
                <a:schemeClr val="dk1"/>
              </a:solidFill>
              <a:effectLst/>
              <a:latin typeface="+mn-lt"/>
              <a:ea typeface="+mn-ea"/>
              <a:cs typeface="+mn-cs"/>
            </a:rPr>
            <a:t>　土木費は都市計画道路３・４・７号富士見通り線整備事業における事業費の減などにより</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47,066</a:t>
          </a:r>
          <a:r>
            <a:rPr kumimoji="1" lang="ja-JP" altLang="ja-JP" sz="1100">
              <a:solidFill>
                <a:schemeClr val="dk1"/>
              </a:solidFill>
              <a:effectLst/>
              <a:latin typeface="+mn-lt"/>
              <a:ea typeface="+mn-ea"/>
              <a:cs typeface="+mn-cs"/>
            </a:rPr>
            <a:t>円となり</a:t>
          </a:r>
          <a:r>
            <a:rPr kumimoji="1" lang="en-US" altLang="ja-JP" sz="1100">
              <a:solidFill>
                <a:schemeClr val="dk1"/>
              </a:solidFill>
              <a:effectLst/>
              <a:latin typeface="+mn-lt"/>
              <a:ea typeface="+mn-ea"/>
              <a:cs typeface="+mn-cs"/>
            </a:rPr>
            <a:t>4,097</a:t>
          </a:r>
          <a:r>
            <a:rPr kumimoji="1" lang="ja-JP" altLang="ja-JP" sz="1100">
              <a:solidFill>
                <a:schemeClr val="dk1"/>
              </a:solidFill>
              <a:effectLst/>
              <a:latin typeface="+mn-lt"/>
              <a:ea typeface="+mn-ea"/>
              <a:cs typeface="+mn-cs"/>
            </a:rPr>
            <a:t>円の減となっている。</a:t>
          </a:r>
          <a:r>
            <a:rPr kumimoji="1" lang="ja-JP" altLang="ja-JP" sz="1100" b="0" i="0" baseline="0">
              <a:solidFill>
                <a:schemeClr val="dk1"/>
              </a:solidFill>
              <a:effectLst/>
              <a:latin typeface="+mn-lt"/>
              <a:ea typeface="+mn-ea"/>
              <a:cs typeface="+mn-cs"/>
            </a:rPr>
            <a:t>議会費、労働費、消防費、教育費、民生費、衛生費の住民一人当たりの金額は類似団体平均、全国平均、東京都平均いずれよりも高い数値となっており、中でも議会費と労働費は突出して高い数値となっている。　</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実質単年度収支は前年同様黒字となった。実質収支額は令和元年度以降、望ましいとされる</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％を上回っている。今後も財政需要を鑑みつつ歳入と歳出の均衡を図る必要がある。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４年度の実質収支額について、令和３年度に続きプラス値となっているが、住民税非課税世帯等臨時特別給付金給付事業費国庫補助金の返還金等、令和５年度で返還しなければならない国や都の精算金が含まれていることや令和３年度からの繰越金が多かったこと等により実質収支が一時的に増えていると捉えてい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全ての会計において黒字決算となった。今後、国民健康保険特別会計は、適正税率と税収の確保、医療費適正化の取り組みを行い、一般会計からの繰入金を抑制する中で収支の均衡を図る必要がある。今後も歳出削減に努め、引き続き適正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30132275</v>
      </c>
      <c r="BO4" s="384"/>
      <c r="BP4" s="384"/>
      <c r="BQ4" s="384"/>
      <c r="BR4" s="384"/>
      <c r="BS4" s="384"/>
      <c r="BT4" s="384"/>
      <c r="BU4" s="385"/>
      <c r="BV4" s="383">
        <v>29802966</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13.4</v>
      </c>
      <c r="CU4" s="390"/>
      <c r="CV4" s="390"/>
      <c r="CW4" s="390"/>
      <c r="CX4" s="390"/>
      <c r="CY4" s="390"/>
      <c r="CZ4" s="390"/>
      <c r="DA4" s="391"/>
      <c r="DB4" s="389">
        <v>11.6</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28414749</v>
      </c>
      <c r="BO5" s="421"/>
      <c r="BP5" s="421"/>
      <c r="BQ5" s="421"/>
      <c r="BR5" s="421"/>
      <c r="BS5" s="421"/>
      <c r="BT5" s="421"/>
      <c r="BU5" s="422"/>
      <c r="BV5" s="420">
        <v>28293775</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84.6</v>
      </c>
      <c r="CU5" s="418"/>
      <c r="CV5" s="418"/>
      <c r="CW5" s="418"/>
      <c r="CX5" s="418"/>
      <c r="CY5" s="418"/>
      <c r="CZ5" s="418"/>
      <c r="DA5" s="419"/>
      <c r="DB5" s="417">
        <v>85.7</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96</v>
      </c>
      <c r="AV6" s="453"/>
      <c r="AW6" s="453"/>
      <c r="AX6" s="453"/>
      <c r="AY6" s="454" t="s">
        <v>104</v>
      </c>
      <c r="AZ6" s="455"/>
      <c r="BA6" s="455"/>
      <c r="BB6" s="455"/>
      <c r="BC6" s="455"/>
      <c r="BD6" s="455"/>
      <c r="BE6" s="455"/>
      <c r="BF6" s="455"/>
      <c r="BG6" s="455"/>
      <c r="BH6" s="455"/>
      <c r="BI6" s="455"/>
      <c r="BJ6" s="455"/>
      <c r="BK6" s="455"/>
      <c r="BL6" s="455"/>
      <c r="BM6" s="456"/>
      <c r="BN6" s="420">
        <v>1717526</v>
      </c>
      <c r="BO6" s="421"/>
      <c r="BP6" s="421"/>
      <c r="BQ6" s="421"/>
      <c r="BR6" s="421"/>
      <c r="BS6" s="421"/>
      <c r="BT6" s="421"/>
      <c r="BU6" s="422"/>
      <c r="BV6" s="420">
        <v>1509191</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84.6</v>
      </c>
      <c r="CU6" s="458"/>
      <c r="CV6" s="458"/>
      <c r="CW6" s="458"/>
      <c r="CX6" s="458"/>
      <c r="CY6" s="458"/>
      <c r="CZ6" s="458"/>
      <c r="DA6" s="459"/>
      <c r="DB6" s="457">
        <v>85.7</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107</v>
      </c>
      <c r="AV7" s="453"/>
      <c r="AW7" s="453"/>
      <c r="AX7" s="453"/>
      <c r="AY7" s="454" t="s">
        <v>108</v>
      </c>
      <c r="AZ7" s="455"/>
      <c r="BA7" s="455"/>
      <c r="BB7" s="455"/>
      <c r="BC7" s="455"/>
      <c r="BD7" s="455"/>
      <c r="BE7" s="455"/>
      <c r="BF7" s="455"/>
      <c r="BG7" s="455"/>
      <c r="BH7" s="455"/>
      <c r="BI7" s="455"/>
      <c r="BJ7" s="455"/>
      <c r="BK7" s="455"/>
      <c r="BL7" s="455"/>
      <c r="BM7" s="456"/>
      <c r="BN7" s="420">
        <v>80064</v>
      </c>
      <c r="BO7" s="421"/>
      <c r="BP7" s="421"/>
      <c r="BQ7" s="421"/>
      <c r="BR7" s="421"/>
      <c r="BS7" s="421"/>
      <c r="BT7" s="421"/>
      <c r="BU7" s="422"/>
      <c r="BV7" s="420">
        <v>51439</v>
      </c>
      <c r="BW7" s="421"/>
      <c r="BX7" s="421"/>
      <c r="BY7" s="421"/>
      <c r="BZ7" s="421"/>
      <c r="CA7" s="421"/>
      <c r="CB7" s="421"/>
      <c r="CC7" s="422"/>
      <c r="CD7" s="423" t="s">
        <v>109</v>
      </c>
      <c r="CE7" s="424"/>
      <c r="CF7" s="424"/>
      <c r="CG7" s="424"/>
      <c r="CH7" s="424"/>
      <c r="CI7" s="424"/>
      <c r="CJ7" s="424"/>
      <c r="CK7" s="424"/>
      <c r="CL7" s="424"/>
      <c r="CM7" s="424"/>
      <c r="CN7" s="424"/>
      <c r="CO7" s="424"/>
      <c r="CP7" s="424"/>
      <c r="CQ7" s="424"/>
      <c r="CR7" s="424"/>
      <c r="CS7" s="425"/>
      <c r="CT7" s="420">
        <v>12207431</v>
      </c>
      <c r="CU7" s="421"/>
      <c r="CV7" s="421"/>
      <c r="CW7" s="421"/>
      <c r="CX7" s="421"/>
      <c r="CY7" s="421"/>
      <c r="CZ7" s="421"/>
      <c r="DA7" s="422"/>
      <c r="DB7" s="420">
        <v>12566383</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110</v>
      </c>
      <c r="AN8" s="450"/>
      <c r="AO8" s="450"/>
      <c r="AP8" s="450"/>
      <c r="AQ8" s="450"/>
      <c r="AR8" s="450"/>
      <c r="AS8" s="450"/>
      <c r="AT8" s="451"/>
      <c r="AU8" s="452" t="s">
        <v>111</v>
      </c>
      <c r="AV8" s="453"/>
      <c r="AW8" s="453"/>
      <c r="AX8" s="453"/>
      <c r="AY8" s="454" t="s">
        <v>112</v>
      </c>
      <c r="AZ8" s="455"/>
      <c r="BA8" s="455"/>
      <c r="BB8" s="455"/>
      <c r="BC8" s="455"/>
      <c r="BD8" s="455"/>
      <c r="BE8" s="455"/>
      <c r="BF8" s="455"/>
      <c r="BG8" s="455"/>
      <c r="BH8" s="455"/>
      <c r="BI8" s="455"/>
      <c r="BJ8" s="455"/>
      <c r="BK8" s="455"/>
      <c r="BL8" s="455"/>
      <c r="BM8" s="456"/>
      <c r="BN8" s="420">
        <v>1637462</v>
      </c>
      <c r="BO8" s="421"/>
      <c r="BP8" s="421"/>
      <c r="BQ8" s="421"/>
      <c r="BR8" s="421"/>
      <c r="BS8" s="421"/>
      <c r="BT8" s="421"/>
      <c r="BU8" s="422"/>
      <c r="BV8" s="420">
        <v>1457752</v>
      </c>
      <c r="BW8" s="421"/>
      <c r="BX8" s="421"/>
      <c r="BY8" s="421"/>
      <c r="BZ8" s="421"/>
      <c r="CA8" s="421"/>
      <c r="CB8" s="421"/>
      <c r="CC8" s="422"/>
      <c r="CD8" s="423" t="s">
        <v>113</v>
      </c>
      <c r="CE8" s="424"/>
      <c r="CF8" s="424"/>
      <c r="CG8" s="424"/>
      <c r="CH8" s="424"/>
      <c r="CI8" s="424"/>
      <c r="CJ8" s="424"/>
      <c r="CK8" s="424"/>
      <c r="CL8" s="424"/>
      <c r="CM8" s="424"/>
      <c r="CN8" s="424"/>
      <c r="CO8" s="424"/>
      <c r="CP8" s="424"/>
      <c r="CQ8" s="424"/>
      <c r="CR8" s="424"/>
      <c r="CS8" s="425"/>
      <c r="CT8" s="460">
        <v>0.73</v>
      </c>
      <c r="CU8" s="461"/>
      <c r="CV8" s="461"/>
      <c r="CW8" s="461"/>
      <c r="CX8" s="461"/>
      <c r="CY8" s="461"/>
      <c r="CZ8" s="461"/>
      <c r="DA8" s="462"/>
      <c r="DB8" s="460">
        <v>0.74</v>
      </c>
      <c r="DC8" s="461"/>
      <c r="DD8" s="461"/>
      <c r="DE8" s="461"/>
      <c r="DF8" s="461"/>
      <c r="DG8" s="461"/>
      <c r="DH8" s="461"/>
      <c r="DI8" s="462"/>
    </row>
    <row r="9" spans="1:119" ht="18.75" customHeight="1" thickBot="1" x14ac:dyDescent="0.25">
      <c r="A9" s="175"/>
      <c r="B9" s="414" t="s">
        <v>114</v>
      </c>
      <c r="C9" s="415"/>
      <c r="D9" s="415"/>
      <c r="E9" s="415"/>
      <c r="F9" s="415"/>
      <c r="G9" s="415"/>
      <c r="H9" s="415"/>
      <c r="I9" s="415"/>
      <c r="J9" s="415"/>
      <c r="K9" s="463"/>
      <c r="L9" s="464" t="s">
        <v>115</v>
      </c>
      <c r="M9" s="465"/>
      <c r="N9" s="465"/>
      <c r="O9" s="465"/>
      <c r="P9" s="465"/>
      <c r="Q9" s="466"/>
      <c r="R9" s="467">
        <v>56414</v>
      </c>
      <c r="S9" s="468"/>
      <c r="T9" s="468"/>
      <c r="U9" s="468"/>
      <c r="V9" s="469"/>
      <c r="W9" s="377" t="s">
        <v>116</v>
      </c>
      <c r="X9" s="378"/>
      <c r="Y9" s="378"/>
      <c r="Z9" s="378"/>
      <c r="AA9" s="378"/>
      <c r="AB9" s="378"/>
      <c r="AC9" s="378"/>
      <c r="AD9" s="378"/>
      <c r="AE9" s="378"/>
      <c r="AF9" s="378"/>
      <c r="AG9" s="378"/>
      <c r="AH9" s="378"/>
      <c r="AI9" s="378"/>
      <c r="AJ9" s="378"/>
      <c r="AK9" s="378"/>
      <c r="AL9" s="379"/>
      <c r="AM9" s="449" t="s">
        <v>117</v>
      </c>
      <c r="AN9" s="450"/>
      <c r="AO9" s="450"/>
      <c r="AP9" s="450"/>
      <c r="AQ9" s="450"/>
      <c r="AR9" s="450"/>
      <c r="AS9" s="450"/>
      <c r="AT9" s="451"/>
      <c r="AU9" s="452" t="s">
        <v>96</v>
      </c>
      <c r="AV9" s="453"/>
      <c r="AW9" s="453"/>
      <c r="AX9" s="453"/>
      <c r="AY9" s="454" t="s">
        <v>118</v>
      </c>
      <c r="AZ9" s="455"/>
      <c r="BA9" s="455"/>
      <c r="BB9" s="455"/>
      <c r="BC9" s="455"/>
      <c r="BD9" s="455"/>
      <c r="BE9" s="455"/>
      <c r="BF9" s="455"/>
      <c r="BG9" s="455"/>
      <c r="BH9" s="455"/>
      <c r="BI9" s="455"/>
      <c r="BJ9" s="455"/>
      <c r="BK9" s="455"/>
      <c r="BL9" s="455"/>
      <c r="BM9" s="456"/>
      <c r="BN9" s="420">
        <v>179710</v>
      </c>
      <c r="BO9" s="421"/>
      <c r="BP9" s="421"/>
      <c r="BQ9" s="421"/>
      <c r="BR9" s="421"/>
      <c r="BS9" s="421"/>
      <c r="BT9" s="421"/>
      <c r="BU9" s="422"/>
      <c r="BV9" s="420">
        <v>853342</v>
      </c>
      <c r="BW9" s="421"/>
      <c r="BX9" s="421"/>
      <c r="BY9" s="421"/>
      <c r="BZ9" s="421"/>
      <c r="CA9" s="421"/>
      <c r="CB9" s="421"/>
      <c r="CC9" s="422"/>
      <c r="CD9" s="423" t="s">
        <v>119</v>
      </c>
      <c r="CE9" s="424"/>
      <c r="CF9" s="424"/>
      <c r="CG9" s="424"/>
      <c r="CH9" s="424"/>
      <c r="CI9" s="424"/>
      <c r="CJ9" s="424"/>
      <c r="CK9" s="424"/>
      <c r="CL9" s="424"/>
      <c r="CM9" s="424"/>
      <c r="CN9" s="424"/>
      <c r="CO9" s="424"/>
      <c r="CP9" s="424"/>
      <c r="CQ9" s="424"/>
      <c r="CR9" s="424"/>
      <c r="CS9" s="425"/>
      <c r="CT9" s="417">
        <v>3.9</v>
      </c>
      <c r="CU9" s="418"/>
      <c r="CV9" s="418"/>
      <c r="CW9" s="418"/>
      <c r="CX9" s="418"/>
      <c r="CY9" s="418"/>
      <c r="CZ9" s="418"/>
      <c r="DA9" s="419"/>
      <c r="DB9" s="417">
        <v>4.3</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120</v>
      </c>
      <c r="M10" s="450"/>
      <c r="N10" s="450"/>
      <c r="O10" s="450"/>
      <c r="P10" s="450"/>
      <c r="Q10" s="451"/>
      <c r="R10" s="471">
        <v>58395</v>
      </c>
      <c r="S10" s="472"/>
      <c r="T10" s="472"/>
      <c r="U10" s="472"/>
      <c r="V10" s="473"/>
      <c r="W10" s="408"/>
      <c r="X10" s="409"/>
      <c r="Y10" s="409"/>
      <c r="Z10" s="409"/>
      <c r="AA10" s="409"/>
      <c r="AB10" s="409"/>
      <c r="AC10" s="409"/>
      <c r="AD10" s="409"/>
      <c r="AE10" s="409"/>
      <c r="AF10" s="409"/>
      <c r="AG10" s="409"/>
      <c r="AH10" s="409"/>
      <c r="AI10" s="409"/>
      <c r="AJ10" s="409"/>
      <c r="AK10" s="409"/>
      <c r="AL10" s="412"/>
      <c r="AM10" s="449" t="s">
        <v>121</v>
      </c>
      <c r="AN10" s="450"/>
      <c r="AO10" s="450"/>
      <c r="AP10" s="450"/>
      <c r="AQ10" s="450"/>
      <c r="AR10" s="450"/>
      <c r="AS10" s="450"/>
      <c r="AT10" s="451"/>
      <c r="AU10" s="452" t="s">
        <v>122</v>
      </c>
      <c r="AV10" s="453"/>
      <c r="AW10" s="453"/>
      <c r="AX10" s="453"/>
      <c r="AY10" s="454" t="s">
        <v>123</v>
      </c>
      <c r="AZ10" s="455"/>
      <c r="BA10" s="455"/>
      <c r="BB10" s="455"/>
      <c r="BC10" s="455"/>
      <c r="BD10" s="455"/>
      <c r="BE10" s="455"/>
      <c r="BF10" s="455"/>
      <c r="BG10" s="455"/>
      <c r="BH10" s="455"/>
      <c r="BI10" s="455"/>
      <c r="BJ10" s="455"/>
      <c r="BK10" s="455"/>
      <c r="BL10" s="455"/>
      <c r="BM10" s="456"/>
      <c r="BN10" s="420">
        <v>18574</v>
      </c>
      <c r="BO10" s="421"/>
      <c r="BP10" s="421"/>
      <c r="BQ10" s="421"/>
      <c r="BR10" s="421"/>
      <c r="BS10" s="421"/>
      <c r="BT10" s="421"/>
      <c r="BU10" s="422"/>
      <c r="BV10" s="420">
        <v>56729</v>
      </c>
      <c r="BW10" s="421"/>
      <c r="BX10" s="421"/>
      <c r="BY10" s="421"/>
      <c r="BZ10" s="421"/>
      <c r="CA10" s="421"/>
      <c r="CB10" s="421"/>
      <c r="CC10" s="422"/>
      <c r="CD10" s="178" t="s">
        <v>124</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125</v>
      </c>
      <c r="M11" s="475"/>
      <c r="N11" s="475"/>
      <c r="O11" s="475"/>
      <c r="P11" s="475"/>
      <c r="Q11" s="476"/>
      <c r="R11" s="477" t="s">
        <v>126</v>
      </c>
      <c r="S11" s="478"/>
      <c r="T11" s="478"/>
      <c r="U11" s="478"/>
      <c r="V11" s="479"/>
      <c r="W11" s="408"/>
      <c r="X11" s="409"/>
      <c r="Y11" s="409"/>
      <c r="Z11" s="409"/>
      <c r="AA11" s="409"/>
      <c r="AB11" s="409"/>
      <c r="AC11" s="409"/>
      <c r="AD11" s="409"/>
      <c r="AE11" s="409"/>
      <c r="AF11" s="409"/>
      <c r="AG11" s="409"/>
      <c r="AH11" s="409"/>
      <c r="AI11" s="409"/>
      <c r="AJ11" s="409"/>
      <c r="AK11" s="409"/>
      <c r="AL11" s="412"/>
      <c r="AM11" s="449" t="s">
        <v>127</v>
      </c>
      <c r="AN11" s="450"/>
      <c r="AO11" s="450"/>
      <c r="AP11" s="450"/>
      <c r="AQ11" s="450"/>
      <c r="AR11" s="450"/>
      <c r="AS11" s="450"/>
      <c r="AT11" s="451"/>
      <c r="AU11" s="452" t="s">
        <v>96</v>
      </c>
      <c r="AV11" s="453"/>
      <c r="AW11" s="453"/>
      <c r="AX11" s="453"/>
      <c r="AY11" s="454" t="s">
        <v>128</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129</v>
      </c>
      <c r="CE11" s="424"/>
      <c r="CF11" s="424"/>
      <c r="CG11" s="424"/>
      <c r="CH11" s="424"/>
      <c r="CI11" s="424"/>
      <c r="CJ11" s="424"/>
      <c r="CK11" s="424"/>
      <c r="CL11" s="424"/>
      <c r="CM11" s="424"/>
      <c r="CN11" s="424"/>
      <c r="CO11" s="424"/>
      <c r="CP11" s="424"/>
      <c r="CQ11" s="424"/>
      <c r="CR11" s="424"/>
      <c r="CS11" s="425"/>
      <c r="CT11" s="460" t="s">
        <v>130</v>
      </c>
      <c r="CU11" s="461"/>
      <c r="CV11" s="461"/>
      <c r="CW11" s="461"/>
      <c r="CX11" s="461"/>
      <c r="CY11" s="461"/>
      <c r="CZ11" s="461"/>
      <c r="DA11" s="462"/>
      <c r="DB11" s="460" t="s">
        <v>130</v>
      </c>
      <c r="DC11" s="461"/>
      <c r="DD11" s="461"/>
      <c r="DE11" s="461"/>
      <c r="DF11" s="461"/>
      <c r="DG11" s="461"/>
      <c r="DH11" s="461"/>
      <c r="DI11" s="462"/>
    </row>
    <row r="12" spans="1:119" ht="18.75" customHeight="1" x14ac:dyDescent="0.2">
      <c r="A12" s="175"/>
      <c r="B12" s="480" t="s">
        <v>131</v>
      </c>
      <c r="C12" s="481"/>
      <c r="D12" s="481"/>
      <c r="E12" s="481"/>
      <c r="F12" s="481"/>
      <c r="G12" s="481"/>
      <c r="H12" s="481"/>
      <c r="I12" s="481"/>
      <c r="J12" s="481"/>
      <c r="K12" s="482"/>
      <c r="L12" s="489" t="s">
        <v>132</v>
      </c>
      <c r="M12" s="490"/>
      <c r="N12" s="490"/>
      <c r="O12" s="490"/>
      <c r="P12" s="490"/>
      <c r="Q12" s="491"/>
      <c r="R12" s="492">
        <v>56201</v>
      </c>
      <c r="S12" s="493"/>
      <c r="T12" s="493"/>
      <c r="U12" s="493"/>
      <c r="V12" s="494"/>
      <c r="W12" s="495" t="s">
        <v>1</v>
      </c>
      <c r="X12" s="453"/>
      <c r="Y12" s="453"/>
      <c r="Z12" s="453"/>
      <c r="AA12" s="453"/>
      <c r="AB12" s="496"/>
      <c r="AC12" s="497" t="s">
        <v>133</v>
      </c>
      <c r="AD12" s="498"/>
      <c r="AE12" s="498"/>
      <c r="AF12" s="498"/>
      <c r="AG12" s="499"/>
      <c r="AH12" s="497" t="s">
        <v>134</v>
      </c>
      <c r="AI12" s="498"/>
      <c r="AJ12" s="498"/>
      <c r="AK12" s="498"/>
      <c r="AL12" s="500"/>
      <c r="AM12" s="449" t="s">
        <v>135</v>
      </c>
      <c r="AN12" s="450"/>
      <c r="AO12" s="450"/>
      <c r="AP12" s="450"/>
      <c r="AQ12" s="450"/>
      <c r="AR12" s="450"/>
      <c r="AS12" s="450"/>
      <c r="AT12" s="451"/>
      <c r="AU12" s="452" t="s">
        <v>111</v>
      </c>
      <c r="AV12" s="453"/>
      <c r="AW12" s="453"/>
      <c r="AX12" s="453"/>
      <c r="AY12" s="454" t="s">
        <v>136</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137</v>
      </c>
      <c r="CE12" s="424"/>
      <c r="CF12" s="424"/>
      <c r="CG12" s="424"/>
      <c r="CH12" s="424"/>
      <c r="CI12" s="424"/>
      <c r="CJ12" s="424"/>
      <c r="CK12" s="424"/>
      <c r="CL12" s="424"/>
      <c r="CM12" s="424"/>
      <c r="CN12" s="424"/>
      <c r="CO12" s="424"/>
      <c r="CP12" s="424"/>
      <c r="CQ12" s="424"/>
      <c r="CR12" s="424"/>
      <c r="CS12" s="425"/>
      <c r="CT12" s="460" t="s">
        <v>138</v>
      </c>
      <c r="CU12" s="461"/>
      <c r="CV12" s="461"/>
      <c r="CW12" s="461"/>
      <c r="CX12" s="461"/>
      <c r="CY12" s="461"/>
      <c r="CZ12" s="461"/>
      <c r="DA12" s="462"/>
      <c r="DB12" s="460" t="s">
        <v>138</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139</v>
      </c>
      <c r="N13" s="512"/>
      <c r="O13" s="512"/>
      <c r="P13" s="512"/>
      <c r="Q13" s="513"/>
      <c r="R13" s="504">
        <v>52625</v>
      </c>
      <c r="S13" s="505"/>
      <c r="T13" s="505"/>
      <c r="U13" s="505"/>
      <c r="V13" s="506"/>
      <c r="W13" s="436" t="s">
        <v>140</v>
      </c>
      <c r="X13" s="437"/>
      <c r="Y13" s="437"/>
      <c r="Z13" s="437"/>
      <c r="AA13" s="437"/>
      <c r="AB13" s="427"/>
      <c r="AC13" s="471">
        <v>121</v>
      </c>
      <c r="AD13" s="472"/>
      <c r="AE13" s="472"/>
      <c r="AF13" s="472"/>
      <c r="AG13" s="514"/>
      <c r="AH13" s="471">
        <v>126</v>
      </c>
      <c r="AI13" s="472"/>
      <c r="AJ13" s="472"/>
      <c r="AK13" s="472"/>
      <c r="AL13" s="473"/>
      <c r="AM13" s="449" t="s">
        <v>141</v>
      </c>
      <c r="AN13" s="450"/>
      <c r="AO13" s="450"/>
      <c r="AP13" s="450"/>
      <c r="AQ13" s="450"/>
      <c r="AR13" s="450"/>
      <c r="AS13" s="450"/>
      <c r="AT13" s="451"/>
      <c r="AU13" s="452" t="s">
        <v>107</v>
      </c>
      <c r="AV13" s="453"/>
      <c r="AW13" s="453"/>
      <c r="AX13" s="453"/>
      <c r="AY13" s="454" t="s">
        <v>142</v>
      </c>
      <c r="AZ13" s="455"/>
      <c r="BA13" s="455"/>
      <c r="BB13" s="455"/>
      <c r="BC13" s="455"/>
      <c r="BD13" s="455"/>
      <c r="BE13" s="455"/>
      <c r="BF13" s="455"/>
      <c r="BG13" s="455"/>
      <c r="BH13" s="455"/>
      <c r="BI13" s="455"/>
      <c r="BJ13" s="455"/>
      <c r="BK13" s="455"/>
      <c r="BL13" s="455"/>
      <c r="BM13" s="456"/>
      <c r="BN13" s="420">
        <v>198284</v>
      </c>
      <c r="BO13" s="421"/>
      <c r="BP13" s="421"/>
      <c r="BQ13" s="421"/>
      <c r="BR13" s="421"/>
      <c r="BS13" s="421"/>
      <c r="BT13" s="421"/>
      <c r="BU13" s="422"/>
      <c r="BV13" s="420">
        <v>910071</v>
      </c>
      <c r="BW13" s="421"/>
      <c r="BX13" s="421"/>
      <c r="BY13" s="421"/>
      <c r="BZ13" s="421"/>
      <c r="CA13" s="421"/>
      <c r="CB13" s="421"/>
      <c r="CC13" s="422"/>
      <c r="CD13" s="423" t="s">
        <v>143</v>
      </c>
      <c r="CE13" s="424"/>
      <c r="CF13" s="424"/>
      <c r="CG13" s="424"/>
      <c r="CH13" s="424"/>
      <c r="CI13" s="424"/>
      <c r="CJ13" s="424"/>
      <c r="CK13" s="424"/>
      <c r="CL13" s="424"/>
      <c r="CM13" s="424"/>
      <c r="CN13" s="424"/>
      <c r="CO13" s="424"/>
      <c r="CP13" s="424"/>
      <c r="CQ13" s="424"/>
      <c r="CR13" s="424"/>
      <c r="CS13" s="425"/>
      <c r="CT13" s="417">
        <v>-2.8</v>
      </c>
      <c r="CU13" s="418"/>
      <c r="CV13" s="418"/>
      <c r="CW13" s="418"/>
      <c r="CX13" s="418"/>
      <c r="CY13" s="418"/>
      <c r="CZ13" s="418"/>
      <c r="DA13" s="419"/>
      <c r="DB13" s="417">
        <v>-3</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144</v>
      </c>
      <c r="M14" s="502"/>
      <c r="N14" s="502"/>
      <c r="O14" s="502"/>
      <c r="P14" s="502"/>
      <c r="Q14" s="503"/>
      <c r="R14" s="504">
        <v>56274</v>
      </c>
      <c r="S14" s="505"/>
      <c r="T14" s="505"/>
      <c r="U14" s="505"/>
      <c r="V14" s="506"/>
      <c r="W14" s="410"/>
      <c r="X14" s="411"/>
      <c r="Y14" s="411"/>
      <c r="Z14" s="411"/>
      <c r="AA14" s="411"/>
      <c r="AB14" s="400"/>
      <c r="AC14" s="507">
        <v>0.5</v>
      </c>
      <c r="AD14" s="508"/>
      <c r="AE14" s="508"/>
      <c r="AF14" s="508"/>
      <c r="AG14" s="509"/>
      <c r="AH14" s="507">
        <v>0.5</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145</v>
      </c>
      <c r="CE14" s="516"/>
      <c r="CF14" s="516"/>
      <c r="CG14" s="516"/>
      <c r="CH14" s="516"/>
      <c r="CI14" s="516"/>
      <c r="CJ14" s="516"/>
      <c r="CK14" s="516"/>
      <c r="CL14" s="516"/>
      <c r="CM14" s="516"/>
      <c r="CN14" s="516"/>
      <c r="CO14" s="516"/>
      <c r="CP14" s="516"/>
      <c r="CQ14" s="516"/>
      <c r="CR14" s="516"/>
      <c r="CS14" s="517"/>
      <c r="CT14" s="518" t="s">
        <v>130</v>
      </c>
      <c r="CU14" s="519"/>
      <c r="CV14" s="519"/>
      <c r="CW14" s="519"/>
      <c r="CX14" s="519"/>
      <c r="CY14" s="519"/>
      <c r="CZ14" s="519"/>
      <c r="DA14" s="520"/>
      <c r="DB14" s="518" t="s">
        <v>146</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147</v>
      </c>
      <c r="N15" s="512"/>
      <c r="O15" s="512"/>
      <c r="P15" s="512"/>
      <c r="Q15" s="513"/>
      <c r="R15" s="504">
        <v>52892</v>
      </c>
      <c r="S15" s="505"/>
      <c r="T15" s="505"/>
      <c r="U15" s="505"/>
      <c r="V15" s="506"/>
      <c r="W15" s="436" t="s">
        <v>148</v>
      </c>
      <c r="X15" s="437"/>
      <c r="Y15" s="437"/>
      <c r="Z15" s="437"/>
      <c r="AA15" s="437"/>
      <c r="AB15" s="427"/>
      <c r="AC15" s="471">
        <v>4909</v>
      </c>
      <c r="AD15" s="472"/>
      <c r="AE15" s="472"/>
      <c r="AF15" s="472"/>
      <c r="AG15" s="514"/>
      <c r="AH15" s="471">
        <v>5703</v>
      </c>
      <c r="AI15" s="472"/>
      <c r="AJ15" s="472"/>
      <c r="AK15" s="472"/>
      <c r="AL15" s="473"/>
      <c r="AM15" s="449"/>
      <c r="AN15" s="450"/>
      <c r="AO15" s="450"/>
      <c r="AP15" s="450"/>
      <c r="AQ15" s="450"/>
      <c r="AR15" s="450"/>
      <c r="AS15" s="450"/>
      <c r="AT15" s="451"/>
      <c r="AU15" s="452"/>
      <c r="AV15" s="453"/>
      <c r="AW15" s="453"/>
      <c r="AX15" s="453"/>
      <c r="AY15" s="380" t="s">
        <v>149</v>
      </c>
      <c r="AZ15" s="381"/>
      <c r="BA15" s="381"/>
      <c r="BB15" s="381"/>
      <c r="BC15" s="381"/>
      <c r="BD15" s="381"/>
      <c r="BE15" s="381"/>
      <c r="BF15" s="381"/>
      <c r="BG15" s="381"/>
      <c r="BH15" s="381"/>
      <c r="BI15" s="381"/>
      <c r="BJ15" s="381"/>
      <c r="BK15" s="381"/>
      <c r="BL15" s="381"/>
      <c r="BM15" s="382"/>
      <c r="BN15" s="383">
        <v>7191705</v>
      </c>
      <c r="BO15" s="384"/>
      <c r="BP15" s="384"/>
      <c r="BQ15" s="384"/>
      <c r="BR15" s="384"/>
      <c r="BS15" s="384"/>
      <c r="BT15" s="384"/>
      <c r="BU15" s="385"/>
      <c r="BV15" s="383">
        <v>6912801</v>
      </c>
      <c r="BW15" s="384"/>
      <c r="BX15" s="384"/>
      <c r="BY15" s="384"/>
      <c r="BZ15" s="384"/>
      <c r="CA15" s="384"/>
      <c r="CB15" s="384"/>
      <c r="CC15" s="385"/>
      <c r="CD15" s="521" t="s">
        <v>150</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151</v>
      </c>
      <c r="M16" s="524"/>
      <c r="N16" s="524"/>
      <c r="O16" s="524"/>
      <c r="P16" s="524"/>
      <c r="Q16" s="525"/>
      <c r="R16" s="526" t="s">
        <v>152</v>
      </c>
      <c r="S16" s="527"/>
      <c r="T16" s="527"/>
      <c r="U16" s="527"/>
      <c r="V16" s="528"/>
      <c r="W16" s="410"/>
      <c r="X16" s="411"/>
      <c r="Y16" s="411"/>
      <c r="Z16" s="411"/>
      <c r="AA16" s="411"/>
      <c r="AB16" s="400"/>
      <c r="AC16" s="507">
        <v>22</v>
      </c>
      <c r="AD16" s="508"/>
      <c r="AE16" s="508"/>
      <c r="AF16" s="508"/>
      <c r="AG16" s="509"/>
      <c r="AH16" s="507">
        <v>24.7</v>
      </c>
      <c r="AI16" s="508"/>
      <c r="AJ16" s="508"/>
      <c r="AK16" s="508"/>
      <c r="AL16" s="510"/>
      <c r="AM16" s="449"/>
      <c r="AN16" s="450"/>
      <c r="AO16" s="450"/>
      <c r="AP16" s="450"/>
      <c r="AQ16" s="450"/>
      <c r="AR16" s="450"/>
      <c r="AS16" s="450"/>
      <c r="AT16" s="451"/>
      <c r="AU16" s="452"/>
      <c r="AV16" s="453"/>
      <c r="AW16" s="453"/>
      <c r="AX16" s="453"/>
      <c r="AY16" s="454" t="s">
        <v>153</v>
      </c>
      <c r="AZ16" s="455"/>
      <c r="BA16" s="455"/>
      <c r="BB16" s="455"/>
      <c r="BC16" s="455"/>
      <c r="BD16" s="455"/>
      <c r="BE16" s="455"/>
      <c r="BF16" s="455"/>
      <c r="BG16" s="455"/>
      <c r="BH16" s="455"/>
      <c r="BI16" s="455"/>
      <c r="BJ16" s="455"/>
      <c r="BK16" s="455"/>
      <c r="BL16" s="455"/>
      <c r="BM16" s="456"/>
      <c r="BN16" s="420">
        <v>10028114</v>
      </c>
      <c r="BO16" s="421"/>
      <c r="BP16" s="421"/>
      <c r="BQ16" s="421"/>
      <c r="BR16" s="421"/>
      <c r="BS16" s="421"/>
      <c r="BT16" s="421"/>
      <c r="BU16" s="422"/>
      <c r="BV16" s="420">
        <v>9701304</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154</v>
      </c>
      <c r="N17" s="532"/>
      <c r="O17" s="532"/>
      <c r="P17" s="532"/>
      <c r="Q17" s="533"/>
      <c r="R17" s="526" t="s">
        <v>155</v>
      </c>
      <c r="S17" s="527"/>
      <c r="T17" s="527"/>
      <c r="U17" s="527"/>
      <c r="V17" s="528"/>
      <c r="W17" s="436" t="s">
        <v>156</v>
      </c>
      <c r="X17" s="437"/>
      <c r="Y17" s="437"/>
      <c r="Z17" s="437"/>
      <c r="AA17" s="437"/>
      <c r="AB17" s="427"/>
      <c r="AC17" s="471">
        <v>17323</v>
      </c>
      <c r="AD17" s="472"/>
      <c r="AE17" s="472"/>
      <c r="AF17" s="472"/>
      <c r="AG17" s="514"/>
      <c r="AH17" s="471">
        <v>17282</v>
      </c>
      <c r="AI17" s="472"/>
      <c r="AJ17" s="472"/>
      <c r="AK17" s="472"/>
      <c r="AL17" s="473"/>
      <c r="AM17" s="449"/>
      <c r="AN17" s="450"/>
      <c r="AO17" s="450"/>
      <c r="AP17" s="450"/>
      <c r="AQ17" s="450"/>
      <c r="AR17" s="450"/>
      <c r="AS17" s="450"/>
      <c r="AT17" s="451"/>
      <c r="AU17" s="452"/>
      <c r="AV17" s="453"/>
      <c r="AW17" s="453"/>
      <c r="AX17" s="453"/>
      <c r="AY17" s="454" t="s">
        <v>157</v>
      </c>
      <c r="AZ17" s="455"/>
      <c r="BA17" s="455"/>
      <c r="BB17" s="455"/>
      <c r="BC17" s="455"/>
      <c r="BD17" s="455"/>
      <c r="BE17" s="455"/>
      <c r="BF17" s="455"/>
      <c r="BG17" s="455"/>
      <c r="BH17" s="455"/>
      <c r="BI17" s="455"/>
      <c r="BJ17" s="455"/>
      <c r="BK17" s="455"/>
      <c r="BL17" s="455"/>
      <c r="BM17" s="456"/>
      <c r="BN17" s="420">
        <v>9098389</v>
      </c>
      <c r="BO17" s="421"/>
      <c r="BP17" s="421"/>
      <c r="BQ17" s="421"/>
      <c r="BR17" s="421"/>
      <c r="BS17" s="421"/>
      <c r="BT17" s="421"/>
      <c r="BU17" s="422"/>
      <c r="BV17" s="420">
        <v>8721829</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158</v>
      </c>
      <c r="C18" s="463"/>
      <c r="D18" s="463"/>
      <c r="E18" s="543"/>
      <c r="F18" s="543"/>
      <c r="G18" s="543"/>
      <c r="H18" s="543"/>
      <c r="I18" s="543"/>
      <c r="J18" s="543"/>
      <c r="K18" s="543"/>
      <c r="L18" s="544">
        <v>10.16</v>
      </c>
      <c r="M18" s="544"/>
      <c r="N18" s="544"/>
      <c r="O18" s="544"/>
      <c r="P18" s="544"/>
      <c r="Q18" s="544"/>
      <c r="R18" s="545"/>
      <c r="S18" s="545"/>
      <c r="T18" s="545"/>
      <c r="U18" s="545"/>
      <c r="V18" s="546"/>
      <c r="W18" s="438"/>
      <c r="X18" s="439"/>
      <c r="Y18" s="439"/>
      <c r="Z18" s="439"/>
      <c r="AA18" s="439"/>
      <c r="AB18" s="430"/>
      <c r="AC18" s="547">
        <v>77.5</v>
      </c>
      <c r="AD18" s="548"/>
      <c r="AE18" s="548"/>
      <c r="AF18" s="548"/>
      <c r="AG18" s="549"/>
      <c r="AH18" s="547">
        <v>74.8</v>
      </c>
      <c r="AI18" s="548"/>
      <c r="AJ18" s="548"/>
      <c r="AK18" s="548"/>
      <c r="AL18" s="550"/>
      <c r="AM18" s="449"/>
      <c r="AN18" s="450"/>
      <c r="AO18" s="450"/>
      <c r="AP18" s="450"/>
      <c r="AQ18" s="450"/>
      <c r="AR18" s="450"/>
      <c r="AS18" s="450"/>
      <c r="AT18" s="451"/>
      <c r="AU18" s="452"/>
      <c r="AV18" s="453"/>
      <c r="AW18" s="453"/>
      <c r="AX18" s="453"/>
      <c r="AY18" s="454" t="s">
        <v>159</v>
      </c>
      <c r="AZ18" s="455"/>
      <c r="BA18" s="455"/>
      <c r="BB18" s="455"/>
      <c r="BC18" s="455"/>
      <c r="BD18" s="455"/>
      <c r="BE18" s="455"/>
      <c r="BF18" s="455"/>
      <c r="BG18" s="455"/>
      <c r="BH18" s="455"/>
      <c r="BI18" s="455"/>
      <c r="BJ18" s="455"/>
      <c r="BK18" s="455"/>
      <c r="BL18" s="455"/>
      <c r="BM18" s="456"/>
      <c r="BN18" s="420">
        <v>11840914</v>
      </c>
      <c r="BO18" s="421"/>
      <c r="BP18" s="421"/>
      <c r="BQ18" s="421"/>
      <c r="BR18" s="421"/>
      <c r="BS18" s="421"/>
      <c r="BT18" s="421"/>
      <c r="BU18" s="422"/>
      <c r="BV18" s="420">
        <v>11765994</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160</v>
      </c>
      <c r="C19" s="463"/>
      <c r="D19" s="463"/>
      <c r="E19" s="543"/>
      <c r="F19" s="543"/>
      <c r="G19" s="543"/>
      <c r="H19" s="543"/>
      <c r="I19" s="543"/>
      <c r="J19" s="543"/>
      <c r="K19" s="543"/>
      <c r="L19" s="551">
        <v>5553</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161</v>
      </c>
      <c r="AZ19" s="455"/>
      <c r="BA19" s="455"/>
      <c r="BB19" s="455"/>
      <c r="BC19" s="455"/>
      <c r="BD19" s="455"/>
      <c r="BE19" s="455"/>
      <c r="BF19" s="455"/>
      <c r="BG19" s="455"/>
      <c r="BH19" s="455"/>
      <c r="BI19" s="455"/>
      <c r="BJ19" s="455"/>
      <c r="BK19" s="455"/>
      <c r="BL19" s="455"/>
      <c r="BM19" s="456"/>
      <c r="BN19" s="420">
        <v>18001429</v>
      </c>
      <c r="BO19" s="421"/>
      <c r="BP19" s="421"/>
      <c r="BQ19" s="421"/>
      <c r="BR19" s="421"/>
      <c r="BS19" s="421"/>
      <c r="BT19" s="421"/>
      <c r="BU19" s="422"/>
      <c r="BV19" s="420">
        <v>16551457</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162</v>
      </c>
      <c r="C20" s="463"/>
      <c r="D20" s="463"/>
      <c r="E20" s="543"/>
      <c r="F20" s="543"/>
      <c r="G20" s="543"/>
      <c r="H20" s="543"/>
      <c r="I20" s="543"/>
      <c r="J20" s="543"/>
      <c r="K20" s="543"/>
      <c r="L20" s="551">
        <v>28148</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163</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164</v>
      </c>
      <c r="C22" s="564"/>
      <c r="D22" s="565"/>
      <c r="E22" s="432" t="s">
        <v>1</v>
      </c>
      <c r="F22" s="437"/>
      <c r="G22" s="437"/>
      <c r="H22" s="437"/>
      <c r="I22" s="437"/>
      <c r="J22" s="437"/>
      <c r="K22" s="427"/>
      <c r="L22" s="432" t="s">
        <v>165</v>
      </c>
      <c r="M22" s="437"/>
      <c r="N22" s="437"/>
      <c r="O22" s="437"/>
      <c r="P22" s="427"/>
      <c r="Q22" s="595" t="s">
        <v>166</v>
      </c>
      <c r="R22" s="596"/>
      <c r="S22" s="596"/>
      <c r="T22" s="596"/>
      <c r="U22" s="596"/>
      <c r="V22" s="597"/>
      <c r="W22" s="563" t="s">
        <v>167</v>
      </c>
      <c r="X22" s="564"/>
      <c r="Y22" s="565"/>
      <c r="Z22" s="432" t="s">
        <v>1</v>
      </c>
      <c r="AA22" s="437"/>
      <c r="AB22" s="437"/>
      <c r="AC22" s="437"/>
      <c r="AD22" s="437"/>
      <c r="AE22" s="437"/>
      <c r="AF22" s="437"/>
      <c r="AG22" s="427"/>
      <c r="AH22" s="601" t="s">
        <v>168</v>
      </c>
      <c r="AI22" s="437"/>
      <c r="AJ22" s="437"/>
      <c r="AK22" s="437"/>
      <c r="AL22" s="427"/>
      <c r="AM22" s="601" t="s">
        <v>169</v>
      </c>
      <c r="AN22" s="602"/>
      <c r="AO22" s="602"/>
      <c r="AP22" s="602"/>
      <c r="AQ22" s="602"/>
      <c r="AR22" s="603"/>
      <c r="AS22" s="595" t="s">
        <v>166</v>
      </c>
      <c r="AT22" s="596"/>
      <c r="AU22" s="596"/>
      <c r="AV22" s="596"/>
      <c r="AW22" s="596"/>
      <c r="AX22" s="607"/>
      <c r="AY22" s="380" t="s">
        <v>170</v>
      </c>
      <c r="AZ22" s="381"/>
      <c r="BA22" s="381"/>
      <c r="BB22" s="381"/>
      <c r="BC22" s="381"/>
      <c r="BD22" s="381"/>
      <c r="BE22" s="381"/>
      <c r="BF22" s="381"/>
      <c r="BG22" s="381"/>
      <c r="BH22" s="381"/>
      <c r="BI22" s="381"/>
      <c r="BJ22" s="381"/>
      <c r="BK22" s="381"/>
      <c r="BL22" s="381"/>
      <c r="BM22" s="382"/>
      <c r="BN22" s="383">
        <v>6074318</v>
      </c>
      <c r="BO22" s="384"/>
      <c r="BP22" s="384"/>
      <c r="BQ22" s="384"/>
      <c r="BR22" s="384"/>
      <c r="BS22" s="384"/>
      <c r="BT22" s="384"/>
      <c r="BU22" s="385"/>
      <c r="BV22" s="383">
        <v>6598451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171</v>
      </c>
      <c r="AZ23" s="455"/>
      <c r="BA23" s="455"/>
      <c r="BB23" s="455"/>
      <c r="BC23" s="455"/>
      <c r="BD23" s="455"/>
      <c r="BE23" s="455"/>
      <c r="BF23" s="455"/>
      <c r="BG23" s="455"/>
      <c r="BH23" s="455"/>
      <c r="BI23" s="455"/>
      <c r="BJ23" s="455"/>
      <c r="BK23" s="455"/>
      <c r="BL23" s="455"/>
      <c r="BM23" s="456"/>
      <c r="BN23" s="420">
        <v>4873457</v>
      </c>
      <c r="BO23" s="421"/>
      <c r="BP23" s="421"/>
      <c r="BQ23" s="421"/>
      <c r="BR23" s="421"/>
      <c r="BS23" s="421"/>
      <c r="BT23" s="421"/>
      <c r="BU23" s="422"/>
      <c r="BV23" s="420">
        <v>5282019</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172</v>
      </c>
      <c r="F24" s="450"/>
      <c r="G24" s="450"/>
      <c r="H24" s="450"/>
      <c r="I24" s="450"/>
      <c r="J24" s="450"/>
      <c r="K24" s="451"/>
      <c r="L24" s="471">
        <v>1</v>
      </c>
      <c r="M24" s="472"/>
      <c r="N24" s="472"/>
      <c r="O24" s="472"/>
      <c r="P24" s="514"/>
      <c r="Q24" s="471">
        <v>9000</v>
      </c>
      <c r="R24" s="472"/>
      <c r="S24" s="472"/>
      <c r="T24" s="472"/>
      <c r="U24" s="472"/>
      <c r="V24" s="514"/>
      <c r="W24" s="566"/>
      <c r="X24" s="567"/>
      <c r="Y24" s="568"/>
      <c r="Z24" s="470" t="s">
        <v>173</v>
      </c>
      <c r="AA24" s="450"/>
      <c r="AB24" s="450"/>
      <c r="AC24" s="450"/>
      <c r="AD24" s="450"/>
      <c r="AE24" s="450"/>
      <c r="AF24" s="450"/>
      <c r="AG24" s="451"/>
      <c r="AH24" s="471">
        <v>360</v>
      </c>
      <c r="AI24" s="472"/>
      <c r="AJ24" s="472"/>
      <c r="AK24" s="472"/>
      <c r="AL24" s="514"/>
      <c r="AM24" s="471">
        <v>1096560</v>
      </c>
      <c r="AN24" s="472"/>
      <c r="AO24" s="472"/>
      <c r="AP24" s="472"/>
      <c r="AQ24" s="472"/>
      <c r="AR24" s="514"/>
      <c r="AS24" s="471">
        <v>3046</v>
      </c>
      <c r="AT24" s="472"/>
      <c r="AU24" s="472"/>
      <c r="AV24" s="472"/>
      <c r="AW24" s="472"/>
      <c r="AX24" s="473"/>
      <c r="AY24" s="536" t="s">
        <v>174</v>
      </c>
      <c r="AZ24" s="537"/>
      <c r="BA24" s="537"/>
      <c r="BB24" s="537"/>
      <c r="BC24" s="537"/>
      <c r="BD24" s="537"/>
      <c r="BE24" s="537"/>
      <c r="BF24" s="537"/>
      <c r="BG24" s="537"/>
      <c r="BH24" s="537"/>
      <c r="BI24" s="537"/>
      <c r="BJ24" s="537"/>
      <c r="BK24" s="537"/>
      <c r="BL24" s="537"/>
      <c r="BM24" s="538"/>
      <c r="BN24" s="420">
        <v>2362321</v>
      </c>
      <c r="BO24" s="421"/>
      <c r="BP24" s="421"/>
      <c r="BQ24" s="421"/>
      <c r="BR24" s="421"/>
      <c r="BS24" s="421"/>
      <c r="BT24" s="421"/>
      <c r="BU24" s="422"/>
      <c r="BV24" s="420">
        <v>2484813</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175</v>
      </c>
      <c r="F25" s="450"/>
      <c r="G25" s="450"/>
      <c r="H25" s="450"/>
      <c r="I25" s="450"/>
      <c r="J25" s="450"/>
      <c r="K25" s="451"/>
      <c r="L25" s="471">
        <v>1</v>
      </c>
      <c r="M25" s="472"/>
      <c r="N25" s="472"/>
      <c r="O25" s="472"/>
      <c r="P25" s="514"/>
      <c r="Q25" s="471">
        <v>7740</v>
      </c>
      <c r="R25" s="472"/>
      <c r="S25" s="472"/>
      <c r="T25" s="472"/>
      <c r="U25" s="472"/>
      <c r="V25" s="514"/>
      <c r="W25" s="566"/>
      <c r="X25" s="567"/>
      <c r="Y25" s="568"/>
      <c r="Z25" s="470" t="s">
        <v>176</v>
      </c>
      <c r="AA25" s="450"/>
      <c r="AB25" s="450"/>
      <c r="AC25" s="450"/>
      <c r="AD25" s="450"/>
      <c r="AE25" s="450"/>
      <c r="AF25" s="450"/>
      <c r="AG25" s="451"/>
      <c r="AH25" s="471" t="s">
        <v>130</v>
      </c>
      <c r="AI25" s="472"/>
      <c r="AJ25" s="472"/>
      <c r="AK25" s="472"/>
      <c r="AL25" s="514"/>
      <c r="AM25" s="471" t="s">
        <v>138</v>
      </c>
      <c r="AN25" s="472"/>
      <c r="AO25" s="472"/>
      <c r="AP25" s="472"/>
      <c r="AQ25" s="472"/>
      <c r="AR25" s="514"/>
      <c r="AS25" s="471" t="s">
        <v>138</v>
      </c>
      <c r="AT25" s="472"/>
      <c r="AU25" s="472"/>
      <c r="AV25" s="472"/>
      <c r="AW25" s="472"/>
      <c r="AX25" s="473"/>
      <c r="AY25" s="380" t="s">
        <v>177</v>
      </c>
      <c r="AZ25" s="381"/>
      <c r="BA25" s="381"/>
      <c r="BB25" s="381"/>
      <c r="BC25" s="381"/>
      <c r="BD25" s="381"/>
      <c r="BE25" s="381"/>
      <c r="BF25" s="381"/>
      <c r="BG25" s="381"/>
      <c r="BH25" s="381"/>
      <c r="BI25" s="381"/>
      <c r="BJ25" s="381"/>
      <c r="BK25" s="381"/>
      <c r="BL25" s="381"/>
      <c r="BM25" s="382"/>
      <c r="BN25" s="383">
        <v>5135744</v>
      </c>
      <c r="BO25" s="384"/>
      <c r="BP25" s="384"/>
      <c r="BQ25" s="384"/>
      <c r="BR25" s="384"/>
      <c r="BS25" s="384"/>
      <c r="BT25" s="384"/>
      <c r="BU25" s="385"/>
      <c r="BV25" s="383">
        <v>5471652</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178</v>
      </c>
      <c r="F26" s="450"/>
      <c r="G26" s="450"/>
      <c r="H26" s="450"/>
      <c r="I26" s="450"/>
      <c r="J26" s="450"/>
      <c r="K26" s="451"/>
      <c r="L26" s="471">
        <v>1</v>
      </c>
      <c r="M26" s="472"/>
      <c r="N26" s="472"/>
      <c r="O26" s="472"/>
      <c r="P26" s="514"/>
      <c r="Q26" s="471">
        <v>7270</v>
      </c>
      <c r="R26" s="472"/>
      <c r="S26" s="472"/>
      <c r="T26" s="472"/>
      <c r="U26" s="472"/>
      <c r="V26" s="514"/>
      <c r="W26" s="566"/>
      <c r="X26" s="567"/>
      <c r="Y26" s="568"/>
      <c r="Z26" s="470" t="s">
        <v>179</v>
      </c>
      <c r="AA26" s="572"/>
      <c r="AB26" s="572"/>
      <c r="AC26" s="572"/>
      <c r="AD26" s="572"/>
      <c r="AE26" s="572"/>
      <c r="AF26" s="572"/>
      <c r="AG26" s="573"/>
      <c r="AH26" s="471">
        <v>13</v>
      </c>
      <c r="AI26" s="472"/>
      <c r="AJ26" s="472"/>
      <c r="AK26" s="472"/>
      <c r="AL26" s="514"/>
      <c r="AM26" s="471">
        <v>39104</v>
      </c>
      <c r="AN26" s="472"/>
      <c r="AO26" s="472"/>
      <c r="AP26" s="472"/>
      <c r="AQ26" s="472"/>
      <c r="AR26" s="514"/>
      <c r="AS26" s="471">
        <v>3008</v>
      </c>
      <c r="AT26" s="472"/>
      <c r="AU26" s="472"/>
      <c r="AV26" s="472"/>
      <c r="AW26" s="472"/>
      <c r="AX26" s="473"/>
      <c r="AY26" s="423" t="s">
        <v>180</v>
      </c>
      <c r="AZ26" s="424"/>
      <c r="BA26" s="424"/>
      <c r="BB26" s="424"/>
      <c r="BC26" s="424"/>
      <c r="BD26" s="424"/>
      <c r="BE26" s="424"/>
      <c r="BF26" s="424"/>
      <c r="BG26" s="424"/>
      <c r="BH26" s="424"/>
      <c r="BI26" s="424"/>
      <c r="BJ26" s="424"/>
      <c r="BK26" s="424"/>
      <c r="BL26" s="424"/>
      <c r="BM26" s="425"/>
      <c r="BN26" s="420" t="s">
        <v>138</v>
      </c>
      <c r="BO26" s="421"/>
      <c r="BP26" s="421"/>
      <c r="BQ26" s="421"/>
      <c r="BR26" s="421"/>
      <c r="BS26" s="421"/>
      <c r="BT26" s="421"/>
      <c r="BU26" s="422"/>
      <c r="BV26" s="420" t="s">
        <v>138</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181</v>
      </c>
      <c r="F27" s="450"/>
      <c r="G27" s="450"/>
      <c r="H27" s="450"/>
      <c r="I27" s="450"/>
      <c r="J27" s="450"/>
      <c r="K27" s="451"/>
      <c r="L27" s="471">
        <v>1</v>
      </c>
      <c r="M27" s="472"/>
      <c r="N27" s="472"/>
      <c r="O27" s="472"/>
      <c r="P27" s="514"/>
      <c r="Q27" s="471">
        <v>5270</v>
      </c>
      <c r="R27" s="472"/>
      <c r="S27" s="472"/>
      <c r="T27" s="472"/>
      <c r="U27" s="472"/>
      <c r="V27" s="514"/>
      <c r="W27" s="566"/>
      <c r="X27" s="567"/>
      <c r="Y27" s="568"/>
      <c r="Z27" s="470" t="s">
        <v>182</v>
      </c>
      <c r="AA27" s="450"/>
      <c r="AB27" s="450"/>
      <c r="AC27" s="450"/>
      <c r="AD27" s="450"/>
      <c r="AE27" s="450"/>
      <c r="AF27" s="450"/>
      <c r="AG27" s="451"/>
      <c r="AH27" s="471">
        <v>3</v>
      </c>
      <c r="AI27" s="472"/>
      <c r="AJ27" s="472"/>
      <c r="AK27" s="472"/>
      <c r="AL27" s="514"/>
      <c r="AM27" s="471">
        <v>13052</v>
      </c>
      <c r="AN27" s="472"/>
      <c r="AO27" s="472"/>
      <c r="AP27" s="472"/>
      <c r="AQ27" s="472"/>
      <c r="AR27" s="514"/>
      <c r="AS27" s="471">
        <v>4351</v>
      </c>
      <c r="AT27" s="472"/>
      <c r="AU27" s="472"/>
      <c r="AV27" s="472"/>
      <c r="AW27" s="472"/>
      <c r="AX27" s="473"/>
      <c r="AY27" s="515" t="s">
        <v>183</v>
      </c>
      <c r="AZ27" s="516"/>
      <c r="BA27" s="516"/>
      <c r="BB27" s="516"/>
      <c r="BC27" s="516"/>
      <c r="BD27" s="516"/>
      <c r="BE27" s="516"/>
      <c r="BF27" s="516"/>
      <c r="BG27" s="516"/>
      <c r="BH27" s="516"/>
      <c r="BI27" s="516"/>
      <c r="BJ27" s="516"/>
      <c r="BK27" s="516"/>
      <c r="BL27" s="516"/>
      <c r="BM27" s="517"/>
      <c r="BN27" s="539" t="s">
        <v>138</v>
      </c>
      <c r="BO27" s="540"/>
      <c r="BP27" s="540"/>
      <c r="BQ27" s="540"/>
      <c r="BR27" s="540"/>
      <c r="BS27" s="540"/>
      <c r="BT27" s="540"/>
      <c r="BU27" s="541"/>
      <c r="BV27" s="539" t="s">
        <v>138</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184</v>
      </c>
      <c r="F28" s="450"/>
      <c r="G28" s="450"/>
      <c r="H28" s="450"/>
      <c r="I28" s="450"/>
      <c r="J28" s="450"/>
      <c r="K28" s="451"/>
      <c r="L28" s="471">
        <v>1</v>
      </c>
      <c r="M28" s="472"/>
      <c r="N28" s="472"/>
      <c r="O28" s="472"/>
      <c r="P28" s="514"/>
      <c r="Q28" s="471">
        <v>4710</v>
      </c>
      <c r="R28" s="472"/>
      <c r="S28" s="472"/>
      <c r="T28" s="472"/>
      <c r="U28" s="472"/>
      <c r="V28" s="514"/>
      <c r="W28" s="566"/>
      <c r="X28" s="567"/>
      <c r="Y28" s="568"/>
      <c r="Z28" s="470" t="s">
        <v>185</v>
      </c>
      <c r="AA28" s="450"/>
      <c r="AB28" s="450"/>
      <c r="AC28" s="450"/>
      <c r="AD28" s="450"/>
      <c r="AE28" s="450"/>
      <c r="AF28" s="450"/>
      <c r="AG28" s="451"/>
      <c r="AH28" s="471" t="s">
        <v>130</v>
      </c>
      <c r="AI28" s="472"/>
      <c r="AJ28" s="472"/>
      <c r="AK28" s="472"/>
      <c r="AL28" s="514"/>
      <c r="AM28" s="471" t="s">
        <v>186</v>
      </c>
      <c r="AN28" s="472"/>
      <c r="AO28" s="472"/>
      <c r="AP28" s="472"/>
      <c r="AQ28" s="472"/>
      <c r="AR28" s="514"/>
      <c r="AS28" s="471" t="s">
        <v>138</v>
      </c>
      <c r="AT28" s="472"/>
      <c r="AU28" s="472"/>
      <c r="AV28" s="472"/>
      <c r="AW28" s="472"/>
      <c r="AX28" s="473"/>
      <c r="AY28" s="574" t="s">
        <v>187</v>
      </c>
      <c r="AZ28" s="575"/>
      <c r="BA28" s="575"/>
      <c r="BB28" s="576"/>
      <c r="BC28" s="380" t="s">
        <v>50</v>
      </c>
      <c r="BD28" s="381"/>
      <c r="BE28" s="381"/>
      <c r="BF28" s="381"/>
      <c r="BG28" s="381"/>
      <c r="BH28" s="381"/>
      <c r="BI28" s="381"/>
      <c r="BJ28" s="381"/>
      <c r="BK28" s="381"/>
      <c r="BL28" s="381"/>
      <c r="BM28" s="382"/>
      <c r="BN28" s="383">
        <v>3124415</v>
      </c>
      <c r="BO28" s="384"/>
      <c r="BP28" s="384"/>
      <c r="BQ28" s="384"/>
      <c r="BR28" s="384"/>
      <c r="BS28" s="384"/>
      <c r="BT28" s="384"/>
      <c r="BU28" s="385"/>
      <c r="BV28" s="383">
        <v>3105841</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188</v>
      </c>
      <c r="F29" s="450"/>
      <c r="G29" s="450"/>
      <c r="H29" s="450"/>
      <c r="I29" s="450"/>
      <c r="J29" s="450"/>
      <c r="K29" s="451"/>
      <c r="L29" s="471">
        <v>17</v>
      </c>
      <c r="M29" s="472"/>
      <c r="N29" s="472"/>
      <c r="O29" s="472"/>
      <c r="P29" s="514"/>
      <c r="Q29" s="471">
        <v>4470</v>
      </c>
      <c r="R29" s="472"/>
      <c r="S29" s="472"/>
      <c r="T29" s="472"/>
      <c r="U29" s="472"/>
      <c r="V29" s="514"/>
      <c r="W29" s="569"/>
      <c r="X29" s="570"/>
      <c r="Y29" s="571"/>
      <c r="Z29" s="470" t="s">
        <v>189</v>
      </c>
      <c r="AA29" s="450"/>
      <c r="AB29" s="450"/>
      <c r="AC29" s="450"/>
      <c r="AD29" s="450"/>
      <c r="AE29" s="450"/>
      <c r="AF29" s="450"/>
      <c r="AG29" s="451"/>
      <c r="AH29" s="471">
        <v>363</v>
      </c>
      <c r="AI29" s="472"/>
      <c r="AJ29" s="472"/>
      <c r="AK29" s="472"/>
      <c r="AL29" s="514"/>
      <c r="AM29" s="471">
        <v>1109612</v>
      </c>
      <c r="AN29" s="472"/>
      <c r="AO29" s="472"/>
      <c r="AP29" s="472"/>
      <c r="AQ29" s="472"/>
      <c r="AR29" s="514"/>
      <c r="AS29" s="471">
        <v>3057</v>
      </c>
      <c r="AT29" s="472"/>
      <c r="AU29" s="472"/>
      <c r="AV29" s="472"/>
      <c r="AW29" s="472"/>
      <c r="AX29" s="473"/>
      <c r="AY29" s="577"/>
      <c r="AZ29" s="578"/>
      <c r="BA29" s="578"/>
      <c r="BB29" s="579"/>
      <c r="BC29" s="454" t="s">
        <v>190</v>
      </c>
      <c r="BD29" s="455"/>
      <c r="BE29" s="455"/>
      <c r="BF29" s="455"/>
      <c r="BG29" s="455"/>
      <c r="BH29" s="455"/>
      <c r="BI29" s="455"/>
      <c r="BJ29" s="455"/>
      <c r="BK29" s="455"/>
      <c r="BL29" s="455"/>
      <c r="BM29" s="456"/>
      <c r="BN29" s="420" t="s">
        <v>138</v>
      </c>
      <c r="BO29" s="421"/>
      <c r="BP29" s="421"/>
      <c r="BQ29" s="421"/>
      <c r="BR29" s="421"/>
      <c r="BS29" s="421"/>
      <c r="BT29" s="421"/>
      <c r="BU29" s="422"/>
      <c r="BV29" s="420" t="s">
        <v>138</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191</v>
      </c>
      <c r="X30" s="588"/>
      <c r="Y30" s="588"/>
      <c r="Z30" s="588"/>
      <c r="AA30" s="588"/>
      <c r="AB30" s="588"/>
      <c r="AC30" s="588"/>
      <c r="AD30" s="588"/>
      <c r="AE30" s="588"/>
      <c r="AF30" s="588"/>
      <c r="AG30" s="589"/>
      <c r="AH30" s="547">
        <v>100.1</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7768314</v>
      </c>
      <c r="BO30" s="540"/>
      <c r="BP30" s="540"/>
      <c r="BQ30" s="540"/>
      <c r="BR30" s="540"/>
      <c r="BS30" s="540"/>
      <c r="BT30" s="540"/>
      <c r="BU30" s="541"/>
      <c r="BV30" s="539">
        <v>6670018</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192</v>
      </c>
      <c r="D32" s="583"/>
      <c r="E32" s="583"/>
      <c r="F32" s="583"/>
      <c r="G32" s="583"/>
      <c r="H32" s="583"/>
      <c r="I32" s="583"/>
      <c r="J32" s="583"/>
      <c r="K32" s="583"/>
      <c r="L32" s="583"/>
      <c r="M32" s="583"/>
      <c r="N32" s="583"/>
      <c r="O32" s="583"/>
      <c r="P32" s="583"/>
      <c r="Q32" s="583"/>
      <c r="R32" s="583"/>
      <c r="S32" s="583"/>
      <c r="U32" s="424" t="s">
        <v>193</v>
      </c>
      <c r="V32" s="424"/>
      <c r="W32" s="424"/>
      <c r="X32" s="424"/>
      <c r="Y32" s="424"/>
      <c r="Z32" s="424"/>
      <c r="AA32" s="424"/>
      <c r="AB32" s="424"/>
      <c r="AC32" s="424"/>
      <c r="AD32" s="424"/>
      <c r="AE32" s="424"/>
      <c r="AF32" s="424"/>
      <c r="AG32" s="424"/>
      <c r="AH32" s="424"/>
      <c r="AI32" s="424"/>
      <c r="AJ32" s="424"/>
      <c r="AK32" s="424"/>
      <c r="AM32" s="424" t="s">
        <v>194</v>
      </c>
      <c r="AN32" s="424"/>
      <c r="AO32" s="424"/>
      <c r="AP32" s="424"/>
      <c r="AQ32" s="424"/>
      <c r="AR32" s="424"/>
      <c r="AS32" s="424"/>
      <c r="AT32" s="424"/>
      <c r="AU32" s="424"/>
      <c r="AV32" s="424"/>
      <c r="AW32" s="424"/>
      <c r="AX32" s="424"/>
      <c r="AY32" s="424"/>
      <c r="AZ32" s="424"/>
      <c r="BA32" s="424"/>
      <c r="BB32" s="424"/>
      <c r="BC32" s="424"/>
      <c r="BE32" s="424" t="s">
        <v>195</v>
      </c>
      <c r="BF32" s="424"/>
      <c r="BG32" s="424"/>
      <c r="BH32" s="424"/>
      <c r="BI32" s="424"/>
      <c r="BJ32" s="424"/>
      <c r="BK32" s="424"/>
      <c r="BL32" s="424"/>
      <c r="BM32" s="424"/>
      <c r="BN32" s="424"/>
      <c r="BO32" s="424"/>
      <c r="BP32" s="424"/>
      <c r="BQ32" s="424"/>
      <c r="BR32" s="424"/>
      <c r="BS32" s="424"/>
      <c r="BT32" s="424"/>
      <c r="BU32" s="424"/>
      <c r="BW32" s="424" t="s">
        <v>196</v>
      </c>
      <c r="BX32" s="424"/>
      <c r="BY32" s="424"/>
      <c r="BZ32" s="424"/>
      <c r="CA32" s="424"/>
      <c r="CB32" s="424"/>
      <c r="CC32" s="424"/>
      <c r="CD32" s="424"/>
      <c r="CE32" s="424"/>
      <c r="CF32" s="424"/>
      <c r="CG32" s="424"/>
      <c r="CH32" s="424"/>
      <c r="CI32" s="424"/>
      <c r="CJ32" s="424"/>
      <c r="CK32" s="424"/>
      <c r="CL32" s="424"/>
      <c r="CM32" s="424"/>
      <c r="CO32" s="424" t="s">
        <v>197</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198</v>
      </c>
      <c r="D33" s="444"/>
      <c r="E33" s="409" t="s">
        <v>199</v>
      </c>
      <c r="F33" s="409"/>
      <c r="G33" s="409"/>
      <c r="H33" s="409"/>
      <c r="I33" s="409"/>
      <c r="J33" s="409"/>
      <c r="K33" s="409"/>
      <c r="L33" s="409"/>
      <c r="M33" s="409"/>
      <c r="N33" s="409"/>
      <c r="O33" s="409"/>
      <c r="P33" s="409"/>
      <c r="Q33" s="409"/>
      <c r="R33" s="409"/>
      <c r="S33" s="409"/>
      <c r="T33" s="200"/>
      <c r="U33" s="444" t="s">
        <v>200</v>
      </c>
      <c r="V33" s="444"/>
      <c r="W33" s="409" t="s">
        <v>199</v>
      </c>
      <c r="X33" s="409"/>
      <c r="Y33" s="409"/>
      <c r="Z33" s="409"/>
      <c r="AA33" s="409"/>
      <c r="AB33" s="409"/>
      <c r="AC33" s="409"/>
      <c r="AD33" s="409"/>
      <c r="AE33" s="409"/>
      <c r="AF33" s="409"/>
      <c r="AG33" s="409"/>
      <c r="AH33" s="409"/>
      <c r="AI33" s="409"/>
      <c r="AJ33" s="409"/>
      <c r="AK33" s="409"/>
      <c r="AL33" s="200"/>
      <c r="AM33" s="444" t="s">
        <v>200</v>
      </c>
      <c r="AN33" s="444"/>
      <c r="AO33" s="409" t="s">
        <v>201</v>
      </c>
      <c r="AP33" s="409"/>
      <c r="AQ33" s="409"/>
      <c r="AR33" s="409"/>
      <c r="AS33" s="409"/>
      <c r="AT33" s="409"/>
      <c r="AU33" s="409"/>
      <c r="AV33" s="409"/>
      <c r="AW33" s="409"/>
      <c r="AX33" s="409"/>
      <c r="AY33" s="409"/>
      <c r="AZ33" s="409"/>
      <c r="BA33" s="409"/>
      <c r="BB33" s="409"/>
      <c r="BC33" s="409"/>
      <c r="BD33" s="201"/>
      <c r="BE33" s="409" t="s">
        <v>202</v>
      </c>
      <c r="BF33" s="409"/>
      <c r="BG33" s="409" t="s">
        <v>203</v>
      </c>
      <c r="BH33" s="409"/>
      <c r="BI33" s="409"/>
      <c r="BJ33" s="409"/>
      <c r="BK33" s="409"/>
      <c r="BL33" s="409"/>
      <c r="BM33" s="409"/>
      <c r="BN33" s="409"/>
      <c r="BO33" s="409"/>
      <c r="BP33" s="409"/>
      <c r="BQ33" s="409"/>
      <c r="BR33" s="409"/>
      <c r="BS33" s="409"/>
      <c r="BT33" s="409"/>
      <c r="BU33" s="409"/>
      <c r="BV33" s="201"/>
      <c r="BW33" s="444" t="s">
        <v>202</v>
      </c>
      <c r="BX33" s="444"/>
      <c r="BY33" s="409" t="s">
        <v>204</v>
      </c>
      <c r="BZ33" s="409"/>
      <c r="CA33" s="409"/>
      <c r="CB33" s="409"/>
      <c r="CC33" s="409"/>
      <c r="CD33" s="409"/>
      <c r="CE33" s="409"/>
      <c r="CF33" s="409"/>
      <c r="CG33" s="409"/>
      <c r="CH33" s="409"/>
      <c r="CI33" s="409"/>
      <c r="CJ33" s="409"/>
      <c r="CK33" s="409"/>
      <c r="CL33" s="409"/>
      <c r="CM33" s="409"/>
      <c r="CN33" s="200"/>
      <c r="CO33" s="444" t="s">
        <v>198</v>
      </c>
      <c r="CP33" s="444"/>
      <c r="CQ33" s="409" t="s">
        <v>205</v>
      </c>
      <c r="CR33" s="409"/>
      <c r="CS33" s="409"/>
      <c r="CT33" s="409"/>
      <c r="CU33" s="409"/>
      <c r="CV33" s="409"/>
      <c r="CW33" s="409"/>
      <c r="CX33" s="409"/>
      <c r="CY33" s="409"/>
      <c r="CZ33" s="409"/>
      <c r="DA33" s="409"/>
      <c r="DB33" s="409"/>
      <c r="DC33" s="409"/>
      <c r="DD33" s="409"/>
      <c r="DE33" s="409"/>
      <c r="DF33" s="200"/>
      <c r="DG33" s="609" t="s">
        <v>206</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福生市国民健康保険特別会計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福生市下水道事業会計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福生病院企業団</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福生市土地開発公社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福生市介護保険特別会計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東京たま広域資源循環組合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福生市後期高齢者医療特別会計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西多摩衛生組合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瑞穂斎場組合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東京都市町村職員退職手当組合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東京都市町村議会議員公務災害補償等組合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東京市町村総合事務組合（一般会計）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13</v>
      </c>
      <c r="BX41" s="610"/>
      <c r="BY41" s="611" t="str">
        <f>IF('各会計、関係団体の財政状況及び健全化判断比率'!B75="","",'各会計、関係団体の財政状況及び健全化判断比率'!B75)</f>
        <v>東京市町村総合事務組合（東京都市町村民交通災害共済事業特別会計）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14</v>
      </c>
      <c r="BX42" s="610"/>
      <c r="BY42" s="611" t="str">
        <f>IF('各会計、関係団体の財政状況及び健全化判断比率'!B76="","",'各会計、関係団体の財政状況及び健全化判断比率'!B76)</f>
        <v>東京都後期高齢者医療広域連合（一般会計）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15</v>
      </c>
      <c r="BX43" s="610"/>
      <c r="BY43" s="611" t="str">
        <f>IF('各会計、関係団体の財政状況及び健全化判断比率'!B77="","",'各会計、関係団体の財政状況及び健全化判断比率'!B77)</f>
        <v>東京都後期高齢者医療広域連合（後期高齢者事業会計）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207</v>
      </c>
      <c r="E46" s="613" t="s">
        <v>208</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209</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210</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211</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212</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213</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214</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215</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CyU+VNEmnnSLkQFCdGlcALRNL1sC8CqT7q8rKEKAZGrnl0vXUhjCtlV4QDGvsY5/BWNofWo/+ayVy5St+4rKgw==" saltValue="mkFAuVbU/DU0gPmlEgjn2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563</v>
      </c>
      <c r="G33" s="29" t="s">
        <v>564</v>
      </c>
      <c r="H33" s="29" t="s">
        <v>565</v>
      </c>
      <c r="I33" s="29" t="s">
        <v>566</v>
      </c>
      <c r="J33" s="30" t="s">
        <v>567</v>
      </c>
      <c r="K33" s="22"/>
      <c r="L33" s="22"/>
      <c r="M33" s="22"/>
      <c r="N33" s="22"/>
      <c r="O33" s="22"/>
      <c r="P33" s="22"/>
    </row>
    <row r="34" spans="1:16" ht="39" customHeight="1" x14ac:dyDescent="0.2">
      <c r="A34" s="22"/>
      <c r="B34" s="31"/>
      <c r="C34" s="1162" t="s">
        <v>569</v>
      </c>
      <c r="D34" s="1162"/>
      <c r="E34" s="1163"/>
      <c r="F34" s="32">
        <v>3.78</v>
      </c>
      <c r="G34" s="33">
        <v>5.84</v>
      </c>
      <c r="H34" s="33">
        <v>5.09</v>
      </c>
      <c r="I34" s="33">
        <v>11.6</v>
      </c>
      <c r="J34" s="34">
        <v>13.41</v>
      </c>
      <c r="K34" s="22"/>
      <c r="L34" s="22"/>
      <c r="M34" s="22"/>
      <c r="N34" s="22"/>
      <c r="O34" s="22"/>
      <c r="P34" s="22"/>
    </row>
    <row r="35" spans="1:16" ht="39" customHeight="1" x14ac:dyDescent="0.2">
      <c r="A35" s="22"/>
      <c r="B35" s="35"/>
      <c r="C35" s="1158" t="s">
        <v>570</v>
      </c>
      <c r="D35" s="1158"/>
      <c r="E35" s="1159"/>
      <c r="F35" s="36">
        <v>3.62</v>
      </c>
      <c r="G35" s="37">
        <v>3.35</v>
      </c>
      <c r="H35" s="37">
        <v>4.41</v>
      </c>
      <c r="I35" s="37">
        <v>5.41</v>
      </c>
      <c r="J35" s="38">
        <v>5.47</v>
      </c>
      <c r="K35" s="22"/>
      <c r="L35" s="22"/>
      <c r="M35" s="22"/>
      <c r="N35" s="22"/>
      <c r="O35" s="22"/>
      <c r="P35" s="22"/>
    </row>
    <row r="36" spans="1:16" ht="39" customHeight="1" x14ac:dyDescent="0.2">
      <c r="A36" s="22"/>
      <c r="B36" s="35"/>
      <c r="C36" s="1158" t="s">
        <v>571</v>
      </c>
      <c r="D36" s="1158"/>
      <c r="E36" s="1159"/>
      <c r="F36" s="36">
        <v>2.37</v>
      </c>
      <c r="G36" s="37">
        <v>2.15</v>
      </c>
      <c r="H36" s="37">
        <v>2.81</v>
      </c>
      <c r="I36" s="37">
        <v>3.07</v>
      </c>
      <c r="J36" s="38">
        <v>2.7</v>
      </c>
      <c r="K36" s="22"/>
      <c r="L36" s="22"/>
      <c r="M36" s="22"/>
      <c r="N36" s="22"/>
      <c r="O36" s="22"/>
      <c r="P36" s="22"/>
    </row>
    <row r="37" spans="1:16" ht="39" customHeight="1" x14ac:dyDescent="0.2">
      <c r="A37" s="22"/>
      <c r="B37" s="35"/>
      <c r="C37" s="1158" t="s">
        <v>572</v>
      </c>
      <c r="D37" s="1158"/>
      <c r="E37" s="1159"/>
      <c r="F37" s="36">
        <v>1.64</v>
      </c>
      <c r="G37" s="37">
        <v>1.72</v>
      </c>
      <c r="H37" s="37">
        <v>1.97</v>
      </c>
      <c r="I37" s="37">
        <v>1.83</v>
      </c>
      <c r="J37" s="38">
        <v>1.55</v>
      </c>
      <c r="K37" s="22"/>
      <c r="L37" s="22"/>
      <c r="M37" s="22"/>
      <c r="N37" s="22"/>
      <c r="O37" s="22"/>
      <c r="P37" s="22"/>
    </row>
    <row r="38" spans="1:16" ht="39" customHeight="1" x14ac:dyDescent="0.2">
      <c r="A38" s="22"/>
      <c r="B38" s="35"/>
      <c r="C38" s="1158" t="s">
        <v>573</v>
      </c>
      <c r="D38" s="1158"/>
      <c r="E38" s="1159"/>
      <c r="F38" s="36">
        <v>0.11</v>
      </c>
      <c r="G38" s="37">
        <v>0.18</v>
      </c>
      <c r="H38" s="37">
        <v>0.23</v>
      </c>
      <c r="I38" s="37">
        <v>0.22</v>
      </c>
      <c r="J38" s="38">
        <v>0.2</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574</v>
      </c>
      <c r="D42" s="1158"/>
      <c r="E42" s="1159"/>
      <c r="F42" s="36" t="s">
        <v>522</v>
      </c>
      <c r="G42" s="37" t="s">
        <v>522</v>
      </c>
      <c r="H42" s="37" t="s">
        <v>522</v>
      </c>
      <c r="I42" s="37" t="s">
        <v>522</v>
      </c>
      <c r="J42" s="38" t="s">
        <v>522</v>
      </c>
      <c r="K42" s="22"/>
      <c r="L42" s="22"/>
      <c r="M42" s="22"/>
      <c r="N42" s="22"/>
      <c r="O42" s="22"/>
      <c r="P42" s="22"/>
    </row>
    <row r="43" spans="1:16" ht="39" customHeight="1" thickBot="1" x14ac:dyDescent="0.25">
      <c r="A43" s="22"/>
      <c r="B43" s="40"/>
      <c r="C43" s="1160" t="s">
        <v>575</v>
      </c>
      <c r="D43" s="1160"/>
      <c r="E43" s="1161"/>
      <c r="F43" s="41" t="s">
        <v>522</v>
      </c>
      <c r="G43" s="42" t="s">
        <v>522</v>
      </c>
      <c r="H43" s="42" t="s">
        <v>522</v>
      </c>
      <c r="I43" s="42" t="s">
        <v>522</v>
      </c>
      <c r="J43" s="43" t="s">
        <v>522</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QN4RMCQLdOznIq2wXeo7NUY0ircMUl7qQbu7BapmkC2tlT39t0UkWUkAJN4R7K+M2T/ReimnBEAU2LGanGl1g==" saltValue="T1rLV6HPbl8/f4U9/1kJ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563</v>
      </c>
      <c r="L44" s="54" t="s">
        <v>564</v>
      </c>
      <c r="M44" s="54" t="s">
        <v>565</v>
      </c>
      <c r="N44" s="54" t="s">
        <v>566</v>
      </c>
      <c r="O44" s="55" t="s">
        <v>567</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763</v>
      </c>
      <c r="L45" s="58">
        <v>758</v>
      </c>
      <c r="M45" s="58">
        <v>732</v>
      </c>
      <c r="N45" s="58">
        <v>752</v>
      </c>
      <c r="O45" s="59">
        <v>724</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522</v>
      </c>
      <c r="L46" s="62" t="s">
        <v>522</v>
      </c>
      <c r="M46" s="62" t="s">
        <v>522</v>
      </c>
      <c r="N46" s="62" t="s">
        <v>522</v>
      </c>
      <c r="O46" s="63" t="s">
        <v>522</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522</v>
      </c>
      <c r="L47" s="62" t="s">
        <v>522</v>
      </c>
      <c r="M47" s="62" t="s">
        <v>522</v>
      </c>
      <c r="N47" s="62" t="s">
        <v>522</v>
      </c>
      <c r="O47" s="63" t="s">
        <v>522</v>
      </c>
      <c r="P47" s="46"/>
      <c r="Q47" s="46"/>
      <c r="R47" s="46"/>
      <c r="S47" s="46"/>
      <c r="T47" s="46"/>
      <c r="U47" s="46"/>
    </row>
    <row r="48" spans="1:21" ht="30.75" customHeight="1" x14ac:dyDescent="0.2">
      <c r="A48" s="46"/>
      <c r="B48" s="1166"/>
      <c r="C48" s="1167"/>
      <c r="D48" s="60"/>
      <c r="E48" s="1172" t="s">
        <v>15</v>
      </c>
      <c r="F48" s="1172"/>
      <c r="G48" s="1172"/>
      <c r="H48" s="1172"/>
      <c r="I48" s="1172"/>
      <c r="J48" s="1173"/>
      <c r="K48" s="61">
        <v>316</v>
      </c>
      <c r="L48" s="62">
        <v>61</v>
      </c>
      <c r="M48" s="62">
        <v>196</v>
      </c>
      <c r="N48" s="62">
        <v>199</v>
      </c>
      <c r="O48" s="63">
        <v>195</v>
      </c>
      <c r="P48" s="46"/>
      <c r="Q48" s="46"/>
      <c r="R48" s="46"/>
      <c r="S48" s="46"/>
      <c r="T48" s="46"/>
      <c r="U48" s="46"/>
    </row>
    <row r="49" spans="1:21" ht="30.75" customHeight="1" x14ac:dyDescent="0.2">
      <c r="A49" s="46"/>
      <c r="B49" s="1166"/>
      <c r="C49" s="1167"/>
      <c r="D49" s="60"/>
      <c r="E49" s="1172" t="s">
        <v>16</v>
      </c>
      <c r="F49" s="1172"/>
      <c r="G49" s="1172"/>
      <c r="H49" s="1172"/>
      <c r="I49" s="1172"/>
      <c r="J49" s="1173"/>
      <c r="K49" s="61">
        <v>241</v>
      </c>
      <c r="L49" s="62">
        <v>248</v>
      </c>
      <c r="M49" s="62">
        <v>253</v>
      </c>
      <c r="N49" s="62">
        <v>225</v>
      </c>
      <c r="O49" s="63">
        <v>225</v>
      </c>
      <c r="P49" s="46"/>
      <c r="Q49" s="46"/>
      <c r="R49" s="46"/>
      <c r="S49" s="46"/>
      <c r="T49" s="46"/>
      <c r="U49" s="46"/>
    </row>
    <row r="50" spans="1:21" ht="30.75" customHeight="1" x14ac:dyDescent="0.2">
      <c r="A50" s="46"/>
      <c r="B50" s="1166"/>
      <c r="C50" s="1167"/>
      <c r="D50" s="60"/>
      <c r="E50" s="1172" t="s">
        <v>17</v>
      </c>
      <c r="F50" s="1172"/>
      <c r="G50" s="1172"/>
      <c r="H50" s="1172"/>
      <c r="I50" s="1172"/>
      <c r="J50" s="1173"/>
      <c r="K50" s="61">
        <v>12</v>
      </c>
      <c r="L50" s="62">
        <v>15</v>
      </c>
      <c r="M50" s="62">
        <v>12</v>
      </c>
      <c r="N50" s="62">
        <v>12</v>
      </c>
      <c r="O50" s="63">
        <v>19</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522</v>
      </c>
      <c r="L51" s="62" t="s">
        <v>522</v>
      </c>
      <c r="M51" s="62" t="s">
        <v>522</v>
      </c>
      <c r="N51" s="62" t="s">
        <v>522</v>
      </c>
      <c r="O51" s="63" t="s">
        <v>522</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1661</v>
      </c>
      <c r="L52" s="62">
        <v>1436</v>
      </c>
      <c r="M52" s="62">
        <v>1509</v>
      </c>
      <c r="N52" s="62">
        <v>1505</v>
      </c>
      <c r="O52" s="63">
        <v>1485</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-329</v>
      </c>
      <c r="L53" s="67">
        <v>-354</v>
      </c>
      <c r="M53" s="67">
        <v>-316</v>
      </c>
      <c r="N53" s="67">
        <v>-317</v>
      </c>
      <c r="O53" s="68">
        <v>-322</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576</v>
      </c>
      <c r="P56" s="46"/>
      <c r="Q56" s="46"/>
      <c r="R56" s="46"/>
      <c r="S56" s="46"/>
      <c r="T56" s="46"/>
      <c r="U56" s="46"/>
    </row>
    <row r="57" spans="1:21" ht="31.5" customHeight="1" thickBot="1" x14ac:dyDescent="0.25">
      <c r="A57" s="46"/>
      <c r="B57" s="74"/>
      <c r="C57" s="75"/>
      <c r="D57" s="75"/>
      <c r="E57" s="76"/>
      <c r="F57" s="76"/>
      <c r="G57" s="76"/>
      <c r="H57" s="76"/>
      <c r="I57" s="76"/>
      <c r="J57" s="77" t="s">
        <v>2</v>
      </c>
      <c r="K57" s="78" t="s">
        <v>577</v>
      </c>
      <c r="L57" s="79" t="s">
        <v>578</v>
      </c>
      <c r="M57" s="79" t="s">
        <v>579</v>
      </c>
      <c r="N57" s="79" t="s">
        <v>580</v>
      </c>
      <c r="O57" s="80" t="s">
        <v>581</v>
      </c>
      <c r="P57" s="46"/>
      <c r="Q57" s="46"/>
      <c r="R57" s="46"/>
      <c r="S57" s="46"/>
      <c r="T57" s="46"/>
      <c r="U57" s="46"/>
    </row>
    <row r="58" spans="1:21" ht="31.5" customHeight="1" x14ac:dyDescent="0.2">
      <c r="B58" s="1180" t="s">
        <v>26</v>
      </c>
      <c r="C58" s="1181"/>
      <c r="D58" s="1186" t="s">
        <v>27</v>
      </c>
      <c r="E58" s="1187"/>
      <c r="F58" s="1187"/>
      <c r="G58" s="1187"/>
      <c r="H58" s="1187"/>
      <c r="I58" s="1187"/>
      <c r="J58" s="1188"/>
      <c r="K58" s="81"/>
      <c r="L58" s="82"/>
      <c r="M58" s="82"/>
      <c r="N58" s="82"/>
      <c r="O58" s="83"/>
    </row>
    <row r="59" spans="1:21" ht="31.5" customHeight="1" x14ac:dyDescent="0.2">
      <c r="B59" s="1182"/>
      <c r="C59" s="1183"/>
      <c r="D59" s="1189" t="s">
        <v>28</v>
      </c>
      <c r="E59" s="1190"/>
      <c r="F59" s="1190"/>
      <c r="G59" s="1190"/>
      <c r="H59" s="1190"/>
      <c r="I59" s="1190"/>
      <c r="J59" s="1191"/>
      <c r="K59" s="84"/>
      <c r="L59" s="85"/>
      <c r="M59" s="85"/>
      <c r="N59" s="85"/>
      <c r="O59" s="86"/>
    </row>
    <row r="60" spans="1:21" ht="31.5" customHeight="1" thickBot="1" x14ac:dyDescent="0.25">
      <c r="B60" s="1184"/>
      <c r="C60" s="1185"/>
      <c r="D60" s="1192" t="s">
        <v>29</v>
      </c>
      <c r="E60" s="1193"/>
      <c r="F60" s="1193"/>
      <c r="G60" s="1193"/>
      <c r="H60" s="1193"/>
      <c r="I60" s="1193"/>
      <c r="J60" s="119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Fqn6ovRcbCxp3ICFWX+VzicX+y4F2boEcOaUqReRkLU6iJmrY32b7ZrgSwr3XRV0i70kBWZRBGxCpAtF+y2dg==" saltValue="2xdSTb5WBMRMMUWekK2mm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563</v>
      </c>
      <c r="J40" s="101" t="s">
        <v>564</v>
      </c>
      <c r="K40" s="101" t="s">
        <v>565</v>
      </c>
      <c r="L40" s="101" t="s">
        <v>566</v>
      </c>
      <c r="M40" s="102" t="s">
        <v>567</v>
      </c>
    </row>
    <row r="41" spans="2:13" ht="27.75" customHeight="1" x14ac:dyDescent="0.2">
      <c r="B41" s="1195" t="s">
        <v>32</v>
      </c>
      <c r="C41" s="1196"/>
      <c r="D41" s="103"/>
      <c r="E41" s="1201" t="s">
        <v>33</v>
      </c>
      <c r="F41" s="1201"/>
      <c r="G41" s="1201"/>
      <c r="H41" s="1202"/>
      <c r="I41" s="342">
        <v>7047</v>
      </c>
      <c r="J41" s="343">
        <v>6994</v>
      </c>
      <c r="K41" s="343">
        <v>7075</v>
      </c>
      <c r="L41" s="343">
        <v>6598</v>
      </c>
      <c r="M41" s="344">
        <v>6074</v>
      </c>
    </row>
    <row r="42" spans="2:13" ht="27.75" customHeight="1" x14ac:dyDescent="0.2">
      <c r="B42" s="1197"/>
      <c r="C42" s="1198"/>
      <c r="D42" s="104"/>
      <c r="E42" s="1203" t="s">
        <v>34</v>
      </c>
      <c r="F42" s="1203"/>
      <c r="G42" s="1203"/>
      <c r="H42" s="1204"/>
      <c r="I42" s="345">
        <v>967</v>
      </c>
      <c r="J42" s="346">
        <v>931</v>
      </c>
      <c r="K42" s="346">
        <v>981</v>
      </c>
      <c r="L42" s="346">
        <v>999</v>
      </c>
      <c r="M42" s="347">
        <v>961</v>
      </c>
    </row>
    <row r="43" spans="2:13" ht="27.75" customHeight="1" x14ac:dyDescent="0.2">
      <c r="B43" s="1197"/>
      <c r="C43" s="1198"/>
      <c r="D43" s="104"/>
      <c r="E43" s="1203" t="s">
        <v>35</v>
      </c>
      <c r="F43" s="1203"/>
      <c r="G43" s="1203"/>
      <c r="H43" s="1204"/>
      <c r="I43" s="345">
        <v>2288</v>
      </c>
      <c r="J43" s="346">
        <v>1626</v>
      </c>
      <c r="K43" s="346">
        <v>1377</v>
      </c>
      <c r="L43" s="346">
        <v>1108</v>
      </c>
      <c r="M43" s="347">
        <v>1614</v>
      </c>
    </row>
    <row r="44" spans="2:13" ht="27.75" customHeight="1" x14ac:dyDescent="0.2">
      <c r="B44" s="1197"/>
      <c r="C44" s="1198"/>
      <c r="D44" s="104"/>
      <c r="E44" s="1203" t="s">
        <v>36</v>
      </c>
      <c r="F44" s="1203"/>
      <c r="G44" s="1203"/>
      <c r="H44" s="1204"/>
      <c r="I44" s="345">
        <v>2462</v>
      </c>
      <c r="J44" s="346">
        <v>2086</v>
      </c>
      <c r="K44" s="346">
        <v>1855</v>
      </c>
      <c r="L44" s="346">
        <v>1698</v>
      </c>
      <c r="M44" s="347">
        <v>1821</v>
      </c>
    </row>
    <row r="45" spans="2:13" ht="27.75" customHeight="1" x14ac:dyDescent="0.2">
      <c r="B45" s="1197"/>
      <c r="C45" s="1198"/>
      <c r="D45" s="104"/>
      <c r="E45" s="1203" t="s">
        <v>37</v>
      </c>
      <c r="F45" s="1203"/>
      <c r="G45" s="1203"/>
      <c r="H45" s="1204"/>
      <c r="I45" s="345">
        <v>3365</v>
      </c>
      <c r="J45" s="346">
        <v>3208</v>
      </c>
      <c r="K45" s="346">
        <v>3170</v>
      </c>
      <c r="L45" s="346">
        <v>3154</v>
      </c>
      <c r="M45" s="347">
        <v>3099</v>
      </c>
    </row>
    <row r="46" spans="2:13" ht="27.75" customHeight="1" x14ac:dyDescent="0.2">
      <c r="B46" s="1197"/>
      <c r="C46" s="1198"/>
      <c r="D46" s="105"/>
      <c r="E46" s="1203" t="s">
        <v>38</v>
      </c>
      <c r="F46" s="1203"/>
      <c r="G46" s="1203"/>
      <c r="H46" s="1204"/>
      <c r="I46" s="345" t="s">
        <v>522</v>
      </c>
      <c r="J46" s="346" t="s">
        <v>522</v>
      </c>
      <c r="K46" s="346" t="s">
        <v>522</v>
      </c>
      <c r="L46" s="346" t="s">
        <v>522</v>
      </c>
      <c r="M46" s="347" t="s">
        <v>522</v>
      </c>
    </row>
    <row r="47" spans="2:13" ht="27.75" customHeight="1" x14ac:dyDescent="0.2">
      <c r="B47" s="1197"/>
      <c r="C47" s="1198"/>
      <c r="D47" s="106"/>
      <c r="E47" s="1205" t="s">
        <v>39</v>
      </c>
      <c r="F47" s="1206"/>
      <c r="G47" s="1206"/>
      <c r="H47" s="1207"/>
      <c r="I47" s="345" t="s">
        <v>522</v>
      </c>
      <c r="J47" s="346" t="s">
        <v>522</v>
      </c>
      <c r="K47" s="346" t="s">
        <v>522</v>
      </c>
      <c r="L47" s="346" t="s">
        <v>522</v>
      </c>
      <c r="M47" s="347" t="s">
        <v>522</v>
      </c>
    </row>
    <row r="48" spans="2:13" ht="27.75" customHeight="1" x14ac:dyDescent="0.2">
      <c r="B48" s="1197"/>
      <c r="C48" s="1198"/>
      <c r="D48" s="104"/>
      <c r="E48" s="1203" t="s">
        <v>40</v>
      </c>
      <c r="F48" s="1203"/>
      <c r="G48" s="1203"/>
      <c r="H48" s="1204"/>
      <c r="I48" s="345" t="s">
        <v>522</v>
      </c>
      <c r="J48" s="346" t="s">
        <v>522</v>
      </c>
      <c r="K48" s="346" t="s">
        <v>522</v>
      </c>
      <c r="L48" s="346" t="s">
        <v>522</v>
      </c>
      <c r="M48" s="347" t="s">
        <v>522</v>
      </c>
    </row>
    <row r="49" spans="2:13" ht="27.75" customHeight="1" x14ac:dyDescent="0.2">
      <c r="B49" s="1199"/>
      <c r="C49" s="1200"/>
      <c r="D49" s="104"/>
      <c r="E49" s="1203" t="s">
        <v>41</v>
      </c>
      <c r="F49" s="1203"/>
      <c r="G49" s="1203"/>
      <c r="H49" s="1204"/>
      <c r="I49" s="345" t="s">
        <v>522</v>
      </c>
      <c r="J49" s="346" t="s">
        <v>522</v>
      </c>
      <c r="K49" s="346" t="s">
        <v>522</v>
      </c>
      <c r="L49" s="346" t="s">
        <v>522</v>
      </c>
      <c r="M49" s="347" t="s">
        <v>522</v>
      </c>
    </row>
    <row r="50" spans="2:13" ht="27.75" customHeight="1" x14ac:dyDescent="0.2">
      <c r="B50" s="1208" t="s">
        <v>42</v>
      </c>
      <c r="C50" s="1209"/>
      <c r="D50" s="107"/>
      <c r="E50" s="1203" t="s">
        <v>43</v>
      </c>
      <c r="F50" s="1203"/>
      <c r="G50" s="1203"/>
      <c r="H50" s="1204"/>
      <c r="I50" s="345">
        <v>6963</v>
      </c>
      <c r="J50" s="346">
        <v>7080</v>
      </c>
      <c r="K50" s="346">
        <v>7697</v>
      </c>
      <c r="L50" s="346">
        <v>8574</v>
      </c>
      <c r="M50" s="347">
        <v>9627</v>
      </c>
    </row>
    <row r="51" spans="2:13" ht="27.75" customHeight="1" x14ac:dyDescent="0.2">
      <c r="B51" s="1197"/>
      <c r="C51" s="1198"/>
      <c r="D51" s="104"/>
      <c r="E51" s="1203" t="s">
        <v>44</v>
      </c>
      <c r="F51" s="1203"/>
      <c r="G51" s="1203"/>
      <c r="H51" s="1204"/>
      <c r="I51" s="345">
        <v>2850</v>
      </c>
      <c r="J51" s="346">
        <v>2254</v>
      </c>
      <c r="K51" s="346">
        <v>2008</v>
      </c>
      <c r="L51" s="346">
        <v>1779</v>
      </c>
      <c r="M51" s="347">
        <v>2321</v>
      </c>
    </row>
    <row r="52" spans="2:13" ht="27.75" customHeight="1" x14ac:dyDescent="0.2">
      <c r="B52" s="1199"/>
      <c r="C52" s="1200"/>
      <c r="D52" s="104"/>
      <c r="E52" s="1203" t="s">
        <v>45</v>
      </c>
      <c r="F52" s="1203"/>
      <c r="G52" s="1203"/>
      <c r="H52" s="1204"/>
      <c r="I52" s="345">
        <v>13314</v>
      </c>
      <c r="J52" s="346">
        <v>13203</v>
      </c>
      <c r="K52" s="346">
        <v>13064</v>
      </c>
      <c r="L52" s="346">
        <v>12836</v>
      </c>
      <c r="M52" s="347">
        <v>12187</v>
      </c>
    </row>
    <row r="53" spans="2:13" ht="27.75" customHeight="1" thickBot="1" x14ac:dyDescent="0.25">
      <c r="B53" s="1210" t="s">
        <v>46</v>
      </c>
      <c r="C53" s="1211"/>
      <c r="D53" s="108"/>
      <c r="E53" s="1212" t="s">
        <v>47</v>
      </c>
      <c r="F53" s="1212"/>
      <c r="G53" s="1212"/>
      <c r="H53" s="1213"/>
      <c r="I53" s="348">
        <v>-6998</v>
      </c>
      <c r="J53" s="349">
        <v>-7692</v>
      </c>
      <c r="K53" s="349">
        <v>-8311</v>
      </c>
      <c r="L53" s="349">
        <v>-9633</v>
      </c>
      <c r="M53" s="350">
        <v>-10566</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RIu1IfZTWyCvwJaP253LkwGwsiWdpD4bhCwWZl5mYK7VMih+Aidw4MeY4qFf5xcyPwyteBOI1yyTCt+wYxhafw==" saltValue="hjJnSUmIdH0HoFQ7EPC+d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565</v>
      </c>
      <c r="G54" s="117" t="s">
        <v>566</v>
      </c>
      <c r="H54" s="118" t="s">
        <v>567</v>
      </c>
    </row>
    <row r="55" spans="2:8" ht="52.5" customHeight="1" x14ac:dyDescent="0.2">
      <c r="B55" s="119"/>
      <c r="C55" s="1222" t="s">
        <v>50</v>
      </c>
      <c r="D55" s="1222"/>
      <c r="E55" s="1223"/>
      <c r="F55" s="120">
        <v>3049</v>
      </c>
      <c r="G55" s="120">
        <v>3106</v>
      </c>
      <c r="H55" s="121">
        <v>3124</v>
      </c>
    </row>
    <row r="56" spans="2:8" ht="52.5" customHeight="1" x14ac:dyDescent="0.2">
      <c r="B56" s="122"/>
      <c r="C56" s="1224" t="s">
        <v>51</v>
      </c>
      <c r="D56" s="1224"/>
      <c r="E56" s="1225"/>
      <c r="F56" s="123" t="s">
        <v>522</v>
      </c>
      <c r="G56" s="123" t="s">
        <v>522</v>
      </c>
      <c r="H56" s="124" t="s">
        <v>522</v>
      </c>
    </row>
    <row r="57" spans="2:8" ht="53.25" customHeight="1" x14ac:dyDescent="0.2">
      <c r="B57" s="122"/>
      <c r="C57" s="1226" t="s">
        <v>52</v>
      </c>
      <c r="D57" s="1226"/>
      <c r="E57" s="1227"/>
      <c r="F57" s="125">
        <v>5838</v>
      </c>
      <c r="G57" s="125">
        <v>6670</v>
      </c>
      <c r="H57" s="126">
        <v>7768</v>
      </c>
    </row>
    <row r="58" spans="2:8" ht="45.75" customHeight="1" x14ac:dyDescent="0.2">
      <c r="B58" s="127"/>
      <c r="C58" s="1214" t="s">
        <v>594</v>
      </c>
      <c r="D58" s="1215"/>
      <c r="E58" s="1216"/>
      <c r="F58" s="128">
        <v>2179</v>
      </c>
      <c r="G58" s="128">
        <v>2980</v>
      </c>
      <c r="H58" s="129">
        <v>3991</v>
      </c>
    </row>
    <row r="59" spans="2:8" ht="45.75" customHeight="1" x14ac:dyDescent="0.2">
      <c r="B59" s="127"/>
      <c r="C59" s="1214" t="s">
        <v>595</v>
      </c>
      <c r="D59" s="1215"/>
      <c r="E59" s="1216"/>
      <c r="F59" s="128">
        <v>1624</v>
      </c>
      <c r="G59" s="128">
        <v>1583</v>
      </c>
      <c r="H59" s="129">
        <v>1527</v>
      </c>
    </row>
    <row r="60" spans="2:8" ht="45.75" customHeight="1" x14ac:dyDescent="0.2">
      <c r="B60" s="127"/>
      <c r="C60" s="1214" t="s">
        <v>596</v>
      </c>
      <c r="D60" s="1215"/>
      <c r="E60" s="1216"/>
      <c r="F60" s="128">
        <v>672</v>
      </c>
      <c r="G60" s="128">
        <v>875</v>
      </c>
      <c r="H60" s="129">
        <v>1086</v>
      </c>
    </row>
    <row r="61" spans="2:8" ht="45.75" customHeight="1" x14ac:dyDescent="0.2">
      <c r="B61" s="127"/>
      <c r="C61" s="1214" t="s">
        <v>597</v>
      </c>
      <c r="D61" s="1215"/>
      <c r="E61" s="1216"/>
      <c r="F61" s="128">
        <v>417</v>
      </c>
      <c r="G61" s="128">
        <v>423</v>
      </c>
      <c r="H61" s="129">
        <v>424</v>
      </c>
    </row>
    <row r="62" spans="2:8" ht="45.75" customHeight="1" thickBot="1" x14ac:dyDescent="0.25">
      <c r="B62" s="130"/>
      <c r="C62" s="1217" t="s">
        <v>598</v>
      </c>
      <c r="D62" s="1218"/>
      <c r="E62" s="1219"/>
      <c r="F62" s="131">
        <v>299</v>
      </c>
      <c r="G62" s="131">
        <v>283</v>
      </c>
      <c r="H62" s="132">
        <v>283</v>
      </c>
    </row>
    <row r="63" spans="2:8" ht="52.5" customHeight="1" thickBot="1" x14ac:dyDescent="0.25">
      <c r="B63" s="133"/>
      <c r="C63" s="1220" t="s">
        <v>53</v>
      </c>
      <c r="D63" s="1220"/>
      <c r="E63" s="1221"/>
      <c r="F63" s="134">
        <v>8887</v>
      </c>
      <c r="G63" s="134">
        <v>9776</v>
      </c>
      <c r="H63" s="135">
        <v>10893</v>
      </c>
    </row>
    <row r="64" spans="2:8" ht="13.2" x14ac:dyDescent="0.2"/>
  </sheetData>
  <sheetProtection algorithmName="SHA-512" hashValue="lOIKT9/OTeXSEctNyA0yAOnF7NYgvY5Qz5mq6tkF6v7PQNPM+w2QMv5+/03KFV2OU8oxvJDieqiL4i7evHcjYg==" saltValue="WHXksaTL3m6zG46noQB9S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0"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76"/>
      <c r="B1" s="375"/>
      <c r="DD1" s="255"/>
      <c r="DE1" s="255"/>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2" x14ac:dyDescent="0.2">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2" x14ac:dyDescent="0.2">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2" x14ac:dyDescent="0.2">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2" x14ac:dyDescent="0.2">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5"/>
      <c r="DE19" s="255"/>
    </row>
    <row r="20" spans="1:109" ht="13.2" x14ac:dyDescent="0.2">
      <c r="DD20" s="255"/>
      <c r="DE20" s="255"/>
    </row>
    <row r="21" spans="1:109" ht="17.25" customHeight="1" x14ac:dyDescent="0.2">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64"/>
      <c r="DD40" s="364"/>
      <c r="DE40" s="255"/>
    </row>
    <row r="41" spans="2:109" ht="16.2" x14ac:dyDescent="0.2">
      <c r="B41" s="256" t="s">
        <v>610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61"/>
      <c r="I42" s="360"/>
      <c r="J42" s="360"/>
      <c r="K42" s="360"/>
      <c r="AM42" s="361"/>
      <c r="AN42" s="361" t="s">
        <v>606</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9"/>
      <c r="AN43" s="1240" t="s">
        <v>609</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9"/>
      <c r="AN49" s="255" t="s">
        <v>604</v>
      </c>
    </row>
    <row r="50" spans="1:109" ht="13.2" x14ac:dyDescent="0.2">
      <c r="B50" s="259"/>
      <c r="G50" s="1232"/>
      <c r="H50" s="1232"/>
      <c r="I50" s="1232"/>
      <c r="J50" s="1232"/>
      <c r="K50" s="354"/>
      <c r="L50" s="354"/>
      <c r="M50" s="353"/>
      <c r="N50" s="353"/>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0" t="s">
        <v>563</v>
      </c>
      <c r="BQ50" s="1230"/>
      <c r="BR50" s="1230"/>
      <c r="BS50" s="1230"/>
      <c r="BT50" s="1230"/>
      <c r="BU50" s="1230"/>
      <c r="BV50" s="1230"/>
      <c r="BW50" s="1230"/>
      <c r="BX50" s="1230" t="s">
        <v>564</v>
      </c>
      <c r="BY50" s="1230"/>
      <c r="BZ50" s="1230"/>
      <c r="CA50" s="1230"/>
      <c r="CB50" s="1230"/>
      <c r="CC50" s="1230"/>
      <c r="CD50" s="1230"/>
      <c r="CE50" s="1230"/>
      <c r="CF50" s="1230" t="s">
        <v>565</v>
      </c>
      <c r="CG50" s="1230"/>
      <c r="CH50" s="1230"/>
      <c r="CI50" s="1230"/>
      <c r="CJ50" s="1230"/>
      <c r="CK50" s="1230"/>
      <c r="CL50" s="1230"/>
      <c r="CM50" s="1230"/>
      <c r="CN50" s="1230" t="s">
        <v>566</v>
      </c>
      <c r="CO50" s="1230"/>
      <c r="CP50" s="1230"/>
      <c r="CQ50" s="1230"/>
      <c r="CR50" s="1230"/>
      <c r="CS50" s="1230"/>
      <c r="CT50" s="1230"/>
      <c r="CU50" s="1230"/>
      <c r="CV50" s="1230" t="s">
        <v>567</v>
      </c>
      <c r="CW50" s="1230"/>
      <c r="CX50" s="1230"/>
      <c r="CY50" s="1230"/>
      <c r="CZ50" s="1230"/>
      <c r="DA50" s="1230"/>
      <c r="DB50" s="1230"/>
      <c r="DC50" s="1230"/>
    </row>
    <row r="51" spans="1:109" ht="13.5" customHeight="1" x14ac:dyDescent="0.2">
      <c r="B51" s="259"/>
      <c r="G51" s="1236"/>
      <c r="H51" s="1236"/>
      <c r="I51" s="1249"/>
      <c r="J51" s="1249"/>
      <c r="K51" s="1233"/>
      <c r="L51" s="1233"/>
      <c r="M51" s="1233"/>
      <c r="N51" s="1233"/>
      <c r="AM51" s="352"/>
      <c r="AN51" s="1231" t="s">
        <v>603</v>
      </c>
      <c r="AO51" s="1231"/>
      <c r="AP51" s="1231"/>
      <c r="AQ51" s="1231"/>
      <c r="AR51" s="1231"/>
      <c r="AS51" s="1231"/>
      <c r="AT51" s="1231"/>
      <c r="AU51" s="1231"/>
      <c r="AV51" s="1231"/>
      <c r="AW51" s="1231"/>
      <c r="AX51" s="1231"/>
      <c r="AY51" s="1231"/>
      <c r="AZ51" s="1231"/>
      <c r="BA51" s="1231"/>
      <c r="BB51" s="1231" t="s">
        <v>601</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3"/>
      <c r="L52" s="1233"/>
      <c r="M52" s="1233"/>
      <c r="N52" s="1233"/>
      <c r="AM52" s="352"/>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60"/>
      <c r="B53" s="259"/>
      <c r="G53" s="1236"/>
      <c r="H53" s="1236"/>
      <c r="I53" s="1232"/>
      <c r="J53" s="1232"/>
      <c r="K53" s="1233"/>
      <c r="L53" s="1233"/>
      <c r="M53" s="1233"/>
      <c r="N53" s="1233"/>
      <c r="AM53" s="352"/>
      <c r="AN53" s="1231"/>
      <c r="AO53" s="1231"/>
      <c r="AP53" s="1231"/>
      <c r="AQ53" s="1231"/>
      <c r="AR53" s="1231"/>
      <c r="AS53" s="1231"/>
      <c r="AT53" s="1231"/>
      <c r="AU53" s="1231"/>
      <c r="AV53" s="1231"/>
      <c r="AW53" s="1231"/>
      <c r="AX53" s="1231"/>
      <c r="AY53" s="1231"/>
      <c r="AZ53" s="1231"/>
      <c r="BA53" s="1231"/>
      <c r="BB53" s="1231" t="s">
        <v>608</v>
      </c>
      <c r="BC53" s="1231"/>
      <c r="BD53" s="1231"/>
      <c r="BE53" s="1231"/>
      <c r="BF53" s="1231"/>
      <c r="BG53" s="1231"/>
      <c r="BH53" s="1231"/>
      <c r="BI53" s="1231"/>
      <c r="BJ53" s="1231"/>
      <c r="BK53" s="1231"/>
      <c r="BL53" s="1231"/>
      <c r="BM53" s="1231"/>
      <c r="BN53" s="1231"/>
      <c r="BO53" s="1231"/>
      <c r="BP53" s="1228">
        <v>60.1</v>
      </c>
      <c r="BQ53" s="1228"/>
      <c r="BR53" s="1228"/>
      <c r="BS53" s="1228"/>
      <c r="BT53" s="1228"/>
      <c r="BU53" s="1228"/>
      <c r="BV53" s="1228"/>
      <c r="BW53" s="1228"/>
      <c r="BX53" s="1228">
        <v>60.1</v>
      </c>
      <c r="BY53" s="1228"/>
      <c r="BZ53" s="1228"/>
      <c r="CA53" s="1228"/>
      <c r="CB53" s="1228"/>
      <c r="CC53" s="1228"/>
      <c r="CD53" s="1228"/>
      <c r="CE53" s="1228"/>
      <c r="CF53" s="1228">
        <v>61.8</v>
      </c>
      <c r="CG53" s="1228"/>
      <c r="CH53" s="1228"/>
      <c r="CI53" s="1228"/>
      <c r="CJ53" s="1228"/>
      <c r="CK53" s="1228"/>
      <c r="CL53" s="1228"/>
      <c r="CM53" s="1228"/>
      <c r="CN53" s="1228">
        <v>63.5</v>
      </c>
      <c r="CO53" s="1228"/>
      <c r="CP53" s="1228"/>
      <c r="CQ53" s="1228"/>
      <c r="CR53" s="1228"/>
      <c r="CS53" s="1228"/>
      <c r="CT53" s="1228"/>
      <c r="CU53" s="1228"/>
      <c r="CV53" s="1228">
        <v>64.5</v>
      </c>
      <c r="CW53" s="1228"/>
      <c r="CX53" s="1228"/>
      <c r="CY53" s="1228"/>
      <c r="CZ53" s="1228"/>
      <c r="DA53" s="1228"/>
      <c r="DB53" s="1228"/>
      <c r="DC53" s="1228"/>
    </row>
    <row r="54" spans="1:109" ht="13.2" x14ac:dyDescent="0.2">
      <c r="A54" s="360"/>
      <c r="B54" s="259"/>
      <c r="G54" s="1236"/>
      <c r="H54" s="1236"/>
      <c r="I54" s="1232"/>
      <c r="J54" s="1232"/>
      <c r="K54" s="1233"/>
      <c r="L54" s="1233"/>
      <c r="M54" s="1233"/>
      <c r="N54" s="1233"/>
      <c r="AM54" s="352"/>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60"/>
      <c r="B55" s="259"/>
      <c r="G55" s="1232"/>
      <c r="H55" s="1232"/>
      <c r="I55" s="1232"/>
      <c r="J55" s="1232"/>
      <c r="K55" s="1233"/>
      <c r="L55" s="1233"/>
      <c r="M55" s="1233"/>
      <c r="N55" s="1233"/>
      <c r="AN55" s="1230" t="s">
        <v>602</v>
      </c>
      <c r="AO55" s="1230"/>
      <c r="AP55" s="1230"/>
      <c r="AQ55" s="1230"/>
      <c r="AR55" s="1230"/>
      <c r="AS55" s="1230"/>
      <c r="AT55" s="1230"/>
      <c r="AU55" s="1230"/>
      <c r="AV55" s="1230"/>
      <c r="AW55" s="1230"/>
      <c r="AX55" s="1230"/>
      <c r="AY55" s="1230"/>
      <c r="AZ55" s="1230"/>
      <c r="BA55" s="1230"/>
      <c r="BB55" s="1231" t="s">
        <v>601</v>
      </c>
      <c r="BC55" s="1231"/>
      <c r="BD55" s="1231"/>
      <c r="BE55" s="1231"/>
      <c r="BF55" s="1231"/>
      <c r="BG55" s="1231"/>
      <c r="BH55" s="1231"/>
      <c r="BI55" s="1231"/>
      <c r="BJ55" s="1231"/>
      <c r="BK55" s="1231"/>
      <c r="BL55" s="1231"/>
      <c r="BM55" s="1231"/>
      <c r="BN55" s="1231"/>
      <c r="BO55" s="1231"/>
      <c r="BP55" s="1228">
        <v>24.2</v>
      </c>
      <c r="BQ55" s="1228"/>
      <c r="BR55" s="1228"/>
      <c r="BS55" s="1228"/>
      <c r="BT55" s="1228"/>
      <c r="BU55" s="1228"/>
      <c r="BV55" s="1228"/>
      <c r="BW55" s="1228"/>
      <c r="BX55" s="1228">
        <v>22.1</v>
      </c>
      <c r="BY55" s="1228"/>
      <c r="BZ55" s="1228"/>
      <c r="CA55" s="1228"/>
      <c r="CB55" s="1228"/>
      <c r="CC55" s="1228"/>
      <c r="CD55" s="1228"/>
      <c r="CE55" s="1228"/>
      <c r="CF55" s="1228">
        <v>20.399999999999999</v>
      </c>
      <c r="CG55" s="1228"/>
      <c r="CH55" s="1228"/>
      <c r="CI55" s="1228"/>
      <c r="CJ55" s="1228"/>
      <c r="CK55" s="1228"/>
      <c r="CL55" s="1228"/>
      <c r="CM55" s="1228"/>
      <c r="CN55" s="1228">
        <v>11.2</v>
      </c>
      <c r="CO55" s="1228"/>
      <c r="CP55" s="1228"/>
      <c r="CQ55" s="1228"/>
      <c r="CR55" s="1228"/>
      <c r="CS55" s="1228"/>
      <c r="CT55" s="1228"/>
      <c r="CU55" s="1228"/>
      <c r="CV55" s="1228">
        <v>4.5999999999999996</v>
      </c>
      <c r="CW55" s="1228"/>
      <c r="CX55" s="1228"/>
      <c r="CY55" s="1228"/>
      <c r="CZ55" s="1228"/>
      <c r="DA55" s="1228"/>
      <c r="DB55" s="1228"/>
      <c r="DC55" s="1228"/>
    </row>
    <row r="56" spans="1:109" ht="13.2" x14ac:dyDescent="0.2">
      <c r="A56" s="360"/>
      <c r="B56" s="259"/>
      <c r="G56" s="1232"/>
      <c r="H56" s="1232"/>
      <c r="I56" s="1232"/>
      <c r="J56" s="1232"/>
      <c r="K56" s="1233"/>
      <c r="L56" s="1233"/>
      <c r="M56" s="1233"/>
      <c r="N56" s="1233"/>
      <c r="AN56" s="1230"/>
      <c r="AO56" s="1230"/>
      <c r="AP56" s="1230"/>
      <c r="AQ56" s="1230"/>
      <c r="AR56" s="1230"/>
      <c r="AS56" s="1230"/>
      <c r="AT56" s="1230"/>
      <c r="AU56" s="1230"/>
      <c r="AV56" s="1230"/>
      <c r="AW56" s="1230"/>
      <c r="AX56" s="1230"/>
      <c r="AY56" s="1230"/>
      <c r="AZ56" s="1230"/>
      <c r="BA56" s="1230"/>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60" customFormat="1" ht="13.2" x14ac:dyDescent="0.2">
      <c r="B57" s="365"/>
      <c r="G57" s="1232"/>
      <c r="H57" s="1232"/>
      <c r="I57" s="1234"/>
      <c r="J57" s="1234"/>
      <c r="K57" s="1233"/>
      <c r="L57" s="1233"/>
      <c r="M57" s="1233"/>
      <c r="N57" s="1233"/>
      <c r="AM57" s="255"/>
      <c r="AN57" s="1230"/>
      <c r="AO57" s="1230"/>
      <c r="AP57" s="1230"/>
      <c r="AQ57" s="1230"/>
      <c r="AR57" s="1230"/>
      <c r="AS57" s="1230"/>
      <c r="AT57" s="1230"/>
      <c r="AU57" s="1230"/>
      <c r="AV57" s="1230"/>
      <c r="AW57" s="1230"/>
      <c r="AX57" s="1230"/>
      <c r="AY57" s="1230"/>
      <c r="AZ57" s="1230"/>
      <c r="BA57" s="1230"/>
      <c r="BB57" s="1231" t="s">
        <v>608</v>
      </c>
      <c r="BC57" s="1231"/>
      <c r="BD57" s="1231"/>
      <c r="BE57" s="1231"/>
      <c r="BF57" s="1231"/>
      <c r="BG57" s="1231"/>
      <c r="BH57" s="1231"/>
      <c r="BI57" s="1231"/>
      <c r="BJ57" s="1231"/>
      <c r="BK57" s="1231"/>
      <c r="BL57" s="1231"/>
      <c r="BM57" s="1231"/>
      <c r="BN57" s="1231"/>
      <c r="BO57" s="1231"/>
      <c r="BP57" s="1228">
        <v>60.1</v>
      </c>
      <c r="BQ57" s="1228"/>
      <c r="BR57" s="1228"/>
      <c r="BS57" s="1228"/>
      <c r="BT57" s="1228"/>
      <c r="BU57" s="1228"/>
      <c r="BV57" s="1228"/>
      <c r="BW57" s="1228"/>
      <c r="BX57" s="1228">
        <v>61.5</v>
      </c>
      <c r="BY57" s="1228"/>
      <c r="BZ57" s="1228"/>
      <c r="CA57" s="1228"/>
      <c r="CB57" s="1228"/>
      <c r="CC57" s="1228"/>
      <c r="CD57" s="1228"/>
      <c r="CE57" s="1228"/>
      <c r="CF57" s="1228">
        <v>63</v>
      </c>
      <c r="CG57" s="1228"/>
      <c r="CH57" s="1228"/>
      <c r="CI57" s="1228"/>
      <c r="CJ57" s="1228"/>
      <c r="CK57" s="1228"/>
      <c r="CL57" s="1228"/>
      <c r="CM57" s="1228"/>
      <c r="CN57" s="1228">
        <v>63.7</v>
      </c>
      <c r="CO57" s="1228"/>
      <c r="CP57" s="1228"/>
      <c r="CQ57" s="1228"/>
      <c r="CR57" s="1228"/>
      <c r="CS57" s="1228"/>
      <c r="CT57" s="1228"/>
      <c r="CU57" s="1228"/>
      <c r="CV57" s="1228">
        <v>64.099999999999994</v>
      </c>
      <c r="CW57" s="1228"/>
      <c r="CX57" s="1228"/>
      <c r="CY57" s="1228"/>
      <c r="CZ57" s="1228"/>
      <c r="DA57" s="1228"/>
      <c r="DB57" s="1228"/>
      <c r="DC57" s="1228"/>
      <c r="DD57" s="370"/>
      <c r="DE57" s="365"/>
    </row>
    <row r="58" spans="1:109" s="360" customFormat="1" ht="13.2" x14ac:dyDescent="0.2">
      <c r="A58" s="255"/>
      <c r="B58" s="365"/>
      <c r="G58" s="1232"/>
      <c r="H58" s="1232"/>
      <c r="I58" s="1234"/>
      <c r="J58" s="1234"/>
      <c r="K58" s="1233"/>
      <c r="L58" s="1233"/>
      <c r="M58" s="1233"/>
      <c r="N58" s="1233"/>
      <c r="AM58" s="255"/>
      <c r="AN58" s="1230"/>
      <c r="AO58" s="1230"/>
      <c r="AP58" s="1230"/>
      <c r="AQ58" s="1230"/>
      <c r="AR58" s="1230"/>
      <c r="AS58" s="1230"/>
      <c r="AT58" s="1230"/>
      <c r="AU58" s="1230"/>
      <c r="AV58" s="1230"/>
      <c r="AW58" s="1230"/>
      <c r="AX58" s="1230"/>
      <c r="AY58" s="1230"/>
      <c r="AZ58" s="1230"/>
      <c r="BA58" s="1230"/>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70"/>
      <c r="DE58" s="365"/>
    </row>
    <row r="59" spans="1:109" s="360" customFormat="1" ht="13.2" x14ac:dyDescent="0.2">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6.2" x14ac:dyDescent="0.2">
      <c r="B63" s="312" t="s">
        <v>607</v>
      </c>
    </row>
    <row r="64" spans="1:109" ht="13.2" x14ac:dyDescent="0.2">
      <c r="B64" s="259"/>
      <c r="G64" s="361"/>
      <c r="I64" s="363"/>
      <c r="J64" s="363"/>
      <c r="K64" s="363"/>
      <c r="L64" s="363"/>
      <c r="M64" s="363"/>
      <c r="N64" s="362"/>
      <c r="AM64" s="361"/>
      <c r="AN64" s="361" t="s">
        <v>606</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9"/>
      <c r="AN65" s="1240" t="s">
        <v>605</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9"/>
      <c r="G71" s="355"/>
      <c r="I71" s="358"/>
      <c r="J71" s="357"/>
      <c r="K71" s="357"/>
      <c r="L71" s="356"/>
      <c r="M71" s="357"/>
      <c r="N71" s="356"/>
      <c r="AM71" s="355"/>
      <c r="AN71" s="255" t="s">
        <v>604</v>
      </c>
    </row>
    <row r="72" spans="2:107" ht="13.2" x14ac:dyDescent="0.2">
      <c r="B72" s="259"/>
      <c r="G72" s="1232"/>
      <c r="H72" s="1232"/>
      <c r="I72" s="1232"/>
      <c r="J72" s="1232"/>
      <c r="K72" s="354"/>
      <c r="L72" s="354"/>
      <c r="M72" s="353"/>
      <c r="N72" s="353"/>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0" t="s">
        <v>563</v>
      </c>
      <c r="BQ72" s="1230"/>
      <c r="BR72" s="1230"/>
      <c r="BS72" s="1230"/>
      <c r="BT72" s="1230"/>
      <c r="BU72" s="1230"/>
      <c r="BV72" s="1230"/>
      <c r="BW72" s="1230"/>
      <c r="BX72" s="1230" t="s">
        <v>564</v>
      </c>
      <c r="BY72" s="1230"/>
      <c r="BZ72" s="1230"/>
      <c r="CA72" s="1230"/>
      <c r="CB72" s="1230"/>
      <c r="CC72" s="1230"/>
      <c r="CD72" s="1230"/>
      <c r="CE72" s="1230"/>
      <c r="CF72" s="1230" t="s">
        <v>565</v>
      </c>
      <c r="CG72" s="1230"/>
      <c r="CH72" s="1230"/>
      <c r="CI72" s="1230"/>
      <c r="CJ72" s="1230"/>
      <c r="CK72" s="1230"/>
      <c r="CL72" s="1230"/>
      <c r="CM72" s="1230"/>
      <c r="CN72" s="1230" t="s">
        <v>566</v>
      </c>
      <c r="CO72" s="1230"/>
      <c r="CP72" s="1230"/>
      <c r="CQ72" s="1230"/>
      <c r="CR72" s="1230"/>
      <c r="CS72" s="1230"/>
      <c r="CT72" s="1230"/>
      <c r="CU72" s="1230"/>
      <c r="CV72" s="1230" t="s">
        <v>567</v>
      </c>
      <c r="CW72" s="1230"/>
      <c r="CX72" s="1230"/>
      <c r="CY72" s="1230"/>
      <c r="CZ72" s="1230"/>
      <c r="DA72" s="1230"/>
      <c r="DB72" s="1230"/>
      <c r="DC72" s="1230"/>
    </row>
    <row r="73" spans="2:107" ht="13.2" x14ac:dyDescent="0.2">
      <c r="B73" s="259"/>
      <c r="G73" s="1236"/>
      <c r="H73" s="1236"/>
      <c r="I73" s="1236"/>
      <c r="J73" s="1236"/>
      <c r="K73" s="1229"/>
      <c r="L73" s="1229"/>
      <c r="M73" s="1229"/>
      <c r="N73" s="1229"/>
      <c r="AM73" s="352"/>
      <c r="AN73" s="1231" t="s">
        <v>603</v>
      </c>
      <c r="AO73" s="1231"/>
      <c r="AP73" s="1231"/>
      <c r="AQ73" s="1231"/>
      <c r="AR73" s="1231"/>
      <c r="AS73" s="1231"/>
      <c r="AT73" s="1231"/>
      <c r="AU73" s="1231"/>
      <c r="AV73" s="1231"/>
      <c r="AW73" s="1231"/>
      <c r="AX73" s="1231"/>
      <c r="AY73" s="1231"/>
      <c r="AZ73" s="1231"/>
      <c r="BA73" s="1231"/>
      <c r="BB73" s="1231" t="s">
        <v>601</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29"/>
      <c r="L74" s="1229"/>
      <c r="M74" s="1229"/>
      <c r="N74" s="1229"/>
      <c r="AM74" s="352"/>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2"/>
      <c r="J75" s="1232"/>
      <c r="K75" s="1233"/>
      <c r="L75" s="1233"/>
      <c r="M75" s="1233"/>
      <c r="N75" s="1233"/>
      <c r="AM75" s="352"/>
      <c r="AN75" s="1231"/>
      <c r="AO75" s="1231"/>
      <c r="AP75" s="1231"/>
      <c r="AQ75" s="1231"/>
      <c r="AR75" s="1231"/>
      <c r="AS75" s="1231"/>
      <c r="AT75" s="1231"/>
      <c r="AU75" s="1231"/>
      <c r="AV75" s="1231"/>
      <c r="AW75" s="1231"/>
      <c r="AX75" s="1231"/>
      <c r="AY75" s="1231"/>
      <c r="AZ75" s="1231"/>
      <c r="BA75" s="1231"/>
      <c r="BB75" s="1231" t="s">
        <v>600</v>
      </c>
      <c r="BC75" s="1231"/>
      <c r="BD75" s="1231"/>
      <c r="BE75" s="1231"/>
      <c r="BF75" s="1231"/>
      <c r="BG75" s="1231"/>
      <c r="BH75" s="1231"/>
      <c r="BI75" s="1231"/>
      <c r="BJ75" s="1231"/>
      <c r="BK75" s="1231"/>
      <c r="BL75" s="1231"/>
      <c r="BM75" s="1231"/>
      <c r="BN75" s="1231"/>
      <c r="BO75" s="1231"/>
      <c r="BP75" s="1228">
        <v>-3.2</v>
      </c>
      <c r="BQ75" s="1228"/>
      <c r="BR75" s="1228"/>
      <c r="BS75" s="1228"/>
      <c r="BT75" s="1228"/>
      <c r="BU75" s="1228"/>
      <c r="BV75" s="1228"/>
      <c r="BW75" s="1228"/>
      <c r="BX75" s="1228">
        <v>-3.2</v>
      </c>
      <c r="BY75" s="1228"/>
      <c r="BZ75" s="1228"/>
      <c r="CA75" s="1228"/>
      <c r="CB75" s="1228"/>
      <c r="CC75" s="1228"/>
      <c r="CD75" s="1228"/>
      <c r="CE75" s="1228"/>
      <c r="CF75" s="1228">
        <v>-3.1</v>
      </c>
      <c r="CG75" s="1228"/>
      <c r="CH75" s="1228"/>
      <c r="CI75" s="1228"/>
      <c r="CJ75" s="1228"/>
      <c r="CK75" s="1228"/>
      <c r="CL75" s="1228"/>
      <c r="CM75" s="1228"/>
      <c r="CN75" s="1228">
        <v>-3</v>
      </c>
      <c r="CO75" s="1228"/>
      <c r="CP75" s="1228"/>
      <c r="CQ75" s="1228"/>
      <c r="CR75" s="1228"/>
      <c r="CS75" s="1228"/>
      <c r="CT75" s="1228"/>
      <c r="CU75" s="1228"/>
      <c r="CV75" s="1228">
        <v>-2.8</v>
      </c>
      <c r="CW75" s="1228"/>
      <c r="CX75" s="1228"/>
      <c r="CY75" s="1228"/>
      <c r="CZ75" s="1228"/>
      <c r="DA75" s="1228"/>
      <c r="DB75" s="1228"/>
      <c r="DC75" s="1228"/>
    </row>
    <row r="76" spans="2:107" ht="13.2" x14ac:dyDescent="0.2">
      <c r="B76" s="259"/>
      <c r="G76" s="1236"/>
      <c r="H76" s="1236"/>
      <c r="I76" s="1232"/>
      <c r="J76" s="1232"/>
      <c r="K76" s="1233"/>
      <c r="L76" s="1233"/>
      <c r="M76" s="1233"/>
      <c r="N76" s="1233"/>
      <c r="AM76" s="352"/>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2"/>
      <c r="H77" s="1232"/>
      <c r="I77" s="1232"/>
      <c r="J77" s="1232"/>
      <c r="K77" s="1229"/>
      <c r="L77" s="1229"/>
      <c r="M77" s="1229"/>
      <c r="N77" s="1229"/>
      <c r="AN77" s="1230" t="s">
        <v>602</v>
      </c>
      <c r="AO77" s="1230"/>
      <c r="AP77" s="1230"/>
      <c r="AQ77" s="1230"/>
      <c r="AR77" s="1230"/>
      <c r="AS77" s="1230"/>
      <c r="AT77" s="1230"/>
      <c r="AU77" s="1230"/>
      <c r="AV77" s="1230"/>
      <c r="AW77" s="1230"/>
      <c r="AX77" s="1230"/>
      <c r="AY77" s="1230"/>
      <c r="AZ77" s="1230"/>
      <c r="BA77" s="1230"/>
      <c r="BB77" s="1231" t="s">
        <v>601</v>
      </c>
      <c r="BC77" s="1231"/>
      <c r="BD77" s="1231"/>
      <c r="BE77" s="1231"/>
      <c r="BF77" s="1231"/>
      <c r="BG77" s="1231"/>
      <c r="BH77" s="1231"/>
      <c r="BI77" s="1231"/>
      <c r="BJ77" s="1231"/>
      <c r="BK77" s="1231"/>
      <c r="BL77" s="1231"/>
      <c r="BM77" s="1231"/>
      <c r="BN77" s="1231"/>
      <c r="BO77" s="1231"/>
      <c r="BP77" s="1228">
        <v>24.2</v>
      </c>
      <c r="BQ77" s="1228"/>
      <c r="BR77" s="1228"/>
      <c r="BS77" s="1228"/>
      <c r="BT77" s="1228"/>
      <c r="BU77" s="1228"/>
      <c r="BV77" s="1228"/>
      <c r="BW77" s="1228"/>
      <c r="BX77" s="1228">
        <v>22.1</v>
      </c>
      <c r="BY77" s="1228"/>
      <c r="BZ77" s="1228"/>
      <c r="CA77" s="1228"/>
      <c r="CB77" s="1228"/>
      <c r="CC77" s="1228"/>
      <c r="CD77" s="1228"/>
      <c r="CE77" s="1228"/>
      <c r="CF77" s="1228">
        <v>20.399999999999999</v>
      </c>
      <c r="CG77" s="1228"/>
      <c r="CH77" s="1228"/>
      <c r="CI77" s="1228"/>
      <c r="CJ77" s="1228"/>
      <c r="CK77" s="1228"/>
      <c r="CL77" s="1228"/>
      <c r="CM77" s="1228"/>
      <c r="CN77" s="1228">
        <v>11.2</v>
      </c>
      <c r="CO77" s="1228"/>
      <c r="CP77" s="1228"/>
      <c r="CQ77" s="1228"/>
      <c r="CR77" s="1228"/>
      <c r="CS77" s="1228"/>
      <c r="CT77" s="1228"/>
      <c r="CU77" s="1228"/>
      <c r="CV77" s="1228">
        <v>4.5999999999999996</v>
      </c>
      <c r="CW77" s="1228"/>
      <c r="CX77" s="1228"/>
      <c r="CY77" s="1228"/>
      <c r="CZ77" s="1228"/>
      <c r="DA77" s="1228"/>
      <c r="DB77" s="1228"/>
      <c r="DC77" s="1228"/>
    </row>
    <row r="78" spans="2:107" ht="13.2" x14ac:dyDescent="0.2">
      <c r="B78" s="259"/>
      <c r="G78" s="1232"/>
      <c r="H78" s="1232"/>
      <c r="I78" s="1232"/>
      <c r="J78" s="1232"/>
      <c r="K78" s="1229"/>
      <c r="L78" s="1229"/>
      <c r="M78" s="1229"/>
      <c r="N78" s="1229"/>
      <c r="AN78" s="1230"/>
      <c r="AO78" s="1230"/>
      <c r="AP78" s="1230"/>
      <c r="AQ78" s="1230"/>
      <c r="AR78" s="1230"/>
      <c r="AS78" s="1230"/>
      <c r="AT78" s="1230"/>
      <c r="AU78" s="1230"/>
      <c r="AV78" s="1230"/>
      <c r="AW78" s="1230"/>
      <c r="AX78" s="1230"/>
      <c r="AY78" s="1230"/>
      <c r="AZ78" s="1230"/>
      <c r="BA78" s="1230"/>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2"/>
      <c r="H79" s="1232"/>
      <c r="I79" s="1234"/>
      <c r="J79" s="1234"/>
      <c r="K79" s="1235"/>
      <c r="L79" s="1235"/>
      <c r="M79" s="1235"/>
      <c r="N79" s="1235"/>
      <c r="AN79" s="1230"/>
      <c r="AO79" s="1230"/>
      <c r="AP79" s="1230"/>
      <c r="AQ79" s="1230"/>
      <c r="AR79" s="1230"/>
      <c r="AS79" s="1230"/>
      <c r="AT79" s="1230"/>
      <c r="AU79" s="1230"/>
      <c r="AV79" s="1230"/>
      <c r="AW79" s="1230"/>
      <c r="AX79" s="1230"/>
      <c r="AY79" s="1230"/>
      <c r="AZ79" s="1230"/>
      <c r="BA79" s="1230"/>
      <c r="BB79" s="1231" t="s">
        <v>600</v>
      </c>
      <c r="BC79" s="1231"/>
      <c r="BD79" s="1231"/>
      <c r="BE79" s="1231"/>
      <c r="BF79" s="1231"/>
      <c r="BG79" s="1231"/>
      <c r="BH79" s="1231"/>
      <c r="BI79" s="1231"/>
      <c r="BJ79" s="1231"/>
      <c r="BK79" s="1231"/>
      <c r="BL79" s="1231"/>
      <c r="BM79" s="1231"/>
      <c r="BN79" s="1231"/>
      <c r="BO79" s="1231"/>
      <c r="BP79" s="1228">
        <v>6.4</v>
      </c>
      <c r="BQ79" s="1228"/>
      <c r="BR79" s="1228"/>
      <c r="BS79" s="1228"/>
      <c r="BT79" s="1228"/>
      <c r="BU79" s="1228"/>
      <c r="BV79" s="1228"/>
      <c r="BW79" s="1228"/>
      <c r="BX79" s="1228">
        <v>6.3</v>
      </c>
      <c r="BY79" s="1228"/>
      <c r="BZ79" s="1228"/>
      <c r="CA79" s="1228"/>
      <c r="CB79" s="1228"/>
      <c r="CC79" s="1228"/>
      <c r="CD79" s="1228"/>
      <c r="CE79" s="1228"/>
      <c r="CF79" s="1228">
        <v>6.2</v>
      </c>
      <c r="CG79" s="1228"/>
      <c r="CH79" s="1228"/>
      <c r="CI79" s="1228"/>
      <c r="CJ79" s="1228"/>
      <c r="CK79" s="1228"/>
      <c r="CL79" s="1228"/>
      <c r="CM79" s="1228"/>
      <c r="CN79" s="1228">
        <v>5.7</v>
      </c>
      <c r="CO79" s="1228"/>
      <c r="CP79" s="1228"/>
      <c r="CQ79" s="1228"/>
      <c r="CR79" s="1228"/>
      <c r="CS79" s="1228"/>
      <c r="CT79" s="1228"/>
      <c r="CU79" s="1228"/>
      <c r="CV79" s="1228">
        <v>5.8</v>
      </c>
      <c r="CW79" s="1228"/>
      <c r="CX79" s="1228"/>
      <c r="CY79" s="1228"/>
      <c r="CZ79" s="1228"/>
      <c r="DA79" s="1228"/>
      <c r="DB79" s="1228"/>
      <c r="DC79" s="1228"/>
    </row>
    <row r="80" spans="2:107" ht="13.2" x14ac:dyDescent="0.2">
      <c r="B80" s="259"/>
      <c r="G80" s="1232"/>
      <c r="H80" s="1232"/>
      <c r="I80" s="1234"/>
      <c r="J80" s="1234"/>
      <c r="K80" s="1235"/>
      <c r="L80" s="1235"/>
      <c r="M80" s="1235"/>
      <c r="N80" s="1235"/>
      <c r="AN80" s="1230"/>
      <c r="AO80" s="1230"/>
      <c r="AP80" s="1230"/>
      <c r="AQ80" s="1230"/>
      <c r="AR80" s="1230"/>
      <c r="AS80" s="1230"/>
      <c r="AT80" s="1230"/>
      <c r="AU80" s="1230"/>
      <c r="AV80" s="1230"/>
      <c r="AW80" s="1230"/>
      <c r="AX80" s="1230"/>
      <c r="AY80" s="1230"/>
      <c r="AZ80" s="1230"/>
      <c r="BA80" s="1230"/>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w4k2Fa6Gmn5BdlOyv9iEjZf01zSpPYfWDvSA1rssyalk8bOHo3YdlhlsTBdG8kThxQg1nzIb84KpnEu9pdmV/g==" saltValue="I0v0iICcdT0Q58ynooYUSg==" spinCount="100000" sheet="1" objects="1" scenarios="1" formatCells="0"/>
  <dataConsolidate/>
  <mergeCells count="112">
    <mergeCell ref="AN43:DC47"/>
    <mergeCell ref="CV53:DC54"/>
    <mergeCell ref="G50:J50"/>
    <mergeCell ref="AN50:BO50"/>
    <mergeCell ref="BP50:BW50"/>
    <mergeCell ref="BX50:CE50"/>
    <mergeCell ref="CF50:CM50"/>
    <mergeCell ref="CN50:CU50"/>
    <mergeCell ref="CV50:DC50"/>
    <mergeCell ref="CV51:DC52"/>
    <mergeCell ref="CN51:CU52"/>
    <mergeCell ref="G51:H54"/>
    <mergeCell ref="BP53:BW54"/>
    <mergeCell ref="BX53:CE54"/>
    <mergeCell ref="CF53:CM54"/>
    <mergeCell ref="AN51:BA54"/>
    <mergeCell ref="BB51:BO52"/>
    <mergeCell ref="BP51:BW52"/>
    <mergeCell ref="BX51:CE52"/>
    <mergeCell ref="CF51:CM52"/>
    <mergeCell ref="CN53:CU54"/>
    <mergeCell ref="I51:J52"/>
    <mergeCell ref="K51:K52"/>
    <mergeCell ref="L51:L52"/>
    <mergeCell ref="M51:M52"/>
    <mergeCell ref="N51:N52"/>
    <mergeCell ref="AN55:BA58"/>
    <mergeCell ref="BB55:BO56"/>
    <mergeCell ref="BP55:BW56"/>
    <mergeCell ref="BP57:BW58"/>
    <mergeCell ref="L57:L58"/>
    <mergeCell ref="M57:M58"/>
    <mergeCell ref="N57:N58"/>
    <mergeCell ref="BB57:BO58"/>
    <mergeCell ref="N53:N54"/>
    <mergeCell ref="BB53:BO54"/>
    <mergeCell ref="I53:J54"/>
    <mergeCell ref="K53:K54"/>
    <mergeCell ref="L53:L54"/>
    <mergeCell ref="M53:M54"/>
    <mergeCell ref="BX57:CE58"/>
    <mergeCell ref="CF57:CM58"/>
    <mergeCell ref="AN65:DC69"/>
    <mergeCell ref="BX55:CE56"/>
    <mergeCell ref="CF55:CM56"/>
    <mergeCell ref="CN55:CU56"/>
    <mergeCell ref="CV55:DC56"/>
    <mergeCell ref="I55:J56"/>
    <mergeCell ref="K55:K56"/>
    <mergeCell ref="L55:L56"/>
    <mergeCell ref="M55:M56"/>
    <mergeCell ref="N55:N56"/>
    <mergeCell ref="CV72:DC72"/>
    <mergeCell ref="BX72:CE72"/>
    <mergeCell ref="CF72:CM72"/>
    <mergeCell ref="CN72:CU72"/>
    <mergeCell ref="CN57:CU58"/>
    <mergeCell ref="CV57:DC58"/>
    <mergeCell ref="G72:J72"/>
    <mergeCell ref="AN72:BO72"/>
    <mergeCell ref="BP72:BW72"/>
    <mergeCell ref="I57:J58"/>
    <mergeCell ref="K57:K58"/>
    <mergeCell ref="G55:H58"/>
    <mergeCell ref="G73:H76"/>
    <mergeCell ref="I73:J74"/>
    <mergeCell ref="K73:K74"/>
    <mergeCell ref="L73:L74"/>
    <mergeCell ref="M73:M74"/>
    <mergeCell ref="N73:N74"/>
    <mergeCell ref="CN75:CU76"/>
    <mergeCell ref="CV75:DC76"/>
    <mergeCell ref="CV73:DC74"/>
    <mergeCell ref="BX73:CE74"/>
    <mergeCell ref="CF73:CM74"/>
    <mergeCell ref="CN73:CU74"/>
    <mergeCell ref="I75:J76"/>
    <mergeCell ref="K75:K76"/>
    <mergeCell ref="L75:L76"/>
    <mergeCell ref="M75:M76"/>
    <mergeCell ref="N75:N76"/>
    <mergeCell ref="BB75:BO76"/>
    <mergeCell ref="AN73:BA76"/>
    <mergeCell ref="BB73:BO74"/>
    <mergeCell ref="BP73:BW74"/>
    <mergeCell ref="BP75:BW76"/>
    <mergeCell ref="N77:N78"/>
    <mergeCell ref="AN77:BA80"/>
    <mergeCell ref="BB77:BO78"/>
    <mergeCell ref="BP77:BW78"/>
    <mergeCell ref="BX77:CE78"/>
    <mergeCell ref="G77:H80"/>
    <mergeCell ref="I77:J78"/>
    <mergeCell ref="K77:K78"/>
    <mergeCell ref="L77:L78"/>
    <mergeCell ref="M77:M78"/>
    <mergeCell ref="I79:J80"/>
    <mergeCell ref="K79:K80"/>
    <mergeCell ref="L79:L80"/>
    <mergeCell ref="M79:M80"/>
    <mergeCell ref="N79:N80"/>
    <mergeCell ref="BB79:BO80"/>
    <mergeCell ref="CV79:DC80"/>
    <mergeCell ref="CN77:CU78"/>
    <mergeCell ref="CV77:DC78"/>
    <mergeCell ref="BP79:BW80"/>
    <mergeCell ref="BX75:CE76"/>
    <mergeCell ref="CF75:CM76"/>
    <mergeCell ref="CF77:CM78"/>
    <mergeCell ref="CF79:CM80"/>
    <mergeCell ref="BX79:CE80"/>
    <mergeCell ref="CN79:CU8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510</v>
      </c>
    </row>
  </sheetData>
  <sheetProtection algorithmName="SHA-512" hashValue="m2cTaMViEdmrBE8GS8jCHLETCQJYFbjFzbJP+B2Gn1Is3Zx+BS4YT7ZN3ANyjA9OVqeCDsjrIcRV6J7V3MsueA==" saltValue="P67bfR8hnSHWCImo8sYbL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510</v>
      </c>
    </row>
  </sheetData>
  <sheetProtection algorithmName="SHA-512" hashValue="G5pViiyU6Ss7PrO8IM4wRR/wgod08RLgpgBI94Dupl2MrQiq80dPs1uE8r5fJ7UCk9MwtL3exPJ16S/TQQ6J8w==" saltValue="1kBpinu2JKoTCP4+X1Yqr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560</v>
      </c>
      <c r="G2" s="149"/>
      <c r="H2" s="150"/>
    </row>
    <row r="3" spans="1:8" x14ac:dyDescent="0.2">
      <c r="A3" s="146" t="s">
        <v>553</v>
      </c>
      <c r="B3" s="151"/>
      <c r="C3" s="152"/>
      <c r="D3" s="153">
        <v>39464</v>
      </c>
      <c r="E3" s="154"/>
      <c r="F3" s="155">
        <v>41934</v>
      </c>
      <c r="G3" s="156"/>
      <c r="H3" s="157"/>
    </row>
    <row r="4" spans="1:8" x14ac:dyDescent="0.2">
      <c r="A4" s="158"/>
      <c r="B4" s="159"/>
      <c r="C4" s="160"/>
      <c r="D4" s="161">
        <v>17359</v>
      </c>
      <c r="E4" s="162"/>
      <c r="F4" s="163">
        <v>23352</v>
      </c>
      <c r="G4" s="164"/>
      <c r="H4" s="165"/>
    </row>
    <row r="5" spans="1:8" x14ac:dyDescent="0.2">
      <c r="A5" s="146" t="s">
        <v>555</v>
      </c>
      <c r="B5" s="151"/>
      <c r="C5" s="152"/>
      <c r="D5" s="153">
        <v>44323</v>
      </c>
      <c r="E5" s="154"/>
      <c r="F5" s="155">
        <v>45588</v>
      </c>
      <c r="G5" s="156"/>
      <c r="H5" s="157"/>
    </row>
    <row r="6" spans="1:8" x14ac:dyDescent="0.2">
      <c r="A6" s="158"/>
      <c r="B6" s="159"/>
      <c r="C6" s="160"/>
      <c r="D6" s="161">
        <v>35107</v>
      </c>
      <c r="E6" s="162"/>
      <c r="F6" s="163">
        <v>24150</v>
      </c>
      <c r="G6" s="164"/>
      <c r="H6" s="165"/>
    </row>
    <row r="7" spans="1:8" x14ac:dyDescent="0.2">
      <c r="A7" s="146" t="s">
        <v>556</v>
      </c>
      <c r="B7" s="151"/>
      <c r="C7" s="152"/>
      <c r="D7" s="153">
        <v>20311</v>
      </c>
      <c r="E7" s="154"/>
      <c r="F7" s="155">
        <v>45483</v>
      </c>
      <c r="G7" s="156"/>
      <c r="H7" s="157"/>
    </row>
    <row r="8" spans="1:8" x14ac:dyDescent="0.2">
      <c r="A8" s="158"/>
      <c r="B8" s="159"/>
      <c r="C8" s="160"/>
      <c r="D8" s="161">
        <v>10127</v>
      </c>
      <c r="E8" s="162"/>
      <c r="F8" s="163">
        <v>24241</v>
      </c>
      <c r="G8" s="164"/>
      <c r="H8" s="165"/>
    </row>
    <row r="9" spans="1:8" x14ac:dyDescent="0.2">
      <c r="A9" s="146" t="s">
        <v>557</v>
      </c>
      <c r="B9" s="151"/>
      <c r="C9" s="152"/>
      <c r="D9" s="153">
        <v>31006</v>
      </c>
      <c r="E9" s="154"/>
      <c r="F9" s="155">
        <v>45945</v>
      </c>
      <c r="G9" s="156"/>
      <c r="H9" s="157"/>
    </row>
    <row r="10" spans="1:8" x14ac:dyDescent="0.2">
      <c r="A10" s="158"/>
      <c r="B10" s="159"/>
      <c r="C10" s="160"/>
      <c r="D10" s="161">
        <v>8298</v>
      </c>
      <c r="E10" s="162"/>
      <c r="F10" s="163">
        <v>25180</v>
      </c>
      <c r="G10" s="164"/>
      <c r="H10" s="165"/>
    </row>
    <row r="11" spans="1:8" x14ac:dyDescent="0.2">
      <c r="A11" s="146" t="s">
        <v>558</v>
      </c>
      <c r="B11" s="151"/>
      <c r="C11" s="152"/>
      <c r="D11" s="153">
        <v>34263</v>
      </c>
      <c r="E11" s="154"/>
      <c r="F11" s="155">
        <v>44475</v>
      </c>
      <c r="G11" s="156"/>
      <c r="H11" s="157"/>
    </row>
    <row r="12" spans="1:8" x14ac:dyDescent="0.2">
      <c r="A12" s="158"/>
      <c r="B12" s="159"/>
      <c r="C12" s="166"/>
      <c r="D12" s="161">
        <v>12804</v>
      </c>
      <c r="E12" s="162"/>
      <c r="F12" s="163">
        <v>24780</v>
      </c>
      <c r="G12" s="164"/>
      <c r="H12" s="165"/>
    </row>
    <row r="13" spans="1:8" x14ac:dyDescent="0.2">
      <c r="A13" s="146"/>
      <c r="B13" s="151"/>
      <c r="C13" s="152"/>
      <c r="D13" s="153">
        <v>33873</v>
      </c>
      <c r="E13" s="154"/>
      <c r="F13" s="155">
        <v>44685</v>
      </c>
      <c r="G13" s="167"/>
      <c r="H13" s="157"/>
    </row>
    <row r="14" spans="1:8" x14ac:dyDescent="0.2">
      <c r="A14" s="158"/>
      <c r="B14" s="159"/>
      <c r="C14" s="160"/>
      <c r="D14" s="161">
        <v>16739</v>
      </c>
      <c r="E14" s="162"/>
      <c r="F14" s="163">
        <v>24341</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3.79</v>
      </c>
      <c r="C19" s="168">
        <f>ROUND(VALUE(SUBSTITUTE(実質収支比率等に係る経年分析!G$48,"▲","-")),2)</f>
        <v>5.84</v>
      </c>
      <c r="D19" s="168">
        <f>ROUND(VALUE(SUBSTITUTE(実質収支比率等に係る経年分析!H$48,"▲","-")),2)</f>
        <v>5.0999999999999996</v>
      </c>
      <c r="E19" s="168">
        <f>ROUND(VALUE(SUBSTITUTE(実質収支比率等に係る経年分析!I$48,"▲","-")),2)</f>
        <v>11.6</v>
      </c>
      <c r="F19" s="168">
        <f>ROUND(VALUE(SUBSTITUTE(実質収支比率等に係る経年分析!J$48,"▲","-")),2)</f>
        <v>13.41</v>
      </c>
    </row>
    <row r="20" spans="1:11" x14ac:dyDescent="0.2">
      <c r="A20" s="168" t="s">
        <v>57</v>
      </c>
      <c r="B20" s="168">
        <f>ROUND(VALUE(SUBSTITUTE(実質収支比率等に係る経年分析!F$47,"▲","-")),2)</f>
        <v>21.33</v>
      </c>
      <c r="C20" s="168">
        <f>ROUND(VALUE(SUBSTITUTE(実質収支比率等に係る経年分析!G$47,"▲","-")),2)</f>
        <v>21.59</v>
      </c>
      <c r="D20" s="168">
        <f>ROUND(VALUE(SUBSTITUTE(実質収支比率等に係る経年分析!H$47,"▲","-")),2)</f>
        <v>25.73</v>
      </c>
      <c r="E20" s="168">
        <f>ROUND(VALUE(SUBSTITUTE(実質収支比率等に係る経年分析!I$47,"▲","-")),2)</f>
        <v>24.72</v>
      </c>
      <c r="F20" s="168">
        <f>ROUND(VALUE(SUBSTITUTE(実質収支比率等に係る経年分析!J$47,"▲","-")),2)</f>
        <v>25.59</v>
      </c>
    </row>
    <row r="21" spans="1:11" x14ac:dyDescent="0.2">
      <c r="A21" s="168" t="s">
        <v>58</v>
      </c>
      <c r="B21" s="168">
        <f>IF(ISNUMBER(VALUE(SUBSTITUTE(実質収支比率等に係る経年分析!F$49,"▲","-"))),ROUND(VALUE(SUBSTITUTE(実質収支比率等に係る経年分析!F$49,"▲","-")),2),NA())</f>
        <v>-2.7</v>
      </c>
      <c r="C21" s="168">
        <f>IF(ISNUMBER(VALUE(SUBSTITUTE(実質収支比率等に係る経年分析!G$49,"▲","-"))),ROUND(VALUE(SUBSTITUTE(実質収支比率等に係る経年分析!G$49,"▲","-")),2),NA())</f>
        <v>2.1800000000000002</v>
      </c>
      <c r="D21" s="168">
        <f>IF(ISNUMBER(VALUE(SUBSTITUTE(実質収支比率等に係る経年分析!H$49,"▲","-"))),ROUND(VALUE(SUBSTITUTE(実質収支比率等に係る経年分析!H$49,"▲","-")),2),NA())</f>
        <v>3.89</v>
      </c>
      <c r="E21" s="168">
        <f>IF(ISNUMBER(VALUE(SUBSTITUTE(実質収支比率等に係る経年分析!I$49,"▲","-"))),ROUND(VALUE(SUBSTITUTE(実質収支比率等に係る経年分析!I$49,"▲","-")),2),NA())</f>
        <v>7.24</v>
      </c>
      <c r="F21" s="168">
        <f>IF(ISNUMBER(VALUE(SUBSTITUTE(実質収支比率等に係る経年分析!J$49,"▲","-"))),ROUND(VALUE(SUBSTITUTE(実質収支比率等に係る経年分析!J$49,"▲","-")),2),NA())</f>
        <v>1.62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福生市後期高齢者医療特別会計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0.11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0.18</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0.23</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v>
      </c>
    </row>
    <row r="33" spans="1:16" x14ac:dyDescent="0.2">
      <c r="A33" s="169" t="str">
        <f>IF(連結実質赤字比率に係る赤字・黒字の構成分析!C$37="",NA(),連結実質赤字比率に係る赤字・黒字の構成分析!C$37)</f>
        <v>福生市介護保険特別会計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1.64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1.72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1.97</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1.83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1.55</v>
      </c>
    </row>
    <row r="34" spans="1:16" x14ac:dyDescent="0.2">
      <c r="A34" s="169" t="str">
        <f>IF(連結実質赤字比率に係る赤字・黒字の構成分析!C$36="",NA(),連結実質赤字比率に係る赤字・黒字の構成分析!C$36)</f>
        <v>福生市国民健康保険特別会計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2.37</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2.15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2.81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3.07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2.7</v>
      </c>
    </row>
    <row r="35" spans="1:16" x14ac:dyDescent="0.2">
      <c r="A35" s="169" t="str">
        <f>IF(連結実質赤字比率に係る赤字・黒字の構成分析!C$35="",NA(),連結実質赤字比率に係る赤字・黒字の構成分析!C$35)</f>
        <v>福生市下水道事業会計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3.62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3.35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4.41</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5.41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5.47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3.78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5.84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5.09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13.41</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1661</v>
      </c>
      <c r="E42" s="170"/>
      <c r="F42" s="170"/>
      <c r="G42" s="170">
        <f>'実質公債費比率（分子）の構造'!L$52</f>
        <v>1436</v>
      </c>
      <c r="H42" s="170"/>
      <c r="I42" s="170"/>
      <c r="J42" s="170">
        <f>'実質公債費比率（分子）の構造'!M$52</f>
        <v>1509</v>
      </c>
      <c r="K42" s="170"/>
      <c r="L42" s="170"/>
      <c r="M42" s="170">
        <f>'実質公債費比率（分子）の構造'!N$52</f>
        <v>1505</v>
      </c>
      <c r="N42" s="170"/>
      <c r="O42" s="170"/>
      <c r="P42" s="170">
        <f>'実質公債費比率（分子）の構造'!O$52</f>
        <v>1485</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12</v>
      </c>
      <c r="C44" s="170"/>
      <c r="D44" s="170"/>
      <c r="E44" s="170">
        <f>'実質公債費比率（分子）の構造'!L$50</f>
        <v>15</v>
      </c>
      <c r="F44" s="170"/>
      <c r="G44" s="170"/>
      <c r="H44" s="170">
        <f>'実質公債費比率（分子）の構造'!M$50</f>
        <v>12</v>
      </c>
      <c r="I44" s="170"/>
      <c r="J44" s="170"/>
      <c r="K44" s="170">
        <f>'実質公債費比率（分子）の構造'!N$50</f>
        <v>12</v>
      </c>
      <c r="L44" s="170"/>
      <c r="M44" s="170"/>
      <c r="N44" s="170">
        <f>'実質公債費比率（分子）の構造'!O$50</f>
        <v>19</v>
      </c>
      <c r="O44" s="170"/>
      <c r="P44" s="170"/>
    </row>
    <row r="45" spans="1:16" x14ac:dyDescent="0.2">
      <c r="A45" s="170" t="s">
        <v>68</v>
      </c>
      <c r="B45" s="170">
        <f>'実質公債費比率（分子）の構造'!K$49</f>
        <v>241</v>
      </c>
      <c r="C45" s="170"/>
      <c r="D45" s="170"/>
      <c r="E45" s="170">
        <f>'実質公債費比率（分子）の構造'!L$49</f>
        <v>248</v>
      </c>
      <c r="F45" s="170"/>
      <c r="G45" s="170"/>
      <c r="H45" s="170">
        <f>'実質公債費比率（分子）の構造'!M$49</f>
        <v>253</v>
      </c>
      <c r="I45" s="170"/>
      <c r="J45" s="170"/>
      <c r="K45" s="170">
        <f>'実質公債費比率（分子）の構造'!N$49</f>
        <v>225</v>
      </c>
      <c r="L45" s="170"/>
      <c r="M45" s="170"/>
      <c r="N45" s="170">
        <f>'実質公債費比率（分子）の構造'!O$49</f>
        <v>225</v>
      </c>
      <c r="O45" s="170"/>
      <c r="P45" s="170"/>
    </row>
    <row r="46" spans="1:16" x14ac:dyDescent="0.2">
      <c r="A46" s="170" t="s">
        <v>69</v>
      </c>
      <c r="B46" s="170">
        <f>'実質公債費比率（分子）の構造'!K$48</f>
        <v>316</v>
      </c>
      <c r="C46" s="170"/>
      <c r="D46" s="170"/>
      <c r="E46" s="170">
        <f>'実質公債費比率（分子）の構造'!L$48</f>
        <v>61</v>
      </c>
      <c r="F46" s="170"/>
      <c r="G46" s="170"/>
      <c r="H46" s="170">
        <f>'実質公債費比率（分子）の構造'!M$48</f>
        <v>196</v>
      </c>
      <c r="I46" s="170"/>
      <c r="J46" s="170"/>
      <c r="K46" s="170">
        <f>'実質公債費比率（分子）の構造'!N$48</f>
        <v>199</v>
      </c>
      <c r="L46" s="170"/>
      <c r="M46" s="170"/>
      <c r="N46" s="170">
        <f>'実質公債費比率（分子）の構造'!O$48</f>
        <v>195</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763</v>
      </c>
      <c r="C49" s="170"/>
      <c r="D49" s="170"/>
      <c r="E49" s="170">
        <f>'実質公債費比率（分子）の構造'!L$45</f>
        <v>758</v>
      </c>
      <c r="F49" s="170"/>
      <c r="G49" s="170"/>
      <c r="H49" s="170">
        <f>'実質公債費比率（分子）の構造'!M$45</f>
        <v>732</v>
      </c>
      <c r="I49" s="170"/>
      <c r="J49" s="170"/>
      <c r="K49" s="170">
        <f>'実質公債費比率（分子）の構造'!N$45</f>
        <v>752</v>
      </c>
      <c r="L49" s="170"/>
      <c r="M49" s="170"/>
      <c r="N49" s="170">
        <f>'実質公債費比率（分子）の構造'!O$45</f>
        <v>724</v>
      </c>
      <c r="O49" s="170"/>
      <c r="P49" s="170"/>
    </row>
    <row r="50" spans="1:16" x14ac:dyDescent="0.2">
      <c r="A50" s="170" t="s">
        <v>73</v>
      </c>
      <c r="B50" s="170" t="e">
        <f>NA()</f>
        <v>#N/A</v>
      </c>
      <c r="C50" s="170">
        <f>IF(ISNUMBER('実質公債費比率（分子）の構造'!K$53),'実質公債費比率（分子）の構造'!K$53,NA())</f>
        <v>-329</v>
      </c>
      <c r="D50" s="170" t="e">
        <f>NA()</f>
        <v>#N/A</v>
      </c>
      <c r="E50" s="170" t="e">
        <f>NA()</f>
        <v>#N/A</v>
      </c>
      <c r="F50" s="170">
        <f>IF(ISNUMBER('実質公債費比率（分子）の構造'!L$53),'実質公債費比率（分子）の構造'!L$53,NA())</f>
        <v>-354</v>
      </c>
      <c r="G50" s="170" t="e">
        <f>NA()</f>
        <v>#N/A</v>
      </c>
      <c r="H50" s="170" t="e">
        <f>NA()</f>
        <v>#N/A</v>
      </c>
      <c r="I50" s="170">
        <f>IF(ISNUMBER('実質公債費比率（分子）の構造'!M$53),'実質公債費比率（分子）の構造'!M$53,NA())</f>
        <v>-316</v>
      </c>
      <c r="J50" s="170" t="e">
        <f>NA()</f>
        <v>#N/A</v>
      </c>
      <c r="K50" s="170" t="e">
        <f>NA()</f>
        <v>#N/A</v>
      </c>
      <c r="L50" s="170">
        <f>IF(ISNUMBER('実質公債費比率（分子）の構造'!N$53),'実質公債費比率（分子）の構造'!N$53,NA())</f>
        <v>-317</v>
      </c>
      <c r="M50" s="170" t="e">
        <f>NA()</f>
        <v>#N/A</v>
      </c>
      <c r="N50" s="170" t="e">
        <f>NA()</f>
        <v>#N/A</v>
      </c>
      <c r="O50" s="170">
        <f>IF(ISNUMBER('実質公債費比率（分子）の構造'!O$53),'実質公債費比率（分子）の構造'!O$53,NA())</f>
        <v>-322</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13314</v>
      </c>
      <c r="E56" s="169"/>
      <c r="F56" s="169"/>
      <c r="G56" s="169">
        <f>'将来負担比率（分子）の構造'!J$52</f>
        <v>13203</v>
      </c>
      <c r="H56" s="169"/>
      <c r="I56" s="169"/>
      <c r="J56" s="169">
        <f>'将来負担比率（分子）の構造'!K$52</f>
        <v>13064</v>
      </c>
      <c r="K56" s="169"/>
      <c r="L56" s="169"/>
      <c r="M56" s="169">
        <f>'将来負担比率（分子）の構造'!L$52</f>
        <v>12836</v>
      </c>
      <c r="N56" s="169"/>
      <c r="O56" s="169"/>
      <c r="P56" s="169">
        <f>'将来負担比率（分子）の構造'!M$52</f>
        <v>12187</v>
      </c>
    </row>
    <row r="57" spans="1:16" x14ac:dyDescent="0.2">
      <c r="A57" s="169" t="s">
        <v>44</v>
      </c>
      <c r="B57" s="169"/>
      <c r="C57" s="169"/>
      <c r="D57" s="169">
        <f>'将来負担比率（分子）の構造'!I$51</f>
        <v>2850</v>
      </c>
      <c r="E57" s="169"/>
      <c r="F57" s="169"/>
      <c r="G57" s="169">
        <f>'将来負担比率（分子）の構造'!J$51</f>
        <v>2254</v>
      </c>
      <c r="H57" s="169"/>
      <c r="I57" s="169"/>
      <c r="J57" s="169">
        <f>'将来負担比率（分子）の構造'!K$51</f>
        <v>2008</v>
      </c>
      <c r="K57" s="169"/>
      <c r="L57" s="169"/>
      <c r="M57" s="169">
        <f>'将来負担比率（分子）の構造'!L$51</f>
        <v>1779</v>
      </c>
      <c r="N57" s="169"/>
      <c r="O57" s="169"/>
      <c r="P57" s="169">
        <f>'将来負担比率（分子）の構造'!M$51</f>
        <v>2321</v>
      </c>
    </row>
    <row r="58" spans="1:16" x14ac:dyDescent="0.2">
      <c r="A58" s="169" t="s">
        <v>43</v>
      </c>
      <c r="B58" s="169"/>
      <c r="C58" s="169"/>
      <c r="D58" s="169">
        <f>'将来負担比率（分子）の構造'!I$50</f>
        <v>6963</v>
      </c>
      <c r="E58" s="169"/>
      <c r="F58" s="169"/>
      <c r="G58" s="169">
        <f>'将来負担比率（分子）の構造'!J$50</f>
        <v>7080</v>
      </c>
      <c r="H58" s="169"/>
      <c r="I58" s="169"/>
      <c r="J58" s="169">
        <f>'将来負担比率（分子）の構造'!K$50</f>
        <v>7697</v>
      </c>
      <c r="K58" s="169"/>
      <c r="L58" s="169"/>
      <c r="M58" s="169">
        <f>'将来負担比率（分子）の構造'!L$50</f>
        <v>8574</v>
      </c>
      <c r="N58" s="169"/>
      <c r="O58" s="169"/>
      <c r="P58" s="169">
        <f>'将来負担比率（分子）の構造'!M$50</f>
        <v>9627</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3365</v>
      </c>
      <c r="C62" s="169"/>
      <c r="D62" s="169"/>
      <c r="E62" s="169">
        <f>'将来負担比率（分子）の構造'!J$45</f>
        <v>3208</v>
      </c>
      <c r="F62" s="169"/>
      <c r="G62" s="169"/>
      <c r="H62" s="169">
        <f>'将来負担比率（分子）の構造'!K$45</f>
        <v>3170</v>
      </c>
      <c r="I62" s="169"/>
      <c r="J62" s="169"/>
      <c r="K62" s="169">
        <f>'将来負担比率（分子）の構造'!L$45</f>
        <v>3154</v>
      </c>
      <c r="L62" s="169"/>
      <c r="M62" s="169"/>
      <c r="N62" s="169">
        <f>'将来負担比率（分子）の構造'!M$45</f>
        <v>3099</v>
      </c>
      <c r="O62" s="169"/>
      <c r="P62" s="169"/>
    </row>
    <row r="63" spans="1:16" x14ac:dyDescent="0.2">
      <c r="A63" s="169" t="s">
        <v>36</v>
      </c>
      <c r="B63" s="169">
        <f>'将来負担比率（分子）の構造'!I$44</f>
        <v>2462</v>
      </c>
      <c r="C63" s="169"/>
      <c r="D63" s="169"/>
      <c r="E63" s="169">
        <f>'将来負担比率（分子）の構造'!J$44</f>
        <v>2086</v>
      </c>
      <c r="F63" s="169"/>
      <c r="G63" s="169"/>
      <c r="H63" s="169">
        <f>'将来負担比率（分子）の構造'!K$44</f>
        <v>1855</v>
      </c>
      <c r="I63" s="169"/>
      <c r="J63" s="169"/>
      <c r="K63" s="169">
        <f>'将来負担比率（分子）の構造'!L$44</f>
        <v>1698</v>
      </c>
      <c r="L63" s="169"/>
      <c r="M63" s="169"/>
      <c r="N63" s="169">
        <f>'将来負担比率（分子）の構造'!M$44</f>
        <v>1821</v>
      </c>
      <c r="O63" s="169"/>
      <c r="P63" s="169"/>
    </row>
    <row r="64" spans="1:16" x14ac:dyDescent="0.2">
      <c r="A64" s="169" t="s">
        <v>35</v>
      </c>
      <c r="B64" s="169">
        <f>'将来負担比率（分子）の構造'!I$43</f>
        <v>2288</v>
      </c>
      <c r="C64" s="169"/>
      <c r="D64" s="169"/>
      <c r="E64" s="169">
        <f>'将来負担比率（分子）の構造'!J$43</f>
        <v>1626</v>
      </c>
      <c r="F64" s="169"/>
      <c r="G64" s="169"/>
      <c r="H64" s="169">
        <f>'将来負担比率（分子）の構造'!K$43</f>
        <v>1377</v>
      </c>
      <c r="I64" s="169"/>
      <c r="J64" s="169"/>
      <c r="K64" s="169">
        <f>'将来負担比率（分子）の構造'!L$43</f>
        <v>1108</v>
      </c>
      <c r="L64" s="169"/>
      <c r="M64" s="169"/>
      <c r="N64" s="169">
        <f>'将来負担比率（分子）の構造'!M$43</f>
        <v>1614</v>
      </c>
      <c r="O64" s="169"/>
      <c r="P64" s="169"/>
    </row>
    <row r="65" spans="1:16" x14ac:dyDescent="0.2">
      <c r="A65" s="169" t="s">
        <v>34</v>
      </c>
      <c r="B65" s="169">
        <f>'将来負担比率（分子）の構造'!I$42</f>
        <v>967</v>
      </c>
      <c r="C65" s="169"/>
      <c r="D65" s="169"/>
      <c r="E65" s="169">
        <f>'将来負担比率（分子）の構造'!J$42</f>
        <v>931</v>
      </c>
      <c r="F65" s="169"/>
      <c r="G65" s="169"/>
      <c r="H65" s="169">
        <f>'将来負担比率（分子）の構造'!K$42</f>
        <v>981</v>
      </c>
      <c r="I65" s="169"/>
      <c r="J65" s="169"/>
      <c r="K65" s="169">
        <f>'将来負担比率（分子）の構造'!L$42</f>
        <v>999</v>
      </c>
      <c r="L65" s="169"/>
      <c r="M65" s="169"/>
      <c r="N65" s="169">
        <f>'将来負担比率（分子）の構造'!M$42</f>
        <v>961</v>
      </c>
      <c r="O65" s="169"/>
      <c r="P65" s="169"/>
    </row>
    <row r="66" spans="1:16" x14ac:dyDescent="0.2">
      <c r="A66" s="169" t="s">
        <v>33</v>
      </c>
      <c r="B66" s="169">
        <f>'将来負担比率（分子）の構造'!I$41</f>
        <v>7047</v>
      </c>
      <c r="C66" s="169"/>
      <c r="D66" s="169"/>
      <c r="E66" s="169">
        <f>'将来負担比率（分子）の構造'!J$41</f>
        <v>6994</v>
      </c>
      <c r="F66" s="169"/>
      <c r="G66" s="169"/>
      <c r="H66" s="169">
        <f>'将来負担比率（分子）の構造'!K$41</f>
        <v>7075</v>
      </c>
      <c r="I66" s="169"/>
      <c r="J66" s="169"/>
      <c r="K66" s="169">
        <f>'将来負担比率（分子）の構造'!L$41</f>
        <v>6598</v>
      </c>
      <c r="L66" s="169"/>
      <c r="M66" s="169"/>
      <c r="N66" s="169">
        <f>'将来負担比率（分子）の構造'!M$41</f>
        <v>6074</v>
      </c>
      <c r="O66" s="169"/>
      <c r="P66" s="169"/>
    </row>
    <row r="67" spans="1:16" x14ac:dyDescent="0.2">
      <c r="A67" s="169" t="s">
        <v>77</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3049</v>
      </c>
      <c r="C72" s="173">
        <f>基金残高に係る経年分析!G55</f>
        <v>3106</v>
      </c>
      <c r="D72" s="173">
        <f>基金残高に係る経年分析!H55</f>
        <v>3124</v>
      </c>
    </row>
    <row r="73" spans="1:16" x14ac:dyDescent="0.2">
      <c r="A73" s="172" t="s">
        <v>80</v>
      </c>
      <c r="B73" s="173" t="str">
        <f>基金残高に係る経年分析!F56</f>
        <v>-</v>
      </c>
      <c r="C73" s="173" t="str">
        <f>基金残高に係る経年分析!G56</f>
        <v>-</v>
      </c>
      <c r="D73" s="173" t="str">
        <f>基金残高に係る経年分析!H56</f>
        <v>-</v>
      </c>
    </row>
    <row r="74" spans="1:16" x14ac:dyDescent="0.2">
      <c r="A74" s="172" t="s">
        <v>81</v>
      </c>
      <c r="B74" s="173">
        <f>基金残高に係る経年分析!F57</f>
        <v>5838</v>
      </c>
      <c r="C74" s="173">
        <f>基金残高に係る経年分析!G57</f>
        <v>6670</v>
      </c>
      <c r="D74" s="173">
        <f>基金残高に係る経年分析!H57</f>
        <v>7768</v>
      </c>
    </row>
  </sheetData>
  <sheetProtection algorithmName="SHA-512" hashValue="tUxVTRfp4BrdQ1IVnkS6k6MkHz2g2ZQUNASKcs8RAwhnbIR1vG2kOdYeLqnUPibsLgnMRJnKflqAjiUH4lgjYA==" saltValue="H2v9UbGo/S4HI2HevVUe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216</v>
      </c>
      <c r="DI1" s="616"/>
      <c r="DJ1" s="616"/>
      <c r="DK1" s="616"/>
      <c r="DL1" s="616"/>
      <c r="DM1" s="616"/>
      <c r="DN1" s="617"/>
      <c r="DO1" s="208"/>
      <c r="DP1" s="615" t="s">
        <v>217</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218</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219</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220</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221</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222</v>
      </c>
      <c r="S4" s="619"/>
      <c r="T4" s="619"/>
      <c r="U4" s="619"/>
      <c r="V4" s="619"/>
      <c r="W4" s="619"/>
      <c r="X4" s="619"/>
      <c r="Y4" s="620"/>
      <c r="Z4" s="618" t="s">
        <v>223</v>
      </c>
      <c r="AA4" s="619"/>
      <c r="AB4" s="619"/>
      <c r="AC4" s="620"/>
      <c r="AD4" s="618" t="s">
        <v>224</v>
      </c>
      <c r="AE4" s="619"/>
      <c r="AF4" s="619"/>
      <c r="AG4" s="619"/>
      <c r="AH4" s="619"/>
      <c r="AI4" s="619"/>
      <c r="AJ4" s="619"/>
      <c r="AK4" s="620"/>
      <c r="AL4" s="618" t="s">
        <v>223</v>
      </c>
      <c r="AM4" s="619"/>
      <c r="AN4" s="619"/>
      <c r="AO4" s="620"/>
      <c r="AP4" s="621" t="s">
        <v>225</v>
      </c>
      <c r="AQ4" s="621"/>
      <c r="AR4" s="621"/>
      <c r="AS4" s="621"/>
      <c r="AT4" s="621"/>
      <c r="AU4" s="621"/>
      <c r="AV4" s="621"/>
      <c r="AW4" s="621"/>
      <c r="AX4" s="621"/>
      <c r="AY4" s="621"/>
      <c r="AZ4" s="621"/>
      <c r="BA4" s="621"/>
      <c r="BB4" s="621"/>
      <c r="BC4" s="621"/>
      <c r="BD4" s="621"/>
      <c r="BE4" s="621"/>
      <c r="BF4" s="621"/>
      <c r="BG4" s="621" t="s">
        <v>226</v>
      </c>
      <c r="BH4" s="621"/>
      <c r="BI4" s="621"/>
      <c r="BJ4" s="621"/>
      <c r="BK4" s="621"/>
      <c r="BL4" s="621"/>
      <c r="BM4" s="621"/>
      <c r="BN4" s="621"/>
      <c r="BO4" s="621" t="s">
        <v>223</v>
      </c>
      <c r="BP4" s="621"/>
      <c r="BQ4" s="621"/>
      <c r="BR4" s="621"/>
      <c r="BS4" s="621" t="s">
        <v>227</v>
      </c>
      <c r="BT4" s="621"/>
      <c r="BU4" s="621"/>
      <c r="BV4" s="621"/>
      <c r="BW4" s="621"/>
      <c r="BX4" s="621"/>
      <c r="BY4" s="621"/>
      <c r="BZ4" s="621"/>
      <c r="CA4" s="621"/>
      <c r="CB4" s="621"/>
      <c r="CD4" s="618" t="s">
        <v>228</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229</v>
      </c>
      <c r="C5" s="623"/>
      <c r="D5" s="623"/>
      <c r="E5" s="623"/>
      <c r="F5" s="623"/>
      <c r="G5" s="623"/>
      <c r="H5" s="623"/>
      <c r="I5" s="623"/>
      <c r="J5" s="623"/>
      <c r="K5" s="623"/>
      <c r="L5" s="623"/>
      <c r="M5" s="623"/>
      <c r="N5" s="623"/>
      <c r="O5" s="623"/>
      <c r="P5" s="623"/>
      <c r="Q5" s="624"/>
      <c r="R5" s="625">
        <v>8170806</v>
      </c>
      <c r="S5" s="626"/>
      <c r="T5" s="626"/>
      <c r="U5" s="626"/>
      <c r="V5" s="626"/>
      <c r="W5" s="626"/>
      <c r="X5" s="626"/>
      <c r="Y5" s="627"/>
      <c r="Z5" s="628">
        <v>27.1</v>
      </c>
      <c r="AA5" s="628"/>
      <c r="AB5" s="628"/>
      <c r="AC5" s="628"/>
      <c r="AD5" s="629">
        <v>7562111</v>
      </c>
      <c r="AE5" s="629"/>
      <c r="AF5" s="629"/>
      <c r="AG5" s="629"/>
      <c r="AH5" s="629"/>
      <c r="AI5" s="629"/>
      <c r="AJ5" s="629"/>
      <c r="AK5" s="629"/>
      <c r="AL5" s="630">
        <v>54</v>
      </c>
      <c r="AM5" s="631"/>
      <c r="AN5" s="631"/>
      <c r="AO5" s="632"/>
      <c r="AP5" s="622" t="s">
        <v>230</v>
      </c>
      <c r="AQ5" s="623"/>
      <c r="AR5" s="623"/>
      <c r="AS5" s="623"/>
      <c r="AT5" s="623"/>
      <c r="AU5" s="623"/>
      <c r="AV5" s="623"/>
      <c r="AW5" s="623"/>
      <c r="AX5" s="623"/>
      <c r="AY5" s="623"/>
      <c r="AZ5" s="623"/>
      <c r="BA5" s="623"/>
      <c r="BB5" s="623"/>
      <c r="BC5" s="623"/>
      <c r="BD5" s="623"/>
      <c r="BE5" s="623"/>
      <c r="BF5" s="624"/>
      <c r="BG5" s="636">
        <v>7562111</v>
      </c>
      <c r="BH5" s="637"/>
      <c r="BI5" s="637"/>
      <c r="BJ5" s="637"/>
      <c r="BK5" s="637"/>
      <c r="BL5" s="637"/>
      <c r="BM5" s="637"/>
      <c r="BN5" s="638"/>
      <c r="BO5" s="639">
        <v>92.6</v>
      </c>
      <c r="BP5" s="639"/>
      <c r="BQ5" s="639"/>
      <c r="BR5" s="639"/>
      <c r="BS5" s="640">
        <v>33102</v>
      </c>
      <c r="BT5" s="640"/>
      <c r="BU5" s="640"/>
      <c r="BV5" s="640"/>
      <c r="BW5" s="640"/>
      <c r="BX5" s="640"/>
      <c r="BY5" s="640"/>
      <c r="BZ5" s="640"/>
      <c r="CA5" s="640"/>
      <c r="CB5" s="644"/>
      <c r="CD5" s="618" t="s">
        <v>225</v>
      </c>
      <c r="CE5" s="619"/>
      <c r="CF5" s="619"/>
      <c r="CG5" s="619"/>
      <c r="CH5" s="619"/>
      <c r="CI5" s="619"/>
      <c r="CJ5" s="619"/>
      <c r="CK5" s="619"/>
      <c r="CL5" s="619"/>
      <c r="CM5" s="619"/>
      <c r="CN5" s="619"/>
      <c r="CO5" s="619"/>
      <c r="CP5" s="619"/>
      <c r="CQ5" s="620"/>
      <c r="CR5" s="618" t="s">
        <v>231</v>
      </c>
      <c r="CS5" s="619"/>
      <c r="CT5" s="619"/>
      <c r="CU5" s="619"/>
      <c r="CV5" s="619"/>
      <c r="CW5" s="619"/>
      <c r="CX5" s="619"/>
      <c r="CY5" s="620"/>
      <c r="CZ5" s="618" t="s">
        <v>223</v>
      </c>
      <c r="DA5" s="619"/>
      <c r="DB5" s="619"/>
      <c r="DC5" s="620"/>
      <c r="DD5" s="618" t="s">
        <v>232</v>
      </c>
      <c r="DE5" s="619"/>
      <c r="DF5" s="619"/>
      <c r="DG5" s="619"/>
      <c r="DH5" s="619"/>
      <c r="DI5" s="619"/>
      <c r="DJ5" s="619"/>
      <c r="DK5" s="619"/>
      <c r="DL5" s="619"/>
      <c r="DM5" s="619"/>
      <c r="DN5" s="619"/>
      <c r="DO5" s="619"/>
      <c r="DP5" s="620"/>
      <c r="DQ5" s="618" t="s">
        <v>233</v>
      </c>
      <c r="DR5" s="619"/>
      <c r="DS5" s="619"/>
      <c r="DT5" s="619"/>
      <c r="DU5" s="619"/>
      <c r="DV5" s="619"/>
      <c r="DW5" s="619"/>
      <c r="DX5" s="619"/>
      <c r="DY5" s="619"/>
      <c r="DZ5" s="619"/>
      <c r="EA5" s="619"/>
      <c r="EB5" s="619"/>
      <c r="EC5" s="620"/>
    </row>
    <row r="6" spans="2:143" ht="11.25" customHeight="1" x14ac:dyDescent="0.2">
      <c r="B6" s="633" t="s">
        <v>234</v>
      </c>
      <c r="C6" s="634"/>
      <c r="D6" s="634"/>
      <c r="E6" s="634"/>
      <c r="F6" s="634"/>
      <c r="G6" s="634"/>
      <c r="H6" s="634"/>
      <c r="I6" s="634"/>
      <c r="J6" s="634"/>
      <c r="K6" s="634"/>
      <c r="L6" s="634"/>
      <c r="M6" s="634"/>
      <c r="N6" s="634"/>
      <c r="O6" s="634"/>
      <c r="P6" s="634"/>
      <c r="Q6" s="635"/>
      <c r="R6" s="636">
        <v>97742</v>
      </c>
      <c r="S6" s="637"/>
      <c r="T6" s="637"/>
      <c r="U6" s="637"/>
      <c r="V6" s="637"/>
      <c r="W6" s="637"/>
      <c r="X6" s="637"/>
      <c r="Y6" s="638"/>
      <c r="Z6" s="639">
        <v>0.3</v>
      </c>
      <c r="AA6" s="639"/>
      <c r="AB6" s="639"/>
      <c r="AC6" s="639"/>
      <c r="AD6" s="640">
        <v>97742</v>
      </c>
      <c r="AE6" s="640"/>
      <c r="AF6" s="640"/>
      <c r="AG6" s="640"/>
      <c r="AH6" s="640"/>
      <c r="AI6" s="640"/>
      <c r="AJ6" s="640"/>
      <c r="AK6" s="640"/>
      <c r="AL6" s="641">
        <v>0.7</v>
      </c>
      <c r="AM6" s="642"/>
      <c r="AN6" s="642"/>
      <c r="AO6" s="643"/>
      <c r="AP6" s="633" t="s">
        <v>235</v>
      </c>
      <c r="AQ6" s="634"/>
      <c r="AR6" s="634"/>
      <c r="AS6" s="634"/>
      <c r="AT6" s="634"/>
      <c r="AU6" s="634"/>
      <c r="AV6" s="634"/>
      <c r="AW6" s="634"/>
      <c r="AX6" s="634"/>
      <c r="AY6" s="634"/>
      <c r="AZ6" s="634"/>
      <c r="BA6" s="634"/>
      <c r="BB6" s="634"/>
      <c r="BC6" s="634"/>
      <c r="BD6" s="634"/>
      <c r="BE6" s="634"/>
      <c r="BF6" s="635"/>
      <c r="BG6" s="636">
        <v>7562111</v>
      </c>
      <c r="BH6" s="637"/>
      <c r="BI6" s="637"/>
      <c r="BJ6" s="637"/>
      <c r="BK6" s="637"/>
      <c r="BL6" s="637"/>
      <c r="BM6" s="637"/>
      <c r="BN6" s="638"/>
      <c r="BO6" s="639">
        <v>92.6</v>
      </c>
      <c r="BP6" s="639"/>
      <c r="BQ6" s="639"/>
      <c r="BR6" s="639"/>
      <c r="BS6" s="640">
        <v>33102</v>
      </c>
      <c r="BT6" s="640"/>
      <c r="BU6" s="640"/>
      <c r="BV6" s="640"/>
      <c r="BW6" s="640"/>
      <c r="BX6" s="640"/>
      <c r="BY6" s="640"/>
      <c r="BZ6" s="640"/>
      <c r="CA6" s="640"/>
      <c r="CB6" s="644"/>
      <c r="CD6" s="622" t="s">
        <v>236</v>
      </c>
      <c r="CE6" s="623"/>
      <c r="CF6" s="623"/>
      <c r="CG6" s="623"/>
      <c r="CH6" s="623"/>
      <c r="CI6" s="623"/>
      <c r="CJ6" s="623"/>
      <c r="CK6" s="623"/>
      <c r="CL6" s="623"/>
      <c r="CM6" s="623"/>
      <c r="CN6" s="623"/>
      <c r="CO6" s="623"/>
      <c r="CP6" s="623"/>
      <c r="CQ6" s="624"/>
      <c r="CR6" s="636">
        <v>255517</v>
      </c>
      <c r="CS6" s="637"/>
      <c r="CT6" s="637"/>
      <c r="CU6" s="637"/>
      <c r="CV6" s="637"/>
      <c r="CW6" s="637"/>
      <c r="CX6" s="637"/>
      <c r="CY6" s="638"/>
      <c r="CZ6" s="630">
        <v>0.9</v>
      </c>
      <c r="DA6" s="631"/>
      <c r="DB6" s="631"/>
      <c r="DC6" s="647"/>
      <c r="DD6" s="645" t="s">
        <v>237</v>
      </c>
      <c r="DE6" s="637"/>
      <c r="DF6" s="637"/>
      <c r="DG6" s="637"/>
      <c r="DH6" s="637"/>
      <c r="DI6" s="637"/>
      <c r="DJ6" s="637"/>
      <c r="DK6" s="637"/>
      <c r="DL6" s="637"/>
      <c r="DM6" s="637"/>
      <c r="DN6" s="637"/>
      <c r="DO6" s="637"/>
      <c r="DP6" s="638"/>
      <c r="DQ6" s="645">
        <v>255261</v>
      </c>
      <c r="DR6" s="637"/>
      <c r="DS6" s="637"/>
      <c r="DT6" s="637"/>
      <c r="DU6" s="637"/>
      <c r="DV6" s="637"/>
      <c r="DW6" s="637"/>
      <c r="DX6" s="637"/>
      <c r="DY6" s="637"/>
      <c r="DZ6" s="637"/>
      <c r="EA6" s="637"/>
      <c r="EB6" s="637"/>
      <c r="EC6" s="646"/>
    </row>
    <row r="7" spans="2:143" ht="11.25" customHeight="1" x14ac:dyDescent="0.2">
      <c r="B7" s="633" t="s">
        <v>238</v>
      </c>
      <c r="C7" s="634"/>
      <c r="D7" s="634"/>
      <c r="E7" s="634"/>
      <c r="F7" s="634"/>
      <c r="G7" s="634"/>
      <c r="H7" s="634"/>
      <c r="I7" s="634"/>
      <c r="J7" s="634"/>
      <c r="K7" s="634"/>
      <c r="L7" s="634"/>
      <c r="M7" s="634"/>
      <c r="N7" s="634"/>
      <c r="O7" s="634"/>
      <c r="P7" s="634"/>
      <c r="Q7" s="635"/>
      <c r="R7" s="636">
        <v>12793</v>
      </c>
      <c r="S7" s="637"/>
      <c r="T7" s="637"/>
      <c r="U7" s="637"/>
      <c r="V7" s="637"/>
      <c r="W7" s="637"/>
      <c r="X7" s="637"/>
      <c r="Y7" s="638"/>
      <c r="Z7" s="639">
        <v>0</v>
      </c>
      <c r="AA7" s="639"/>
      <c r="AB7" s="639"/>
      <c r="AC7" s="639"/>
      <c r="AD7" s="640">
        <v>12793</v>
      </c>
      <c r="AE7" s="640"/>
      <c r="AF7" s="640"/>
      <c r="AG7" s="640"/>
      <c r="AH7" s="640"/>
      <c r="AI7" s="640"/>
      <c r="AJ7" s="640"/>
      <c r="AK7" s="640"/>
      <c r="AL7" s="641">
        <v>0.1</v>
      </c>
      <c r="AM7" s="642"/>
      <c r="AN7" s="642"/>
      <c r="AO7" s="643"/>
      <c r="AP7" s="633" t="s">
        <v>239</v>
      </c>
      <c r="AQ7" s="634"/>
      <c r="AR7" s="634"/>
      <c r="AS7" s="634"/>
      <c r="AT7" s="634"/>
      <c r="AU7" s="634"/>
      <c r="AV7" s="634"/>
      <c r="AW7" s="634"/>
      <c r="AX7" s="634"/>
      <c r="AY7" s="634"/>
      <c r="AZ7" s="634"/>
      <c r="BA7" s="634"/>
      <c r="BB7" s="634"/>
      <c r="BC7" s="634"/>
      <c r="BD7" s="634"/>
      <c r="BE7" s="634"/>
      <c r="BF7" s="635"/>
      <c r="BG7" s="636">
        <v>3813324</v>
      </c>
      <c r="BH7" s="637"/>
      <c r="BI7" s="637"/>
      <c r="BJ7" s="637"/>
      <c r="BK7" s="637"/>
      <c r="BL7" s="637"/>
      <c r="BM7" s="637"/>
      <c r="BN7" s="638"/>
      <c r="BO7" s="639">
        <v>46.7</v>
      </c>
      <c r="BP7" s="639"/>
      <c r="BQ7" s="639"/>
      <c r="BR7" s="639"/>
      <c r="BS7" s="640">
        <v>33102</v>
      </c>
      <c r="BT7" s="640"/>
      <c r="BU7" s="640"/>
      <c r="BV7" s="640"/>
      <c r="BW7" s="640"/>
      <c r="BX7" s="640"/>
      <c r="BY7" s="640"/>
      <c r="BZ7" s="640"/>
      <c r="CA7" s="640"/>
      <c r="CB7" s="644"/>
      <c r="CD7" s="633" t="s">
        <v>240</v>
      </c>
      <c r="CE7" s="634"/>
      <c r="CF7" s="634"/>
      <c r="CG7" s="634"/>
      <c r="CH7" s="634"/>
      <c r="CI7" s="634"/>
      <c r="CJ7" s="634"/>
      <c r="CK7" s="634"/>
      <c r="CL7" s="634"/>
      <c r="CM7" s="634"/>
      <c r="CN7" s="634"/>
      <c r="CO7" s="634"/>
      <c r="CP7" s="634"/>
      <c r="CQ7" s="635"/>
      <c r="CR7" s="636">
        <v>3222887</v>
      </c>
      <c r="CS7" s="637"/>
      <c r="CT7" s="637"/>
      <c r="CU7" s="637"/>
      <c r="CV7" s="637"/>
      <c r="CW7" s="637"/>
      <c r="CX7" s="637"/>
      <c r="CY7" s="638"/>
      <c r="CZ7" s="639">
        <v>11.3</v>
      </c>
      <c r="DA7" s="639"/>
      <c r="DB7" s="639"/>
      <c r="DC7" s="639"/>
      <c r="DD7" s="645">
        <v>59159</v>
      </c>
      <c r="DE7" s="637"/>
      <c r="DF7" s="637"/>
      <c r="DG7" s="637"/>
      <c r="DH7" s="637"/>
      <c r="DI7" s="637"/>
      <c r="DJ7" s="637"/>
      <c r="DK7" s="637"/>
      <c r="DL7" s="637"/>
      <c r="DM7" s="637"/>
      <c r="DN7" s="637"/>
      <c r="DO7" s="637"/>
      <c r="DP7" s="638"/>
      <c r="DQ7" s="645">
        <v>2869681</v>
      </c>
      <c r="DR7" s="637"/>
      <c r="DS7" s="637"/>
      <c r="DT7" s="637"/>
      <c r="DU7" s="637"/>
      <c r="DV7" s="637"/>
      <c r="DW7" s="637"/>
      <c r="DX7" s="637"/>
      <c r="DY7" s="637"/>
      <c r="DZ7" s="637"/>
      <c r="EA7" s="637"/>
      <c r="EB7" s="637"/>
      <c r="EC7" s="646"/>
    </row>
    <row r="8" spans="2:143" ht="11.25" customHeight="1" x14ac:dyDescent="0.2">
      <c r="B8" s="633" t="s">
        <v>241</v>
      </c>
      <c r="C8" s="634"/>
      <c r="D8" s="634"/>
      <c r="E8" s="634"/>
      <c r="F8" s="634"/>
      <c r="G8" s="634"/>
      <c r="H8" s="634"/>
      <c r="I8" s="634"/>
      <c r="J8" s="634"/>
      <c r="K8" s="634"/>
      <c r="L8" s="634"/>
      <c r="M8" s="634"/>
      <c r="N8" s="634"/>
      <c r="O8" s="634"/>
      <c r="P8" s="634"/>
      <c r="Q8" s="635"/>
      <c r="R8" s="636">
        <v>67998</v>
      </c>
      <c r="S8" s="637"/>
      <c r="T8" s="637"/>
      <c r="U8" s="637"/>
      <c r="V8" s="637"/>
      <c r="W8" s="637"/>
      <c r="X8" s="637"/>
      <c r="Y8" s="638"/>
      <c r="Z8" s="639">
        <v>0.2</v>
      </c>
      <c r="AA8" s="639"/>
      <c r="AB8" s="639"/>
      <c r="AC8" s="639"/>
      <c r="AD8" s="640">
        <v>67998</v>
      </c>
      <c r="AE8" s="640"/>
      <c r="AF8" s="640"/>
      <c r="AG8" s="640"/>
      <c r="AH8" s="640"/>
      <c r="AI8" s="640"/>
      <c r="AJ8" s="640"/>
      <c r="AK8" s="640"/>
      <c r="AL8" s="641">
        <v>0.5</v>
      </c>
      <c r="AM8" s="642"/>
      <c r="AN8" s="642"/>
      <c r="AO8" s="643"/>
      <c r="AP8" s="633" t="s">
        <v>242</v>
      </c>
      <c r="AQ8" s="634"/>
      <c r="AR8" s="634"/>
      <c r="AS8" s="634"/>
      <c r="AT8" s="634"/>
      <c r="AU8" s="634"/>
      <c r="AV8" s="634"/>
      <c r="AW8" s="634"/>
      <c r="AX8" s="634"/>
      <c r="AY8" s="634"/>
      <c r="AZ8" s="634"/>
      <c r="BA8" s="634"/>
      <c r="BB8" s="634"/>
      <c r="BC8" s="634"/>
      <c r="BD8" s="634"/>
      <c r="BE8" s="634"/>
      <c r="BF8" s="635"/>
      <c r="BG8" s="636">
        <v>105856</v>
      </c>
      <c r="BH8" s="637"/>
      <c r="BI8" s="637"/>
      <c r="BJ8" s="637"/>
      <c r="BK8" s="637"/>
      <c r="BL8" s="637"/>
      <c r="BM8" s="637"/>
      <c r="BN8" s="638"/>
      <c r="BO8" s="639">
        <v>1.3</v>
      </c>
      <c r="BP8" s="639"/>
      <c r="BQ8" s="639"/>
      <c r="BR8" s="639"/>
      <c r="BS8" s="640" t="s">
        <v>243</v>
      </c>
      <c r="BT8" s="640"/>
      <c r="BU8" s="640"/>
      <c r="BV8" s="640"/>
      <c r="BW8" s="640"/>
      <c r="BX8" s="640"/>
      <c r="BY8" s="640"/>
      <c r="BZ8" s="640"/>
      <c r="CA8" s="640"/>
      <c r="CB8" s="644"/>
      <c r="CD8" s="633" t="s">
        <v>244</v>
      </c>
      <c r="CE8" s="634"/>
      <c r="CF8" s="634"/>
      <c r="CG8" s="634"/>
      <c r="CH8" s="634"/>
      <c r="CI8" s="634"/>
      <c r="CJ8" s="634"/>
      <c r="CK8" s="634"/>
      <c r="CL8" s="634"/>
      <c r="CM8" s="634"/>
      <c r="CN8" s="634"/>
      <c r="CO8" s="634"/>
      <c r="CP8" s="634"/>
      <c r="CQ8" s="635"/>
      <c r="CR8" s="636">
        <v>13236881</v>
      </c>
      <c r="CS8" s="637"/>
      <c r="CT8" s="637"/>
      <c r="CU8" s="637"/>
      <c r="CV8" s="637"/>
      <c r="CW8" s="637"/>
      <c r="CX8" s="637"/>
      <c r="CY8" s="638"/>
      <c r="CZ8" s="639">
        <v>46.6</v>
      </c>
      <c r="DA8" s="639"/>
      <c r="DB8" s="639"/>
      <c r="DC8" s="639"/>
      <c r="DD8" s="645">
        <v>420523</v>
      </c>
      <c r="DE8" s="637"/>
      <c r="DF8" s="637"/>
      <c r="DG8" s="637"/>
      <c r="DH8" s="637"/>
      <c r="DI8" s="637"/>
      <c r="DJ8" s="637"/>
      <c r="DK8" s="637"/>
      <c r="DL8" s="637"/>
      <c r="DM8" s="637"/>
      <c r="DN8" s="637"/>
      <c r="DO8" s="637"/>
      <c r="DP8" s="638"/>
      <c r="DQ8" s="645">
        <v>5628341</v>
      </c>
      <c r="DR8" s="637"/>
      <c r="DS8" s="637"/>
      <c r="DT8" s="637"/>
      <c r="DU8" s="637"/>
      <c r="DV8" s="637"/>
      <c r="DW8" s="637"/>
      <c r="DX8" s="637"/>
      <c r="DY8" s="637"/>
      <c r="DZ8" s="637"/>
      <c r="EA8" s="637"/>
      <c r="EB8" s="637"/>
      <c r="EC8" s="646"/>
    </row>
    <row r="9" spans="2:143" ht="11.25" customHeight="1" x14ac:dyDescent="0.2">
      <c r="B9" s="633" t="s">
        <v>245</v>
      </c>
      <c r="C9" s="634"/>
      <c r="D9" s="634"/>
      <c r="E9" s="634"/>
      <c r="F9" s="634"/>
      <c r="G9" s="634"/>
      <c r="H9" s="634"/>
      <c r="I9" s="634"/>
      <c r="J9" s="634"/>
      <c r="K9" s="634"/>
      <c r="L9" s="634"/>
      <c r="M9" s="634"/>
      <c r="N9" s="634"/>
      <c r="O9" s="634"/>
      <c r="P9" s="634"/>
      <c r="Q9" s="635"/>
      <c r="R9" s="636">
        <v>52104</v>
      </c>
      <c r="S9" s="637"/>
      <c r="T9" s="637"/>
      <c r="U9" s="637"/>
      <c r="V9" s="637"/>
      <c r="W9" s="637"/>
      <c r="X9" s="637"/>
      <c r="Y9" s="638"/>
      <c r="Z9" s="639">
        <v>0.2</v>
      </c>
      <c r="AA9" s="639"/>
      <c r="AB9" s="639"/>
      <c r="AC9" s="639"/>
      <c r="AD9" s="640">
        <v>52104</v>
      </c>
      <c r="AE9" s="640"/>
      <c r="AF9" s="640"/>
      <c r="AG9" s="640"/>
      <c r="AH9" s="640"/>
      <c r="AI9" s="640"/>
      <c r="AJ9" s="640"/>
      <c r="AK9" s="640"/>
      <c r="AL9" s="641">
        <v>0.4</v>
      </c>
      <c r="AM9" s="642"/>
      <c r="AN9" s="642"/>
      <c r="AO9" s="643"/>
      <c r="AP9" s="633" t="s">
        <v>246</v>
      </c>
      <c r="AQ9" s="634"/>
      <c r="AR9" s="634"/>
      <c r="AS9" s="634"/>
      <c r="AT9" s="634"/>
      <c r="AU9" s="634"/>
      <c r="AV9" s="634"/>
      <c r="AW9" s="634"/>
      <c r="AX9" s="634"/>
      <c r="AY9" s="634"/>
      <c r="AZ9" s="634"/>
      <c r="BA9" s="634"/>
      <c r="BB9" s="634"/>
      <c r="BC9" s="634"/>
      <c r="BD9" s="634"/>
      <c r="BE9" s="634"/>
      <c r="BF9" s="635"/>
      <c r="BG9" s="636">
        <v>3390118</v>
      </c>
      <c r="BH9" s="637"/>
      <c r="BI9" s="637"/>
      <c r="BJ9" s="637"/>
      <c r="BK9" s="637"/>
      <c r="BL9" s="637"/>
      <c r="BM9" s="637"/>
      <c r="BN9" s="638"/>
      <c r="BO9" s="639">
        <v>41.5</v>
      </c>
      <c r="BP9" s="639"/>
      <c r="BQ9" s="639"/>
      <c r="BR9" s="639"/>
      <c r="BS9" s="640" t="s">
        <v>130</v>
      </c>
      <c r="BT9" s="640"/>
      <c r="BU9" s="640"/>
      <c r="BV9" s="640"/>
      <c r="BW9" s="640"/>
      <c r="BX9" s="640"/>
      <c r="BY9" s="640"/>
      <c r="BZ9" s="640"/>
      <c r="CA9" s="640"/>
      <c r="CB9" s="644"/>
      <c r="CD9" s="633" t="s">
        <v>247</v>
      </c>
      <c r="CE9" s="634"/>
      <c r="CF9" s="634"/>
      <c r="CG9" s="634"/>
      <c r="CH9" s="634"/>
      <c r="CI9" s="634"/>
      <c r="CJ9" s="634"/>
      <c r="CK9" s="634"/>
      <c r="CL9" s="634"/>
      <c r="CM9" s="634"/>
      <c r="CN9" s="634"/>
      <c r="CO9" s="634"/>
      <c r="CP9" s="634"/>
      <c r="CQ9" s="635"/>
      <c r="CR9" s="636">
        <v>3210642</v>
      </c>
      <c r="CS9" s="637"/>
      <c r="CT9" s="637"/>
      <c r="CU9" s="637"/>
      <c r="CV9" s="637"/>
      <c r="CW9" s="637"/>
      <c r="CX9" s="637"/>
      <c r="CY9" s="638"/>
      <c r="CZ9" s="639">
        <v>11.3</v>
      </c>
      <c r="DA9" s="639"/>
      <c r="DB9" s="639"/>
      <c r="DC9" s="639"/>
      <c r="DD9" s="645">
        <v>48773</v>
      </c>
      <c r="DE9" s="637"/>
      <c r="DF9" s="637"/>
      <c r="DG9" s="637"/>
      <c r="DH9" s="637"/>
      <c r="DI9" s="637"/>
      <c r="DJ9" s="637"/>
      <c r="DK9" s="637"/>
      <c r="DL9" s="637"/>
      <c r="DM9" s="637"/>
      <c r="DN9" s="637"/>
      <c r="DO9" s="637"/>
      <c r="DP9" s="638"/>
      <c r="DQ9" s="645">
        <v>1491252</v>
      </c>
      <c r="DR9" s="637"/>
      <c r="DS9" s="637"/>
      <c r="DT9" s="637"/>
      <c r="DU9" s="637"/>
      <c r="DV9" s="637"/>
      <c r="DW9" s="637"/>
      <c r="DX9" s="637"/>
      <c r="DY9" s="637"/>
      <c r="DZ9" s="637"/>
      <c r="EA9" s="637"/>
      <c r="EB9" s="637"/>
      <c r="EC9" s="646"/>
    </row>
    <row r="10" spans="2:143" ht="11.25" customHeight="1" x14ac:dyDescent="0.2">
      <c r="B10" s="633" t="s">
        <v>248</v>
      </c>
      <c r="C10" s="634"/>
      <c r="D10" s="634"/>
      <c r="E10" s="634"/>
      <c r="F10" s="634"/>
      <c r="G10" s="634"/>
      <c r="H10" s="634"/>
      <c r="I10" s="634"/>
      <c r="J10" s="634"/>
      <c r="K10" s="634"/>
      <c r="L10" s="634"/>
      <c r="M10" s="634"/>
      <c r="N10" s="634"/>
      <c r="O10" s="634"/>
      <c r="P10" s="634"/>
      <c r="Q10" s="635"/>
      <c r="R10" s="636" t="s">
        <v>130</v>
      </c>
      <c r="S10" s="637"/>
      <c r="T10" s="637"/>
      <c r="U10" s="637"/>
      <c r="V10" s="637"/>
      <c r="W10" s="637"/>
      <c r="X10" s="637"/>
      <c r="Y10" s="638"/>
      <c r="Z10" s="639" t="s">
        <v>130</v>
      </c>
      <c r="AA10" s="639"/>
      <c r="AB10" s="639"/>
      <c r="AC10" s="639"/>
      <c r="AD10" s="640" t="s">
        <v>130</v>
      </c>
      <c r="AE10" s="640"/>
      <c r="AF10" s="640"/>
      <c r="AG10" s="640"/>
      <c r="AH10" s="640"/>
      <c r="AI10" s="640"/>
      <c r="AJ10" s="640"/>
      <c r="AK10" s="640"/>
      <c r="AL10" s="641" t="s">
        <v>237</v>
      </c>
      <c r="AM10" s="642"/>
      <c r="AN10" s="642"/>
      <c r="AO10" s="643"/>
      <c r="AP10" s="633" t="s">
        <v>249</v>
      </c>
      <c r="AQ10" s="634"/>
      <c r="AR10" s="634"/>
      <c r="AS10" s="634"/>
      <c r="AT10" s="634"/>
      <c r="AU10" s="634"/>
      <c r="AV10" s="634"/>
      <c r="AW10" s="634"/>
      <c r="AX10" s="634"/>
      <c r="AY10" s="634"/>
      <c r="AZ10" s="634"/>
      <c r="BA10" s="634"/>
      <c r="BB10" s="634"/>
      <c r="BC10" s="634"/>
      <c r="BD10" s="634"/>
      <c r="BE10" s="634"/>
      <c r="BF10" s="635"/>
      <c r="BG10" s="636">
        <v>130441</v>
      </c>
      <c r="BH10" s="637"/>
      <c r="BI10" s="637"/>
      <c r="BJ10" s="637"/>
      <c r="BK10" s="637"/>
      <c r="BL10" s="637"/>
      <c r="BM10" s="637"/>
      <c r="BN10" s="638"/>
      <c r="BO10" s="639">
        <v>1.6</v>
      </c>
      <c r="BP10" s="639"/>
      <c r="BQ10" s="639"/>
      <c r="BR10" s="639"/>
      <c r="BS10" s="640" t="s">
        <v>130</v>
      </c>
      <c r="BT10" s="640"/>
      <c r="BU10" s="640"/>
      <c r="BV10" s="640"/>
      <c r="BW10" s="640"/>
      <c r="BX10" s="640"/>
      <c r="BY10" s="640"/>
      <c r="BZ10" s="640"/>
      <c r="CA10" s="640"/>
      <c r="CB10" s="644"/>
      <c r="CD10" s="633" t="s">
        <v>250</v>
      </c>
      <c r="CE10" s="634"/>
      <c r="CF10" s="634"/>
      <c r="CG10" s="634"/>
      <c r="CH10" s="634"/>
      <c r="CI10" s="634"/>
      <c r="CJ10" s="634"/>
      <c r="CK10" s="634"/>
      <c r="CL10" s="634"/>
      <c r="CM10" s="634"/>
      <c r="CN10" s="634"/>
      <c r="CO10" s="634"/>
      <c r="CP10" s="634"/>
      <c r="CQ10" s="635"/>
      <c r="CR10" s="636">
        <v>201493</v>
      </c>
      <c r="CS10" s="637"/>
      <c r="CT10" s="637"/>
      <c r="CU10" s="637"/>
      <c r="CV10" s="637"/>
      <c r="CW10" s="637"/>
      <c r="CX10" s="637"/>
      <c r="CY10" s="638"/>
      <c r="CZ10" s="639">
        <v>0.7</v>
      </c>
      <c r="DA10" s="639"/>
      <c r="DB10" s="639"/>
      <c r="DC10" s="639"/>
      <c r="DD10" s="645" t="s">
        <v>237</v>
      </c>
      <c r="DE10" s="637"/>
      <c r="DF10" s="637"/>
      <c r="DG10" s="637"/>
      <c r="DH10" s="637"/>
      <c r="DI10" s="637"/>
      <c r="DJ10" s="637"/>
      <c r="DK10" s="637"/>
      <c r="DL10" s="637"/>
      <c r="DM10" s="637"/>
      <c r="DN10" s="637"/>
      <c r="DO10" s="637"/>
      <c r="DP10" s="638"/>
      <c r="DQ10" s="645">
        <v>160353</v>
      </c>
      <c r="DR10" s="637"/>
      <c r="DS10" s="637"/>
      <c r="DT10" s="637"/>
      <c r="DU10" s="637"/>
      <c r="DV10" s="637"/>
      <c r="DW10" s="637"/>
      <c r="DX10" s="637"/>
      <c r="DY10" s="637"/>
      <c r="DZ10" s="637"/>
      <c r="EA10" s="637"/>
      <c r="EB10" s="637"/>
      <c r="EC10" s="646"/>
    </row>
    <row r="11" spans="2:143" ht="11.25" customHeight="1" x14ac:dyDescent="0.2">
      <c r="B11" s="633" t="s">
        <v>251</v>
      </c>
      <c r="C11" s="634"/>
      <c r="D11" s="634"/>
      <c r="E11" s="634"/>
      <c r="F11" s="634"/>
      <c r="G11" s="634"/>
      <c r="H11" s="634"/>
      <c r="I11" s="634"/>
      <c r="J11" s="634"/>
      <c r="K11" s="634"/>
      <c r="L11" s="634"/>
      <c r="M11" s="634"/>
      <c r="N11" s="634"/>
      <c r="O11" s="634"/>
      <c r="P11" s="634"/>
      <c r="Q11" s="635"/>
      <c r="R11" s="636">
        <v>1335447</v>
      </c>
      <c r="S11" s="637"/>
      <c r="T11" s="637"/>
      <c r="U11" s="637"/>
      <c r="V11" s="637"/>
      <c r="W11" s="637"/>
      <c r="X11" s="637"/>
      <c r="Y11" s="638"/>
      <c r="Z11" s="641">
        <v>4.4000000000000004</v>
      </c>
      <c r="AA11" s="642"/>
      <c r="AB11" s="642"/>
      <c r="AC11" s="648"/>
      <c r="AD11" s="645">
        <v>1335447</v>
      </c>
      <c r="AE11" s="637"/>
      <c r="AF11" s="637"/>
      <c r="AG11" s="637"/>
      <c r="AH11" s="637"/>
      <c r="AI11" s="637"/>
      <c r="AJ11" s="637"/>
      <c r="AK11" s="638"/>
      <c r="AL11" s="641">
        <v>9.5</v>
      </c>
      <c r="AM11" s="642"/>
      <c r="AN11" s="642"/>
      <c r="AO11" s="643"/>
      <c r="AP11" s="633" t="s">
        <v>252</v>
      </c>
      <c r="AQ11" s="634"/>
      <c r="AR11" s="634"/>
      <c r="AS11" s="634"/>
      <c r="AT11" s="634"/>
      <c r="AU11" s="634"/>
      <c r="AV11" s="634"/>
      <c r="AW11" s="634"/>
      <c r="AX11" s="634"/>
      <c r="AY11" s="634"/>
      <c r="AZ11" s="634"/>
      <c r="BA11" s="634"/>
      <c r="BB11" s="634"/>
      <c r="BC11" s="634"/>
      <c r="BD11" s="634"/>
      <c r="BE11" s="634"/>
      <c r="BF11" s="635"/>
      <c r="BG11" s="636">
        <v>186909</v>
      </c>
      <c r="BH11" s="637"/>
      <c r="BI11" s="637"/>
      <c r="BJ11" s="637"/>
      <c r="BK11" s="637"/>
      <c r="BL11" s="637"/>
      <c r="BM11" s="637"/>
      <c r="BN11" s="638"/>
      <c r="BO11" s="639">
        <v>2.2999999999999998</v>
      </c>
      <c r="BP11" s="639"/>
      <c r="BQ11" s="639"/>
      <c r="BR11" s="639"/>
      <c r="BS11" s="640">
        <v>33102</v>
      </c>
      <c r="BT11" s="640"/>
      <c r="BU11" s="640"/>
      <c r="BV11" s="640"/>
      <c r="BW11" s="640"/>
      <c r="BX11" s="640"/>
      <c r="BY11" s="640"/>
      <c r="BZ11" s="640"/>
      <c r="CA11" s="640"/>
      <c r="CB11" s="644"/>
      <c r="CD11" s="633" t="s">
        <v>253</v>
      </c>
      <c r="CE11" s="634"/>
      <c r="CF11" s="634"/>
      <c r="CG11" s="634"/>
      <c r="CH11" s="634"/>
      <c r="CI11" s="634"/>
      <c r="CJ11" s="634"/>
      <c r="CK11" s="634"/>
      <c r="CL11" s="634"/>
      <c r="CM11" s="634"/>
      <c r="CN11" s="634"/>
      <c r="CO11" s="634"/>
      <c r="CP11" s="634"/>
      <c r="CQ11" s="635"/>
      <c r="CR11" s="636">
        <v>50032</v>
      </c>
      <c r="CS11" s="637"/>
      <c r="CT11" s="637"/>
      <c r="CU11" s="637"/>
      <c r="CV11" s="637"/>
      <c r="CW11" s="637"/>
      <c r="CX11" s="637"/>
      <c r="CY11" s="638"/>
      <c r="CZ11" s="639">
        <v>0.2</v>
      </c>
      <c r="DA11" s="639"/>
      <c r="DB11" s="639"/>
      <c r="DC11" s="639"/>
      <c r="DD11" s="645">
        <v>1447</v>
      </c>
      <c r="DE11" s="637"/>
      <c r="DF11" s="637"/>
      <c r="DG11" s="637"/>
      <c r="DH11" s="637"/>
      <c r="DI11" s="637"/>
      <c r="DJ11" s="637"/>
      <c r="DK11" s="637"/>
      <c r="DL11" s="637"/>
      <c r="DM11" s="637"/>
      <c r="DN11" s="637"/>
      <c r="DO11" s="637"/>
      <c r="DP11" s="638"/>
      <c r="DQ11" s="645">
        <v>49196</v>
      </c>
      <c r="DR11" s="637"/>
      <c r="DS11" s="637"/>
      <c r="DT11" s="637"/>
      <c r="DU11" s="637"/>
      <c r="DV11" s="637"/>
      <c r="DW11" s="637"/>
      <c r="DX11" s="637"/>
      <c r="DY11" s="637"/>
      <c r="DZ11" s="637"/>
      <c r="EA11" s="637"/>
      <c r="EB11" s="637"/>
      <c r="EC11" s="646"/>
    </row>
    <row r="12" spans="2:143" ht="11.25" customHeight="1" x14ac:dyDescent="0.2">
      <c r="B12" s="633" t="s">
        <v>254</v>
      </c>
      <c r="C12" s="634"/>
      <c r="D12" s="634"/>
      <c r="E12" s="634"/>
      <c r="F12" s="634"/>
      <c r="G12" s="634"/>
      <c r="H12" s="634"/>
      <c r="I12" s="634"/>
      <c r="J12" s="634"/>
      <c r="K12" s="634"/>
      <c r="L12" s="634"/>
      <c r="M12" s="634"/>
      <c r="N12" s="634"/>
      <c r="O12" s="634"/>
      <c r="P12" s="634"/>
      <c r="Q12" s="635"/>
      <c r="R12" s="636" t="s">
        <v>130</v>
      </c>
      <c r="S12" s="637"/>
      <c r="T12" s="637"/>
      <c r="U12" s="637"/>
      <c r="V12" s="637"/>
      <c r="W12" s="637"/>
      <c r="X12" s="637"/>
      <c r="Y12" s="638"/>
      <c r="Z12" s="639" t="s">
        <v>130</v>
      </c>
      <c r="AA12" s="639"/>
      <c r="AB12" s="639"/>
      <c r="AC12" s="639"/>
      <c r="AD12" s="640" t="s">
        <v>130</v>
      </c>
      <c r="AE12" s="640"/>
      <c r="AF12" s="640"/>
      <c r="AG12" s="640"/>
      <c r="AH12" s="640"/>
      <c r="AI12" s="640"/>
      <c r="AJ12" s="640"/>
      <c r="AK12" s="640"/>
      <c r="AL12" s="641" t="s">
        <v>237</v>
      </c>
      <c r="AM12" s="642"/>
      <c r="AN12" s="642"/>
      <c r="AO12" s="643"/>
      <c r="AP12" s="633" t="s">
        <v>255</v>
      </c>
      <c r="AQ12" s="634"/>
      <c r="AR12" s="634"/>
      <c r="AS12" s="634"/>
      <c r="AT12" s="634"/>
      <c r="AU12" s="634"/>
      <c r="AV12" s="634"/>
      <c r="AW12" s="634"/>
      <c r="AX12" s="634"/>
      <c r="AY12" s="634"/>
      <c r="AZ12" s="634"/>
      <c r="BA12" s="634"/>
      <c r="BB12" s="634"/>
      <c r="BC12" s="634"/>
      <c r="BD12" s="634"/>
      <c r="BE12" s="634"/>
      <c r="BF12" s="635"/>
      <c r="BG12" s="636">
        <v>3189654</v>
      </c>
      <c r="BH12" s="637"/>
      <c r="BI12" s="637"/>
      <c r="BJ12" s="637"/>
      <c r="BK12" s="637"/>
      <c r="BL12" s="637"/>
      <c r="BM12" s="637"/>
      <c r="BN12" s="638"/>
      <c r="BO12" s="639">
        <v>39</v>
      </c>
      <c r="BP12" s="639"/>
      <c r="BQ12" s="639"/>
      <c r="BR12" s="639"/>
      <c r="BS12" s="640" t="s">
        <v>130</v>
      </c>
      <c r="BT12" s="640"/>
      <c r="BU12" s="640"/>
      <c r="BV12" s="640"/>
      <c r="BW12" s="640"/>
      <c r="BX12" s="640"/>
      <c r="BY12" s="640"/>
      <c r="BZ12" s="640"/>
      <c r="CA12" s="640"/>
      <c r="CB12" s="644"/>
      <c r="CD12" s="633" t="s">
        <v>256</v>
      </c>
      <c r="CE12" s="634"/>
      <c r="CF12" s="634"/>
      <c r="CG12" s="634"/>
      <c r="CH12" s="634"/>
      <c r="CI12" s="634"/>
      <c r="CJ12" s="634"/>
      <c r="CK12" s="634"/>
      <c r="CL12" s="634"/>
      <c r="CM12" s="634"/>
      <c r="CN12" s="634"/>
      <c r="CO12" s="634"/>
      <c r="CP12" s="634"/>
      <c r="CQ12" s="635"/>
      <c r="CR12" s="636">
        <v>409738</v>
      </c>
      <c r="CS12" s="637"/>
      <c r="CT12" s="637"/>
      <c r="CU12" s="637"/>
      <c r="CV12" s="637"/>
      <c r="CW12" s="637"/>
      <c r="CX12" s="637"/>
      <c r="CY12" s="638"/>
      <c r="CZ12" s="639">
        <v>1.4</v>
      </c>
      <c r="DA12" s="639"/>
      <c r="DB12" s="639"/>
      <c r="DC12" s="639"/>
      <c r="DD12" s="645" t="s">
        <v>243</v>
      </c>
      <c r="DE12" s="637"/>
      <c r="DF12" s="637"/>
      <c r="DG12" s="637"/>
      <c r="DH12" s="637"/>
      <c r="DI12" s="637"/>
      <c r="DJ12" s="637"/>
      <c r="DK12" s="637"/>
      <c r="DL12" s="637"/>
      <c r="DM12" s="637"/>
      <c r="DN12" s="637"/>
      <c r="DO12" s="637"/>
      <c r="DP12" s="638"/>
      <c r="DQ12" s="645">
        <v>325442</v>
      </c>
      <c r="DR12" s="637"/>
      <c r="DS12" s="637"/>
      <c r="DT12" s="637"/>
      <c r="DU12" s="637"/>
      <c r="DV12" s="637"/>
      <c r="DW12" s="637"/>
      <c r="DX12" s="637"/>
      <c r="DY12" s="637"/>
      <c r="DZ12" s="637"/>
      <c r="EA12" s="637"/>
      <c r="EB12" s="637"/>
      <c r="EC12" s="646"/>
    </row>
    <row r="13" spans="2:143" ht="11.25" customHeight="1" x14ac:dyDescent="0.2">
      <c r="B13" s="633" t="s">
        <v>257</v>
      </c>
      <c r="C13" s="634"/>
      <c r="D13" s="634"/>
      <c r="E13" s="634"/>
      <c r="F13" s="634"/>
      <c r="G13" s="634"/>
      <c r="H13" s="634"/>
      <c r="I13" s="634"/>
      <c r="J13" s="634"/>
      <c r="K13" s="634"/>
      <c r="L13" s="634"/>
      <c r="M13" s="634"/>
      <c r="N13" s="634"/>
      <c r="O13" s="634"/>
      <c r="P13" s="634"/>
      <c r="Q13" s="635"/>
      <c r="R13" s="636" t="s">
        <v>237</v>
      </c>
      <c r="S13" s="637"/>
      <c r="T13" s="637"/>
      <c r="U13" s="637"/>
      <c r="V13" s="637"/>
      <c r="W13" s="637"/>
      <c r="X13" s="637"/>
      <c r="Y13" s="638"/>
      <c r="Z13" s="639" t="s">
        <v>130</v>
      </c>
      <c r="AA13" s="639"/>
      <c r="AB13" s="639"/>
      <c r="AC13" s="639"/>
      <c r="AD13" s="640" t="s">
        <v>130</v>
      </c>
      <c r="AE13" s="640"/>
      <c r="AF13" s="640"/>
      <c r="AG13" s="640"/>
      <c r="AH13" s="640"/>
      <c r="AI13" s="640"/>
      <c r="AJ13" s="640"/>
      <c r="AK13" s="640"/>
      <c r="AL13" s="641" t="s">
        <v>130</v>
      </c>
      <c r="AM13" s="642"/>
      <c r="AN13" s="642"/>
      <c r="AO13" s="643"/>
      <c r="AP13" s="633" t="s">
        <v>258</v>
      </c>
      <c r="AQ13" s="634"/>
      <c r="AR13" s="634"/>
      <c r="AS13" s="634"/>
      <c r="AT13" s="634"/>
      <c r="AU13" s="634"/>
      <c r="AV13" s="634"/>
      <c r="AW13" s="634"/>
      <c r="AX13" s="634"/>
      <c r="AY13" s="634"/>
      <c r="AZ13" s="634"/>
      <c r="BA13" s="634"/>
      <c r="BB13" s="634"/>
      <c r="BC13" s="634"/>
      <c r="BD13" s="634"/>
      <c r="BE13" s="634"/>
      <c r="BF13" s="635"/>
      <c r="BG13" s="636">
        <v>3134429</v>
      </c>
      <c r="BH13" s="637"/>
      <c r="BI13" s="637"/>
      <c r="BJ13" s="637"/>
      <c r="BK13" s="637"/>
      <c r="BL13" s="637"/>
      <c r="BM13" s="637"/>
      <c r="BN13" s="638"/>
      <c r="BO13" s="639">
        <v>38.4</v>
      </c>
      <c r="BP13" s="639"/>
      <c r="BQ13" s="639"/>
      <c r="BR13" s="639"/>
      <c r="BS13" s="640" t="s">
        <v>237</v>
      </c>
      <c r="BT13" s="640"/>
      <c r="BU13" s="640"/>
      <c r="BV13" s="640"/>
      <c r="BW13" s="640"/>
      <c r="BX13" s="640"/>
      <c r="BY13" s="640"/>
      <c r="BZ13" s="640"/>
      <c r="CA13" s="640"/>
      <c r="CB13" s="644"/>
      <c r="CD13" s="633" t="s">
        <v>259</v>
      </c>
      <c r="CE13" s="634"/>
      <c r="CF13" s="634"/>
      <c r="CG13" s="634"/>
      <c r="CH13" s="634"/>
      <c r="CI13" s="634"/>
      <c r="CJ13" s="634"/>
      <c r="CK13" s="634"/>
      <c r="CL13" s="634"/>
      <c r="CM13" s="634"/>
      <c r="CN13" s="634"/>
      <c r="CO13" s="634"/>
      <c r="CP13" s="634"/>
      <c r="CQ13" s="635"/>
      <c r="CR13" s="636">
        <v>2645136</v>
      </c>
      <c r="CS13" s="637"/>
      <c r="CT13" s="637"/>
      <c r="CU13" s="637"/>
      <c r="CV13" s="637"/>
      <c r="CW13" s="637"/>
      <c r="CX13" s="637"/>
      <c r="CY13" s="638"/>
      <c r="CZ13" s="639">
        <v>9.3000000000000007</v>
      </c>
      <c r="DA13" s="639"/>
      <c r="DB13" s="639"/>
      <c r="DC13" s="639"/>
      <c r="DD13" s="645">
        <v>529253</v>
      </c>
      <c r="DE13" s="637"/>
      <c r="DF13" s="637"/>
      <c r="DG13" s="637"/>
      <c r="DH13" s="637"/>
      <c r="DI13" s="637"/>
      <c r="DJ13" s="637"/>
      <c r="DK13" s="637"/>
      <c r="DL13" s="637"/>
      <c r="DM13" s="637"/>
      <c r="DN13" s="637"/>
      <c r="DO13" s="637"/>
      <c r="DP13" s="638"/>
      <c r="DQ13" s="645">
        <v>2193747</v>
      </c>
      <c r="DR13" s="637"/>
      <c r="DS13" s="637"/>
      <c r="DT13" s="637"/>
      <c r="DU13" s="637"/>
      <c r="DV13" s="637"/>
      <c r="DW13" s="637"/>
      <c r="DX13" s="637"/>
      <c r="DY13" s="637"/>
      <c r="DZ13" s="637"/>
      <c r="EA13" s="637"/>
      <c r="EB13" s="637"/>
      <c r="EC13" s="646"/>
    </row>
    <row r="14" spans="2:143" ht="11.25" customHeight="1" x14ac:dyDescent="0.2">
      <c r="B14" s="633" t="s">
        <v>260</v>
      </c>
      <c r="C14" s="634"/>
      <c r="D14" s="634"/>
      <c r="E14" s="634"/>
      <c r="F14" s="634"/>
      <c r="G14" s="634"/>
      <c r="H14" s="634"/>
      <c r="I14" s="634"/>
      <c r="J14" s="634"/>
      <c r="K14" s="634"/>
      <c r="L14" s="634"/>
      <c r="M14" s="634"/>
      <c r="N14" s="634"/>
      <c r="O14" s="634"/>
      <c r="P14" s="634"/>
      <c r="Q14" s="635"/>
      <c r="R14" s="636">
        <v>4</v>
      </c>
      <c r="S14" s="637"/>
      <c r="T14" s="637"/>
      <c r="U14" s="637"/>
      <c r="V14" s="637"/>
      <c r="W14" s="637"/>
      <c r="X14" s="637"/>
      <c r="Y14" s="638"/>
      <c r="Z14" s="639">
        <v>0</v>
      </c>
      <c r="AA14" s="639"/>
      <c r="AB14" s="639"/>
      <c r="AC14" s="639"/>
      <c r="AD14" s="640">
        <v>4</v>
      </c>
      <c r="AE14" s="640"/>
      <c r="AF14" s="640"/>
      <c r="AG14" s="640"/>
      <c r="AH14" s="640"/>
      <c r="AI14" s="640"/>
      <c r="AJ14" s="640"/>
      <c r="AK14" s="640"/>
      <c r="AL14" s="641">
        <v>0</v>
      </c>
      <c r="AM14" s="642"/>
      <c r="AN14" s="642"/>
      <c r="AO14" s="643"/>
      <c r="AP14" s="633" t="s">
        <v>261</v>
      </c>
      <c r="AQ14" s="634"/>
      <c r="AR14" s="634"/>
      <c r="AS14" s="634"/>
      <c r="AT14" s="634"/>
      <c r="AU14" s="634"/>
      <c r="AV14" s="634"/>
      <c r="AW14" s="634"/>
      <c r="AX14" s="634"/>
      <c r="AY14" s="634"/>
      <c r="AZ14" s="634"/>
      <c r="BA14" s="634"/>
      <c r="BB14" s="634"/>
      <c r="BC14" s="634"/>
      <c r="BD14" s="634"/>
      <c r="BE14" s="634"/>
      <c r="BF14" s="635"/>
      <c r="BG14" s="636">
        <v>116231</v>
      </c>
      <c r="BH14" s="637"/>
      <c r="BI14" s="637"/>
      <c r="BJ14" s="637"/>
      <c r="BK14" s="637"/>
      <c r="BL14" s="637"/>
      <c r="BM14" s="637"/>
      <c r="BN14" s="638"/>
      <c r="BO14" s="639">
        <v>1.4</v>
      </c>
      <c r="BP14" s="639"/>
      <c r="BQ14" s="639"/>
      <c r="BR14" s="639"/>
      <c r="BS14" s="640" t="s">
        <v>237</v>
      </c>
      <c r="BT14" s="640"/>
      <c r="BU14" s="640"/>
      <c r="BV14" s="640"/>
      <c r="BW14" s="640"/>
      <c r="BX14" s="640"/>
      <c r="BY14" s="640"/>
      <c r="BZ14" s="640"/>
      <c r="CA14" s="640"/>
      <c r="CB14" s="644"/>
      <c r="CD14" s="633" t="s">
        <v>262</v>
      </c>
      <c r="CE14" s="634"/>
      <c r="CF14" s="634"/>
      <c r="CG14" s="634"/>
      <c r="CH14" s="634"/>
      <c r="CI14" s="634"/>
      <c r="CJ14" s="634"/>
      <c r="CK14" s="634"/>
      <c r="CL14" s="634"/>
      <c r="CM14" s="634"/>
      <c r="CN14" s="634"/>
      <c r="CO14" s="634"/>
      <c r="CP14" s="634"/>
      <c r="CQ14" s="635"/>
      <c r="CR14" s="636">
        <v>902491</v>
      </c>
      <c r="CS14" s="637"/>
      <c r="CT14" s="637"/>
      <c r="CU14" s="637"/>
      <c r="CV14" s="637"/>
      <c r="CW14" s="637"/>
      <c r="CX14" s="637"/>
      <c r="CY14" s="638"/>
      <c r="CZ14" s="639">
        <v>3.2</v>
      </c>
      <c r="DA14" s="639"/>
      <c r="DB14" s="639"/>
      <c r="DC14" s="639"/>
      <c r="DD14" s="645">
        <v>67097</v>
      </c>
      <c r="DE14" s="637"/>
      <c r="DF14" s="637"/>
      <c r="DG14" s="637"/>
      <c r="DH14" s="637"/>
      <c r="DI14" s="637"/>
      <c r="DJ14" s="637"/>
      <c r="DK14" s="637"/>
      <c r="DL14" s="637"/>
      <c r="DM14" s="637"/>
      <c r="DN14" s="637"/>
      <c r="DO14" s="637"/>
      <c r="DP14" s="638"/>
      <c r="DQ14" s="645">
        <v>606593</v>
      </c>
      <c r="DR14" s="637"/>
      <c r="DS14" s="637"/>
      <c r="DT14" s="637"/>
      <c r="DU14" s="637"/>
      <c r="DV14" s="637"/>
      <c r="DW14" s="637"/>
      <c r="DX14" s="637"/>
      <c r="DY14" s="637"/>
      <c r="DZ14" s="637"/>
      <c r="EA14" s="637"/>
      <c r="EB14" s="637"/>
      <c r="EC14" s="646"/>
    </row>
    <row r="15" spans="2:143" ht="11.25" customHeight="1" x14ac:dyDescent="0.2">
      <c r="B15" s="633" t="s">
        <v>263</v>
      </c>
      <c r="C15" s="634"/>
      <c r="D15" s="634"/>
      <c r="E15" s="634"/>
      <c r="F15" s="634"/>
      <c r="G15" s="634"/>
      <c r="H15" s="634"/>
      <c r="I15" s="634"/>
      <c r="J15" s="634"/>
      <c r="K15" s="634"/>
      <c r="L15" s="634"/>
      <c r="M15" s="634"/>
      <c r="N15" s="634"/>
      <c r="O15" s="634"/>
      <c r="P15" s="634"/>
      <c r="Q15" s="635"/>
      <c r="R15" s="636" t="s">
        <v>130</v>
      </c>
      <c r="S15" s="637"/>
      <c r="T15" s="637"/>
      <c r="U15" s="637"/>
      <c r="V15" s="637"/>
      <c r="W15" s="637"/>
      <c r="X15" s="637"/>
      <c r="Y15" s="638"/>
      <c r="Z15" s="639" t="s">
        <v>130</v>
      </c>
      <c r="AA15" s="639"/>
      <c r="AB15" s="639"/>
      <c r="AC15" s="639"/>
      <c r="AD15" s="640" t="s">
        <v>243</v>
      </c>
      <c r="AE15" s="640"/>
      <c r="AF15" s="640"/>
      <c r="AG15" s="640"/>
      <c r="AH15" s="640"/>
      <c r="AI15" s="640"/>
      <c r="AJ15" s="640"/>
      <c r="AK15" s="640"/>
      <c r="AL15" s="641" t="s">
        <v>130</v>
      </c>
      <c r="AM15" s="642"/>
      <c r="AN15" s="642"/>
      <c r="AO15" s="643"/>
      <c r="AP15" s="633" t="s">
        <v>264</v>
      </c>
      <c r="AQ15" s="634"/>
      <c r="AR15" s="634"/>
      <c r="AS15" s="634"/>
      <c r="AT15" s="634"/>
      <c r="AU15" s="634"/>
      <c r="AV15" s="634"/>
      <c r="AW15" s="634"/>
      <c r="AX15" s="634"/>
      <c r="AY15" s="634"/>
      <c r="AZ15" s="634"/>
      <c r="BA15" s="634"/>
      <c r="BB15" s="634"/>
      <c r="BC15" s="634"/>
      <c r="BD15" s="634"/>
      <c r="BE15" s="634"/>
      <c r="BF15" s="635"/>
      <c r="BG15" s="636">
        <v>442902</v>
      </c>
      <c r="BH15" s="637"/>
      <c r="BI15" s="637"/>
      <c r="BJ15" s="637"/>
      <c r="BK15" s="637"/>
      <c r="BL15" s="637"/>
      <c r="BM15" s="637"/>
      <c r="BN15" s="638"/>
      <c r="BO15" s="639">
        <v>5.4</v>
      </c>
      <c r="BP15" s="639"/>
      <c r="BQ15" s="639"/>
      <c r="BR15" s="639"/>
      <c r="BS15" s="640" t="s">
        <v>130</v>
      </c>
      <c r="BT15" s="640"/>
      <c r="BU15" s="640"/>
      <c r="BV15" s="640"/>
      <c r="BW15" s="640"/>
      <c r="BX15" s="640"/>
      <c r="BY15" s="640"/>
      <c r="BZ15" s="640"/>
      <c r="CA15" s="640"/>
      <c r="CB15" s="644"/>
      <c r="CD15" s="633" t="s">
        <v>265</v>
      </c>
      <c r="CE15" s="634"/>
      <c r="CF15" s="634"/>
      <c r="CG15" s="634"/>
      <c r="CH15" s="634"/>
      <c r="CI15" s="634"/>
      <c r="CJ15" s="634"/>
      <c r="CK15" s="634"/>
      <c r="CL15" s="634"/>
      <c r="CM15" s="634"/>
      <c r="CN15" s="634"/>
      <c r="CO15" s="634"/>
      <c r="CP15" s="634"/>
      <c r="CQ15" s="635"/>
      <c r="CR15" s="636">
        <v>3555950</v>
      </c>
      <c r="CS15" s="637"/>
      <c r="CT15" s="637"/>
      <c r="CU15" s="637"/>
      <c r="CV15" s="637"/>
      <c r="CW15" s="637"/>
      <c r="CX15" s="637"/>
      <c r="CY15" s="638"/>
      <c r="CZ15" s="639">
        <v>12.5</v>
      </c>
      <c r="DA15" s="639"/>
      <c r="DB15" s="639"/>
      <c r="DC15" s="639"/>
      <c r="DD15" s="645">
        <v>799357</v>
      </c>
      <c r="DE15" s="637"/>
      <c r="DF15" s="637"/>
      <c r="DG15" s="637"/>
      <c r="DH15" s="637"/>
      <c r="DI15" s="637"/>
      <c r="DJ15" s="637"/>
      <c r="DK15" s="637"/>
      <c r="DL15" s="637"/>
      <c r="DM15" s="637"/>
      <c r="DN15" s="637"/>
      <c r="DO15" s="637"/>
      <c r="DP15" s="638"/>
      <c r="DQ15" s="645">
        <v>2009913</v>
      </c>
      <c r="DR15" s="637"/>
      <c r="DS15" s="637"/>
      <c r="DT15" s="637"/>
      <c r="DU15" s="637"/>
      <c r="DV15" s="637"/>
      <c r="DW15" s="637"/>
      <c r="DX15" s="637"/>
      <c r="DY15" s="637"/>
      <c r="DZ15" s="637"/>
      <c r="EA15" s="637"/>
      <c r="EB15" s="637"/>
      <c r="EC15" s="646"/>
    </row>
    <row r="16" spans="2:143" ht="11.25" customHeight="1" x14ac:dyDescent="0.2">
      <c r="B16" s="633" t="s">
        <v>266</v>
      </c>
      <c r="C16" s="634"/>
      <c r="D16" s="634"/>
      <c r="E16" s="634"/>
      <c r="F16" s="634"/>
      <c r="G16" s="634"/>
      <c r="H16" s="634"/>
      <c r="I16" s="634"/>
      <c r="J16" s="634"/>
      <c r="K16" s="634"/>
      <c r="L16" s="634"/>
      <c r="M16" s="634"/>
      <c r="N16" s="634"/>
      <c r="O16" s="634"/>
      <c r="P16" s="634"/>
      <c r="Q16" s="635"/>
      <c r="R16" s="636">
        <v>25018</v>
      </c>
      <c r="S16" s="637"/>
      <c r="T16" s="637"/>
      <c r="U16" s="637"/>
      <c r="V16" s="637"/>
      <c r="W16" s="637"/>
      <c r="X16" s="637"/>
      <c r="Y16" s="638"/>
      <c r="Z16" s="639">
        <v>0.1</v>
      </c>
      <c r="AA16" s="639"/>
      <c r="AB16" s="639"/>
      <c r="AC16" s="639"/>
      <c r="AD16" s="640">
        <v>25018</v>
      </c>
      <c r="AE16" s="640"/>
      <c r="AF16" s="640"/>
      <c r="AG16" s="640"/>
      <c r="AH16" s="640"/>
      <c r="AI16" s="640"/>
      <c r="AJ16" s="640"/>
      <c r="AK16" s="640"/>
      <c r="AL16" s="641">
        <v>0.2</v>
      </c>
      <c r="AM16" s="642"/>
      <c r="AN16" s="642"/>
      <c r="AO16" s="643"/>
      <c r="AP16" s="633" t="s">
        <v>267</v>
      </c>
      <c r="AQ16" s="634"/>
      <c r="AR16" s="634"/>
      <c r="AS16" s="634"/>
      <c r="AT16" s="634"/>
      <c r="AU16" s="634"/>
      <c r="AV16" s="634"/>
      <c r="AW16" s="634"/>
      <c r="AX16" s="634"/>
      <c r="AY16" s="634"/>
      <c r="AZ16" s="634"/>
      <c r="BA16" s="634"/>
      <c r="BB16" s="634"/>
      <c r="BC16" s="634"/>
      <c r="BD16" s="634"/>
      <c r="BE16" s="634"/>
      <c r="BF16" s="635"/>
      <c r="BG16" s="636" t="s">
        <v>237</v>
      </c>
      <c r="BH16" s="637"/>
      <c r="BI16" s="637"/>
      <c r="BJ16" s="637"/>
      <c r="BK16" s="637"/>
      <c r="BL16" s="637"/>
      <c r="BM16" s="637"/>
      <c r="BN16" s="638"/>
      <c r="BO16" s="639" t="s">
        <v>243</v>
      </c>
      <c r="BP16" s="639"/>
      <c r="BQ16" s="639"/>
      <c r="BR16" s="639"/>
      <c r="BS16" s="640" t="s">
        <v>130</v>
      </c>
      <c r="BT16" s="640"/>
      <c r="BU16" s="640"/>
      <c r="BV16" s="640"/>
      <c r="BW16" s="640"/>
      <c r="BX16" s="640"/>
      <c r="BY16" s="640"/>
      <c r="BZ16" s="640"/>
      <c r="CA16" s="640"/>
      <c r="CB16" s="644"/>
      <c r="CD16" s="633" t="s">
        <v>268</v>
      </c>
      <c r="CE16" s="634"/>
      <c r="CF16" s="634"/>
      <c r="CG16" s="634"/>
      <c r="CH16" s="634"/>
      <c r="CI16" s="634"/>
      <c r="CJ16" s="634"/>
      <c r="CK16" s="634"/>
      <c r="CL16" s="634"/>
      <c r="CM16" s="634"/>
      <c r="CN16" s="634"/>
      <c r="CO16" s="634"/>
      <c r="CP16" s="634"/>
      <c r="CQ16" s="635"/>
      <c r="CR16" s="636" t="s">
        <v>237</v>
      </c>
      <c r="CS16" s="637"/>
      <c r="CT16" s="637"/>
      <c r="CU16" s="637"/>
      <c r="CV16" s="637"/>
      <c r="CW16" s="637"/>
      <c r="CX16" s="637"/>
      <c r="CY16" s="638"/>
      <c r="CZ16" s="639" t="s">
        <v>130</v>
      </c>
      <c r="DA16" s="639"/>
      <c r="DB16" s="639"/>
      <c r="DC16" s="639"/>
      <c r="DD16" s="645" t="s">
        <v>237</v>
      </c>
      <c r="DE16" s="637"/>
      <c r="DF16" s="637"/>
      <c r="DG16" s="637"/>
      <c r="DH16" s="637"/>
      <c r="DI16" s="637"/>
      <c r="DJ16" s="637"/>
      <c r="DK16" s="637"/>
      <c r="DL16" s="637"/>
      <c r="DM16" s="637"/>
      <c r="DN16" s="637"/>
      <c r="DO16" s="637"/>
      <c r="DP16" s="638"/>
      <c r="DQ16" s="645" t="s">
        <v>237</v>
      </c>
      <c r="DR16" s="637"/>
      <c r="DS16" s="637"/>
      <c r="DT16" s="637"/>
      <c r="DU16" s="637"/>
      <c r="DV16" s="637"/>
      <c r="DW16" s="637"/>
      <c r="DX16" s="637"/>
      <c r="DY16" s="637"/>
      <c r="DZ16" s="637"/>
      <c r="EA16" s="637"/>
      <c r="EB16" s="637"/>
      <c r="EC16" s="646"/>
    </row>
    <row r="17" spans="2:133" ht="11.25" customHeight="1" x14ac:dyDescent="0.2">
      <c r="B17" s="633" t="s">
        <v>269</v>
      </c>
      <c r="C17" s="634"/>
      <c r="D17" s="634"/>
      <c r="E17" s="634"/>
      <c r="F17" s="634"/>
      <c r="G17" s="634"/>
      <c r="H17" s="634"/>
      <c r="I17" s="634"/>
      <c r="J17" s="634"/>
      <c r="K17" s="634"/>
      <c r="L17" s="634"/>
      <c r="M17" s="634"/>
      <c r="N17" s="634"/>
      <c r="O17" s="634"/>
      <c r="P17" s="634"/>
      <c r="Q17" s="635"/>
      <c r="R17" s="636">
        <v>153401</v>
      </c>
      <c r="S17" s="637"/>
      <c r="T17" s="637"/>
      <c r="U17" s="637"/>
      <c r="V17" s="637"/>
      <c r="W17" s="637"/>
      <c r="X17" s="637"/>
      <c r="Y17" s="638"/>
      <c r="Z17" s="639">
        <v>0.5</v>
      </c>
      <c r="AA17" s="639"/>
      <c r="AB17" s="639"/>
      <c r="AC17" s="639"/>
      <c r="AD17" s="640">
        <v>153401</v>
      </c>
      <c r="AE17" s="640"/>
      <c r="AF17" s="640"/>
      <c r="AG17" s="640"/>
      <c r="AH17" s="640"/>
      <c r="AI17" s="640"/>
      <c r="AJ17" s="640"/>
      <c r="AK17" s="640"/>
      <c r="AL17" s="641">
        <v>1.1000000000000001</v>
      </c>
      <c r="AM17" s="642"/>
      <c r="AN17" s="642"/>
      <c r="AO17" s="643"/>
      <c r="AP17" s="633" t="s">
        <v>270</v>
      </c>
      <c r="AQ17" s="634"/>
      <c r="AR17" s="634"/>
      <c r="AS17" s="634"/>
      <c r="AT17" s="634"/>
      <c r="AU17" s="634"/>
      <c r="AV17" s="634"/>
      <c r="AW17" s="634"/>
      <c r="AX17" s="634"/>
      <c r="AY17" s="634"/>
      <c r="AZ17" s="634"/>
      <c r="BA17" s="634"/>
      <c r="BB17" s="634"/>
      <c r="BC17" s="634"/>
      <c r="BD17" s="634"/>
      <c r="BE17" s="634"/>
      <c r="BF17" s="635"/>
      <c r="BG17" s="636" t="s">
        <v>237</v>
      </c>
      <c r="BH17" s="637"/>
      <c r="BI17" s="637"/>
      <c r="BJ17" s="637"/>
      <c r="BK17" s="637"/>
      <c r="BL17" s="637"/>
      <c r="BM17" s="637"/>
      <c r="BN17" s="638"/>
      <c r="BO17" s="639" t="s">
        <v>237</v>
      </c>
      <c r="BP17" s="639"/>
      <c r="BQ17" s="639"/>
      <c r="BR17" s="639"/>
      <c r="BS17" s="640" t="s">
        <v>237</v>
      </c>
      <c r="BT17" s="640"/>
      <c r="BU17" s="640"/>
      <c r="BV17" s="640"/>
      <c r="BW17" s="640"/>
      <c r="BX17" s="640"/>
      <c r="BY17" s="640"/>
      <c r="BZ17" s="640"/>
      <c r="CA17" s="640"/>
      <c r="CB17" s="644"/>
      <c r="CD17" s="633" t="s">
        <v>271</v>
      </c>
      <c r="CE17" s="634"/>
      <c r="CF17" s="634"/>
      <c r="CG17" s="634"/>
      <c r="CH17" s="634"/>
      <c r="CI17" s="634"/>
      <c r="CJ17" s="634"/>
      <c r="CK17" s="634"/>
      <c r="CL17" s="634"/>
      <c r="CM17" s="634"/>
      <c r="CN17" s="634"/>
      <c r="CO17" s="634"/>
      <c r="CP17" s="634"/>
      <c r="CQ17" s="635"/>
      <c r="CR17" s="636">
        <v>723982</v>
      </c>
      <c r="CS17" s="637"/>
      <c r="CT17" s="637"/>
      <c r="CU17" s="637"/>
      <c r="CV17" s="637"/>
      <c r="CW17" s="637"/>
      <c r="CX17" s="637"/>
      <c r="CY17" s="638"/>
      <c r="CZ17" s="639">
        <v>2.5</v>
      </c>
      <c r="DA17" s="639"/>
      <c r="DB17" s="639"/>
      <c r="DC17" s="639"/>
      <c r="DD17" s="645" t="s">
        <v>237</v>
      </c>
      <c r="DE17" s="637"/>
      <c r="DF17" s="637"/>
      <c r="DG17" s="637"/>
      <c r="DH17" s="637"/>
      <c r="DI17" s="637"/>
      <c r="DJ17" s="637"/>
      <c r="DK17" s="637"/>
      <c r="DL17" s="637"/>
      <c r="DM17" s="637"/>
      <c r="DN17" s="637"/>
      <c r="DO17" s="637"/>
      <c r="DP17" s="638"/>
      <c r="DQ17" s="645">
        <v>694124</v>
      </c>
      <c r="DR17" s="637"/>
      <c r="DS17" s="637"/>
      <c r="DT17" s="637"/>
      <c r="DU17" s="637"/>
      <c r="DV17" s="637"/>
      <c r="DW17" s="637"/>
      <c r="DX17" s="637"/>
      <c r="DY17" s="637"/>
      <c r="DZ17" s="637"/>
      <c r="EA17" s="637"/>
      <c r="EB17" s="637"/>
      <c r="EC17" s="646"/>
    </row>
    <row r="18" spans="2:133" ht="11.25" customHeight="1" x14ac:dyDescent="0.2">
      <c r="B18" s="633" t="s">
        <v>272</v>
      </c>
      <c r="C18" s="634"/>
      <c r="D18" s="634"/>
      <c r="E18" s="634"/>
      <c r="F18" s="634"/>
      <c r="G18" s="634"/>
      <c r="H18" s="634"/>
      <c r="I18" s="634"/>
      <c r="J18" s="634"/>
      <c r="K18" s="634"/>
      <c r="L18" s="634"/>
      <c r="M18" s="634"/>
      <c r="N18" s="634"/>
      <c r="O18" s="634"/>
      <c r="P18" s="634"/>
      <c r="Q18" s="635"/>
      <c r="R18" s="636">
        <v>48237</v>
      </c>
      <c r="S18" s="637"/>
      <c r="T18" s="637"/>
      <c r="U18" s="637"/>
      <c r="V18" s="637"/>
      <c r="W18" s="637"/>
      <c r="X18" s="637"/>
      <c r="Y18" s="638"/>
      <c r="Z18" s="639">
        <v>0.2</v>
      </c>
      <c r="AA18" s="639"/>
      <c r="AB18" s="639"/>
      <c r="AC18" s="639"/>
      <c r="AD18" s="640">
        <v>48237</v>
      </c>
      <c r="AE18" s="640"/>
      <c r="AF18" s="640"/>
      <c r="AG18" s="640"/>
      <c r="AH18" s="640"/>
      <c r="AI18" s="640"/>
      <c r="AJ18" s="640"/>
      <c r="AK18" s="640"/>
      <c r="AL18" s="641">
        <v>0.3</v>
      </c>
      <c r="AM18" s="642"/>
      <c r="AN18" s="642"/>
      <c r="AO18" s="643"/>
      <c r="AP18" s="633" t="s">
        <v>273</v>
      </c>
      <c r="AQ18" s="634"/>
      <c r="AR18" s="634"/>
      <c r="AS18" s="634"/>
      <c r="AT18" s="634"/>
      <c r="AU18" s="634"/>
      <c r="AV18" s="634"/>
      <c r="AW18" s="634"/>
      <c r="AX18" s="634"/>
      <c r="AY18" s="634"/>
      <c r="AZ18" s="634"/>
      <c r="BA18" s="634"/>
      <c r="BB18" s="634"/>
      <c r="BC18" s="634"/>
      <c r="BD18" s="634"/>
      <c r="BE18" s="634"/>
      <c r="BF18" s="635"/>
      <c r="BG18" s="636" t="s">
        <v>237</v>
      </c>
      <c r="BH18" s="637"/>
      <c r="BI18" s="637"/>
      <c r="BJ18" s="637"/>
      <c r="BK18" s="637"/>
      <c r="BL18" s="637"/>
      <c r="BM18" s="637"/>
      <c r="BN18" s="638"/>
      <c r="BO18" s="639" t="s">
        <v>130</v>
      </c>
      <c r="BP18" s="639"/>
      <c r="BQ18" s="639"/>
      <c r="BR18" s="639"/>
      <c r="BS18" s="640" t="s">
        <v>237</v>
      </c>
      <c r="BT18" s="640"/>
      <c r="BU18" s="640"/>
      <c r="BV18" s="640"/>
      <c r="BW18" s="640"/>
      <c r="BX18" s="640"/>
      <c r="BY18" s="640"/>
      <c r="BZ18" s="640"/>
      <c r="CA18" s="640"/>
      <c r="CB18" s="644"/>
      <c r="CD18" s="633" t="s">
        <v>274</v>
      </c>
      <c r="CE18" s="634"/>
      <c r="CF18" s="634"/>
      <c r="CG18" s="634"/>
      <c r="CH18" s="634"/>
      <c r="CI18" s="634"/>
      <c r="CJ18" s="634"/>
      <c r="CK18" s="634"/>
      <c r="CL18" s="634"/>
      <c r="CM18" s="634"/>
      <c r="CN18" s="634"/>
      <c r="CO18" s="634"/>
      <c r="CP18" s="634"/>
      <c r="CQ18" s="635"/>
      <c r="CR18" s="636" t="s">
        <v>237</v>
      </c>
      <c r="CS18" s="637"/>
      <c r="CT18" s="637"/>
      <c r="CU18" s="637"/>
      <c r="CV18" s="637"/>
      <c r="CW18" s="637"/>
      <c r="CX18" s="637"/>
      <c r="CY18" s="638"/>
      <c r="CZ18" s="639" t="s">
        <v>237</v>
      </c>
      <c r="DA18" s="639"/>
      <c r="DB18" s="639"/>
      <c r="DC18" s="639"/>
      <c r="DD18" s="645" t="s">
        <v>275</v>
      </c>
      <c r="DE18" s="637"/>
      <c r="DF18" s="637"/>
      <c r="DG18" s="637"/>
      <c r="DH18" s="637"/>
      <c r="DI18" s="637"/>
      <c r="DJ18" s="637"/>
      <c r="DK18" s="637"/>
      <c r="DL18" s="637"/>
      <c r="DM18" s="637"/>
      <c r="DN18" s="637"/>
      <c r="DO18" s="637"/>
      <c r="DP18" s="638"/>
      <c r="DQ18" s="645" t="s">
        <v>130</v>
      </c>
      <c r="DR18" s="637"/>
      <c r="DS18" s="637"/>
      <c r="DT18" s="637"/>
      <c r="DU18" s="637"/>
      <c r="DV18" s="637"/>
      <c r="DW18" s="637"/>
      <c r="DX18" s="637"/>
      <c r="DY18" s="637"/>
      <c r="DZ18" s="637"/>
      <c r="EA18" s="637"/>
      <c r="EB18" s="637"/>
      <c r="EC18" s="646"/>
    </row>
    <row r="19" spans="2:133" ht="11.25" customHeight="1" x14ac:dyDescent="0.2">
      <c r="B19" s="633" t="s">
        <v>276</v>
      </c>
      <c r="C19" s="634"/>
      <c r="D19" s="634"/>
      <c r="E19" s="634"/>
      <c r="F19" s="634"/>
      <c r="G19" s="634"/>
      <c r="H19" s="634"/>
      <c r="I19" s="634"/>
      <c r="J19" s="634"/>
      <c r="K19" s="634"/>
      <c r="L19" s="634"/>
      <c r="M19" s="634"/>
      <c r="N19" s="634"/>
      <c r="O19" s="634"/>
      <c r="P19" s="634"/>
      <c r="Q19" s="635"/>
      <c r="R19" s="636">
        <v>48174</v>
      </c>
      <c r="S19" s="637"/>
      <c r="T19" s="637"/>
      <c r="U19" s="637"/>
      <c r="V19" s="637"/>
      <c r="W19" s="637"/>
      <c r="X19" s="637"/>
      <c r="Y19" s="638"/>
      <c r="Z19" s="639">
        <v>0.2</v>
      </c>
      <c r="AA19" s="639"/>
      <c r="AB19" s="639"/>
      <c r="AC19" s="639"/>
      <c r="AD19" s="640">
        <v>48174</v>
      </c>
      <c r="AE19" s="640"/>
      <c r="AF19" s="640"/>
      <c r="AG19" s="640"/>
      <c r="AH19" s="640"/>
      <c r="AI19" s="640"/>
      <c r="AJ19" s="640"/>
      <c r="AK19" s="640"/>
      <c r="AL19" s="641">
        <v>0.3</v>
      </c>
      <c r="AM19" s="642"/>
      <c r="AN19" s="642"/>
      <c r="AO19" s="643"/>
      <c r="AP19" s="633" t="s">
        <v>277</v>
      </c>
      <c r="AQ19" s="634"/>
      <c r="AR19" s="634"/>
      <c r="AS19" s="634"/>
      <c r="AT19" s="634"/>
      <c r="AU19" s="634"/>
      <c r="AV19" s="634"/>
      <c r="AW19" s="634"/>
      <c r="AX19" s="634"/>
      <c r="AY19" s="634"/>
      <c r="AZ19" s="634"/>
      <c r="BA19" s="634"/>
      <c r="BB19" s="634"/>
      <c r="BC19" s="634"/>
      <c r="BD19" s="634"/>
      <c r="BE19" s="634"/>
      <c r="BF19" s="635"/>
      <c r="BG19" s="636">
        <v>608695</v>
      </c>
      <c r="BH19" s="637"/>
      <c r="BI19" s="637"/>
      <c r="BJ19" s="637"/>
      <c r="BK19" s="637"/>
      <c r="BL19" s="637"/>
      <c r="BM19" s="637"/>
      <c r="BN19" s="638"/>
      <c r="BO19" s="639">
        <v>7.4</v>
      </c>
      <c r="BP19" s="639"/>
      <c r="BQ19" s="639"/>
      <c r="BR19" s="639"/>
      <c r="BS19" s="640" t="s">
        <v>237</v>
      </c>
      <c r="BT19" s="640"/>
      <c r="BU19" s="640"/>
      <c r="BV19" s="640"/>
      <c r="BW19" s="640"/>
      <c r="BX19" s="640"/>
      <c r="BY19" s="640"/>
      <c r="BZ19" s="640"/>
      <c r="CA19" s="640"/>
      <c r="CB19" s="644"/>
      <c r="CD19" s="633" t="s">
        <v>278</v>
      </c>
      <c r="CE19" s="634"/>
      <c r="CF19" s="634"/>
      <c r="CG19" s="634"/>
      <c r="CH19" s="634"/>
      <c r="CI19" s="634"/>
      <c r="CJ19" s="634"/>
      <c r="CK19" s="634"/>
      <c r="CL19" s="634"/>
      <c r="CM19" s="634"/>
      <c r="CN19" s="634"/>
      <c r="CO19" s="634"/>
      <c r="CP19" s="634"/>
      <c r="CQ19" s="635"/>
      <c r="CR19" s="636" t="s">
        <v>130</v>
      </c>
      <c r="CS19" s="637"/>
      <c r="CT19" s="637"/>
      <c r="CU19" s="637"/>
      <c r="CV19" s="637"/>
      <c r="CW19" s="637"/>
      <c r="CX19" s="637"/>
      <c r="CY19" s="638"/>
      <c r="CZ19" s="639" t="s">
        <v>243</v>
      </c>
      <c r="DA19" s="639"/>
      <c r="DB19" s="639"/>
      <c r="DC19" s="639"/>
      <c r="DD19" s="645" t="s">
        <v>130</v>
      </c>
      <c r="DE19" s="637"/>
      <c r="DF19" s="637"/>
      <c r="DG19" s="637"/>
      <c r="DH19" s="637"/>
      <c r="DI19" s="637"/>
      <c r="DJ19" s="637"/>
      <c r="DK19" s="637"/>
      <c r="DL19" s="637"/>
      <c r="DM19" s="637"/>
      <c r="DN19" s="637"/>
      <c r="DO19" s="637"/>
      <c r="DP19" s="638"/>
      <c r="DQ19" s="645" t="s">
        <v>237</v>
      </c>
      <c r="DR19" s="637"/>
      <c r="DS19" s="637"/>
      <c r="DT19" s="637"/>
      <c r="DU19" s="637"/>
      <c r="DV19" s="637"/>
      <c r="DW19" s="637"/>
      <c r="DX19" s="637"/>
      <c r="DY19" s="637"/>
      <c r="DZ19" s="637"/>
      <c r="EA19" s="637"/>
      <c r="EB19" s="637"/>
      <c r="EC19" s="646"/>
    </row>
    <row r="20" spans="2:133" ht="11.25" customHeight="1" x14ac:dyDescent="0.2">
      <c r="B20" s="649" t="s">
        <v>279</v>
      </c>
      <c r="C20" s="650"/>
      <c r="D20" s="650"/>
      <c r="E20" s="650"/>
      <c r="F20" s="650"/>
      <c r="G20" s="650"/>
      <c r="H20" s="650"/>
      <c r="I20" s="650"/>
      <c r="J20" s="650"/>
      <c r="K20" s="650"/>
      <c r="L20" s="650"/>
      <c r="M20" s="650"/>
      <c r="N20" s="650"/>
      <c r="O20" s="650"/>
      <c r="P20" s="650"/>
      <c r="Q20" s="651"/>
      <c r="R20" s="636">
        <v>63</v>
      </c>
      <c r="S20" s="637"/>
      <c r="T20" s="637"/>
      <c r="U20" s="637"/>
      <c r="V20" s="637"/>
      <c r="W20" s="637"/>
      <c r="X20" s="637"/>
      <c r="Y20" s="638"/>
      <c r="Z20" s="639">
        <v>0</v>
      </c>
      <c r="AA20" s="639"/>
      <c r="AB20" s="639"/>
      <c r="AC20" s="639"/>
      <c r="AD20" s="640">
        <v>63</v>
      </c>
      <c r="AE20" s="640"/>
      <c r="AF20" s="640"/>
      <c r="AG20" s="640"/>
      <c r="AH20" s="640"/>
      <c r="AI20" s="640"/>
      <c r="AJ20" s="640"/>
      <c r="AK20" s="640"/>
      <c r="AL20" s="641">
        <v>0</v>
      </c>
      <c r="AM20" s="642"/>
      <c r="AN20" s="642"/>
      <c r="AO20" s="643"/>
      <c r="AP20" s="633" t="s">
        <v>280</v>
      </c>
      <c r="AQ20" s="634"/>
      <c r="AR20" s="634"/>
      <c r="AS20" s="634"/>
      <c r="AT20" s="634"/>
      <c r="AU20" s="634"/>
      <c r="AV20" s="634"/>
      <c r="AW20" s="634"/>
      <c r="AX20" s="634"/>
      <c r="AY20" s="634"/>
      <c r="AZ20" s="634"/>
      <c r="BA20" s="634"/>
      <c r="BB20" s="634"/>
      <c r="BC20" s="634"/>
      <c r="BD20" s="634"/>
      <c r="BE20" s="634"/>
      <c r="BF20" s="635"/>
      <c r="BG20" s="636">
        <v>608695</v>
      </c>
      <c r="BH20" s="637"/>
      <c r="BI20" s="637"/>
      <c r="BJ20" s="637"/>
      <c r="BK20" s="637"/>
      <c r="BL20" s="637"/>
      <c r="BM20" s="637"/>
      <c r="BN20" s="638"/>
      <c r="BO20" s="639">
        <v>7.4</v>
      </c>
      <c r="BP20" s="639"/>
      <c r="BQ20" s="639"/>
      <c r="BR20" s="639"/>
      <c r="BS20" s="640" t="s">
        <v>130</v>
      </c>
      <c r="BT20" s="640"/>
      <c r="BU20" s="640"/>
      <c r="BV20" s="640"/>
      <c r="BW20" s="640"/>
      <c r="BX20" s="640"/>
      <c r="BY20" s="640"/>
      <c r="BZ20" s="640"/>
      <c r="CA20" s="640"/>
      <c r="CB20" s="644"/>
      <c r="CD20" s="633" t="s">
        <v>281</v>
      </c>
      <c r="CE20" s="634"/>
      <c r="CF20" s="634"/>
      <c r="CG20" s="634"/>
      <c r="CH20" s="634"/>
      <c r="CI20" s="634"/>
      <c r="CJ20" s="634"/>
      <c r="CK20" s="634"/>
      <c r="CL20" s="634"/>
      <c r="CM20" s="634"/>
      <c r="CN20" s="634"/>
      <c r="CO20" s="634"/>
      <c r="CP20" s="634"/>
      <c r="CQ20" s="635"/>
      <c r="CR20" s="636">
        <v>28414749</v>
      </c>
      <c r="CS20" s="637"/>
      <c r="CT20" s="637"/>
      <c r="CU20" s="637"/>
      <c r="CV20" s="637"/>
      <c r="CW20" s="637"/>
      <c r="CX20" s="637"/>
      <c r="CY20" s="638"/>
      <c r="CZ20" s="639">
        <v>100</v>
      </c>
      <c r="DA20" s="639"/>
      <c r="DB20" s="639"/>
      <c r="DC20" s="639"/>
      <c r="DD20" s="645">
        <v>1925609</v>
      </c>
      <c r="DE20" s="637"/>
      <c r="DF20" s="637"/>
      <c r="DG20" s="637"/>
      <c r="DH20" s="637"/>
      <c r="DI20" s="637"/>
      <c r="DJ20" s="637"/>
      <c r="DK20" s="637"/>
      <c r="DL20" s="637"/>
      <c r="DM20" s="637"/>
      <c r="DN20" s="637"/>
      <c r="DO20" s="637"/>
      <c r="DP20" s="638"/>
      <c r="DQ20" s="645">
        <v>16283903</v>
      </c>
      <c r="DR20" s="637"/>
      <c r="DS20" s="637"/>
      <c r="DT20" s="637"/>
      <c r="DU20" s="637"/>
      <c r="DV20" s="637"/>
      <c r="DW20" s="637"/>
      <c r="DX20" s="637"/>
      <c r="DY20" s="637"/>
      <c r="DZ20" s="637"/>
      <c r="EA20" s="637"/>
      <c r="EB20" s="637"/>
      <c r="EC20" s="646"/>
    </row>
    <row r="21" spans="2:133" ht="11.25" customHeight="1" x14ac:dyDescent="0.2">
      <c r="B21" s="633" t="s">
        <v>282</v>
      </c>
      <c r="C21" s="634"/>
      <c r="D21" s="634"/>
      <c r="E21" s="634"/>
      <c r="F21" s="634"/>
      <c r="G21" s="634"/>
      <c r="H21" s="634"/>
      <c r="I21" s="634"/>
      <c r="J21" s="634"/>
      <c r="K21" s="634"/>
      <c r="L21" s="634"/>
      <c r="M21" s="634"/>
      <c r="N21" s="634"/>
      <c r="O21" s="634"/>
      <c r="P21" s="634"/>
      <c r="Q21" s="635"/>
      <c r="R21" s="636">
        <v>3234938</v>
      </c>
      <c r="S21" s="637"/>
      <c r="T21" s="637"/>
      <c r="U21" s="637"/>
      <c r="V21" s="637"/>
      <c r="W21" s="637"/>
      <c r="X21" s="637"/>
      <c r="Y21" s="638"/>
      <c r="Z21" s="639">
        <v>10.7</v>
      </c>
      <c r="AA21" s="639"/>
      <c r="AB21" s="639"/>
      <c r="AC21" s="639"/>
      <c r="AD21" s="640">
        <v>2836409</v>
      </c>
      <c r="AE21" s="640"/>
      <c r="AF21" s="640"/>
      <c r="AG21" s="640"/>
      <c r="AH21" s="640"/>
      <c r="AI21" s="640"/>
      <c r="AJ21" s="640"/>
      <c r="AK21" s="640"/>
      <c r="AL21" s="641">
        <v>20.3</v>
      </c>
      <c r="AM21" s="642"/>
      <c r="AN21" s="642"/>
      <c r="AO21" s="643"/>
      <c r="AP21" s="633" t="s">
        <v>283</v>
      </c>
      <c r="AQ21" s="652"/>
      <c r="AR21" s="652"/>
      <c r="AS21" s="652"/>
      <c r="AT21" s="652"/>
      <c r="AU21" s="652"/>
      <c r="AV21" s="652"/>
      <c r="AW21" s="652"/>
      <c r="AX21" s="652"/>
      <c r="AY21" s="652"/>
      <c r="AZ21" s="652"/>
      <c r="BA21" s="652"/>
      <c r="BB21" s="652"/>
      <c r="BC21" s="652"/>
      <c r="BD21" s="652"/>
      <c r="BE21" s="652"/>
      <c r="BF21" s="653"/>
      <c r="BG21" s="636" t="s">
        <v>237</v>
      </c>
      <c r="BH21" s="637"/>
      <c r="BI21" s="637"/>
      <c r="BJ21" s="637"/>
      <c r="BK21" s="637"/>
      <c r="BL21" s="637"/>
      <c r="BM21" s="637"/>
      <c r="BN21" s="638"/>
      <c r="BO21" s="639" t="s">
        <v>130</v>
      </c>
      <c r="BP21" s="639"/>
      <c r="BQ21" s="639"/>
      <c r="BR21" s="639"/>
      <c r="BS21" s="640" t="s">
        <v>130</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284</v>
      </c>
      <c r="C22" s="634"/>
      <c r="D22" s="634"/>
      <c r="E22" s="634"/>
      <c r="F22" s="634"/>
      <c r="G22" s="634"/>
      <c r="H22" s="634"/>
      <c r="I22" s="634"/>
      <c r="J22" s="634"/>
      <c r="K22" s="634"/>
      <c r="L22" s="634"/>
      <c r="M22" s="634"/>
      <c r="N22" s="634"/>
      <c r="O22" s="634"/>
      <c r="P22" s="634"/>
      <c r="Q22" s="635"/>
      <c r="R22" s="636">
        <v>2836409</v>
      </c>
      <c r="S22" s="637"/>
      <c r="T22" s="637"/>
      <c r="U22" s="637"/>
      <c r="V22" s="637"/>
      <c r="W22" s="637"/>
      <c r="X22" s="637"/>
      <c r="Y22" s="638"/>
      <c r="Z22" s="639">
        <v>9.4</v>
      </c>
      <c r="AA22" s="639"/>
      <c r="AB22" s="639"/>
      <c r="AC22" s="639"/>
      <c r="AD22" s="640">
        <v>2836409</v>
      </c>
      <c r="AE22" s="640"/>
      <c r="AF22" s="640"/>
      <c r="AG22" s="640"/>
      <c r="AH22" s="640"/>
      <c r="AI22" s="640"/>
      <c r="AJ22" s="640"/>
      <c r="AK22" s="640"/>
      <c r="AL22" s="641">
        <v>20.3</v>
      </c>
      <c r="AM22" s="642"/>
      <c r="AN22" s="642"/>
      <c r="AO22" s="643"/>
      <c r="AP22" s="633" t="s">
        <v>285</v>
      </c>
      <c r="AQ22" s="652"/>
      <c r="AR22" s="652"/>
      <c r="AS22" s="652"/>
      <c r="AT22" s="652"/>
      <c r="AU22" s="652"/>
      <c r="AV22" s="652"/>
      <c r="AW22" s="652"/>
      <c r="AX22" s="652"/>
      <c r="AY22" s="652"/>
      <c r="AZ22" s="652"/>
      <c r="BA22" s="652"/>
      <c r="BB22" s="652"/>
      <c r="BC22" s="652"/>
      <c r="BD22" s="652"/>
      <c r="BE22" s="652"/>
      <c r="BF22" s="653"/>
      <c r="BG22" s="636" t="s">
        <v>237</v>
      </c>
      <c r="BH22" s="637"/>
      <c r="BI22" s="637"/>
      <c r="BJ22" s="637"/>
      <c r="BK22" s="637"/>
      <c r="BL22" s="637"/>
      <c r="BM22" s="637"/>
      <c r="BN22" s="638"/>
      <c r="BO22" s="639" t="s">
        <v>237</v>
      </c>
      <c r="BP22" s="639"/>
      <c r="BQ22" s="639"/>
      <c r="BR22" s="639"/>
      <c r="BS22" s="640" t="s">
        <v>130</v>
      </c>
      <c r="BT22" s="640"/>
      <c r="BU22" s="640"/>
      <c r="BV22" s="640"/>
      <c r="BW22" s="640"/>
      <c r="BX22" s="640"/>
      <c r="BY22" s="640"/>
      <c r="BZ22" s="640"/>
      <c r="CA22" s="640"/>
      <c r="CB22" s="644"/>
      <c r="CD22" s="618" t="s">
        <v>286</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287</v>
      </c>
      <c r="C23" s="634"/>
      <c r="D23" s="634"/>
      <c r="E23" s="634"/>
      <c r="F23" s="634"/>
      <c r="G23" s="634"/>
      <c r="H23" s="634"/>
      <c r="I23" s="634"/>
      <c r="J23" s="634"/>
      <c r="K23" s="634"/>
      <c r="L23" s="634"/>
      <c r="M23" s="634"/>
      <c r="N23" s="634"/>
      <c r="O23" s="634"/>
      <c r="P23" s="634"/>
      <c r="Q23" s="635"/>
      <c r="R23" s="636">
        <v>398470</v>
      </c>
      <c r="S23" s="637"/>
      <c r="T23" s="637"/>
      <c r="U23" s="637"/>
      <c r="V23" s="637"/>
      <c r="W23" s="637"/>
      <c r="X23" s="637"/>
      <c r="Y23" s="638"/>
      <c r="Z23" s="639">
        <v>1.3</v>
      </c>
      <c r="AA23" s="639"/>
      <c r="AB23" s="639"/>
      <c r="AC23" s="639"/>
      <c r="AD23" s="640" t="s">
        <v>130</v>
      </c>
      <c r="AE23" s="640"/>
      <c r="AF23" s="640"/>
      <c r="AG23" s="640"/>
      <c r="AH23" s="640"/>
      <c r="AI23" s="640"/>
      <c r="AJ23" s="640"/>
      <c r="AK23" s="640"/>
      <c r="AL23" s="641" t="s">
        <v>130</v>
      </c>
      <c r="AM23" s="642"/>
      <c r="AN23" s="642"/>
      <c r="AO23" s="643"/>
      <c r="AP23" s="633" t="s">
        <v>288</v>
      </c>
      <c r="AQ23" s="652"/>
      <c r="AR23" s="652"/>
      <c r="AS23" s="652"/>
      <c r="AT23" s="652"/>
      <c r="AU23" s="652"/>
      <c r="AV23" s="652"/>
      <c r="AW23" s="652"/>
      <c r="AX23" s="652"/>
      <c r="AY23" s="652"/>
      <c r="AZ23" s="652"/>
      <c r="BA23" s="652"/>
      <c r="BB23" s="652"/>
      <c r="BC23" s="652"/>
      <c r="BD23" s="652"/>
      <c r="BE23" s="652"/>
      <c r="BF23" s="653"/>
      <c r="BG23" s="636">
        <v>608695</v>
      </c>
      <c r="BH23" s="637"/>
      <c r="BI23" s="637"/>
      <c r="BJ23" s="637"/>
      <c r="BK23" s="637"/>
      <c r="BL23" s="637"/>
      <c r="BM23" s="637"/>
      <c r="BN23" s="638"/>
      <c r="BO23" s="639">
        <v>7.4</v>
      </c>
      <c r="BP23" s="639"/>
      <c r="BQ23" s="639"/>
      <c r="BR23" s="639"/>
      <c r="BS23" s="640" t="s">
        <v>130</v>
      </c>
      <c r="BT23" s="640"/>
      <c r="BU23" s="640"/>
      <c r="BV23" s="640"/>
      <c r="BW23" s="640"/>
      <c r="BX23" s="640"/>
      <c r="BY23" s="640"/>
      <c r="BZ23" s="640"/>
      <c r="CA23" s="640"/>
      <c r="CB23" s="644"/>
      <c r="CD23" s="618" t="s">
        <v>225</v>
      </c>
      <c r="CE23" s="619"/>
      <c r="CF23" s="619"/>
      <c r="CG23" s="619"/>
      <c r="CH23" s="619"/>
      <c r="CI23" s="619"/>
      <c r="CJ23" s="619"/>
      <c r="CK23" s="619"/>
      <c r="CL23" s="619"/>
      <c r="CM23" s="619"/>
      <c r="CN23" s="619"/>
      <c r="CO23" s="619"/>
      <c r="CP23" s="619"/>
      <c r="CQ23" s="620"/>
      <c r="CR23" s="618" t="s">
        <v>289</v>
      </c>
      <c r="CS23" s="619"/>
      <c r="CT23" s="619"/>
      <c r="CU23" s="619"/>
      <c r="CV23" s="619"/>
      <c r="CW23" s="619"/>
      <c r="CX23" s="619"/>
      <c r="CY23" s="620"/>
      <c r="CZ23" s="618" t="s">
        <v>290</v>
      </c>
      <c r="DA23" s="619"/>
      <c r="DB23" s="619"/>
      <c r="DC23" s="620"/>
      <c r="DD23" s="618" t="s">
        <v>291</v>
      </c>
      <c r="DE23" s="619"/>
      <c r="DF23" s="619"/>
      <c r="DG23" s="619"/>
      <c r="DH23" s="619"/>
      <c r="DI23" s="619"/>
      <c r="DJ23" s="619"/>
      <c r="DK23" s="620"/>
      <c r="DL23" s="663" t="s">
        <v>292</v>
      </c>
      <c r="DM23" s="664"/>
      <c r="DN23" s="664"/>
      <c r="DO23" s="664"/>
      <c r="DP23" s="664"/>
      <c r="DQ23" s="664"/>
      <c r="DR23" s="664"/>
      <c r="DS23" s="664"/>
      <c r="DT23" s="664"/>
      <c r="DU23" s="664"/>
      <c r="DV23" s="665"/>
      <c r="DW23" s="618" t="s">
        <v>293</v>
      </c>
      <c r="DX23" s="619"/>
      <c r="DY23" s="619"/>
      <c r="DZ23" s="619"/>
      <c r="EA23" s="619"/>
      <c r="EB23" s="619"/>
      <c r="EC23" s="620"/>
    </row>
    <row r="24" spans="2:133" ht="11.25" customHeight="1" x14ac:dyDescent="0.2">
      <c r="B24" s="633" t="s">
        <v>294</v>
      </c>
      <c r="C24" s="634"/>
      <c r="D24" s="634"/>
      <c r="E24" s="634"/>
      <c r="F24" s="634"/>
      <c r="G24" s="634"/>
      <c r="H24" s="634"/>
      <c r="I24" s="634"/>
      <c r="J24" s="634"/>
      <c r="K24" s="634"/>
      <c r="L24" s="634"/>
      <c r="M24" s="634"/>
      <c r="N24" s="634"/>
      <c r="O24" s="634"/>
      <c r="P24" s="634"/>
      <c r="Q24" s="635"/>
      <c r="R24" s="636">
        <v>59</v>
      </c>
      <c r="S24" s="637"/>
      <c r="T24" s="637"/>
      <c r="U24" s="637"/>
      <c r="V24" s="637"/>
      <c r="W24" s="637"/>
      <c r="X24" s="637"/>
      <c r="Y24" s="638"/>
      <c r="Z24" s="639">
        <v>0</v>
      </c>
      <c r="AA24" s="639"/>
      <c r="AB24" s="639"/>
      <c r="AC24" s="639"/>
      <c r="AD24" s="640" t="s">
        <v>130</v>
      </c>
      <c r="AE24" s="640"/>
      <c r="AF24" s="640"/>
      <c r="AG24" s="640"/>
      <c r="AH24" s="640"/>
      <c r="AI24" s="640"/>
      <c r="AJ24" s="640"/>
      <c r="AK24" s="640"/>
      <c r="AL24" s="641" t="s">
        <v>243</v>
      </c>
      <c r="AM24" s="642"/>
      <c r="AN24" s="642"/>
      <c r="AO24" s="643"/>
      <c r="AP24" s="633" t="s">
        <v>295</v>
      </c>
      <c r="AQ24" s="652"/>
      <c r="AR24" s="652"/>
      <c r="AS24" s="652"/>
      <c r="AT24" s="652"/>
      <c r="AU24" s="652"/>
      <c r="AV24" s="652"/>
      <c r="AW24" s="652"/>
      <c r="AX24" s="652"/>
      <c r="AY24" s="652"/>
      <c r="AZ24" s="652"/>
      <c r="BA24" s="652"/>
      <c r="BB24" s="652"/>
      <c r="BC24" s="652"/>
      <c r="BD24" s="652"/>
      <c r="BE24" s="652"/>
      <c r="BF24" s="653"/>
      <c r="BG24" s="636" t="s">
        <v>130</v>
      </c>
      <c r="BH24" s="637"/>
      <c r="BI24" s="637"/>
      <c r="BJ24" s="637"/>
      <c r="BK24" s="637"/>
      <c r="BL24" s="637"/>
      <c r="BM24" s="637"/>
      <c r="BN24" s="638"/>
      <c r="BO24" s="639" t="s">
        <v>237</v>
      </c>
      <c r="BP24" s="639"/>
      <c r="BQ24" s="639"/>
      <c r="BR24" s="639"/>
      <c r="BS24" s="640" t="s">
        <v>130</v>
      </c>
      <c r="BT24" s="640"/>
      <c r="BU24" s="640"/>
      <c r="BV24" s="640"/>
      <c r="BW24" s="640"/>
      <c r="BX24" s="640"/>
      <c r="BY24" s="640"/>
      <c r="BZ24" s="640"/>
      <c r="CA24" s="640"/>
      <c r="CB24" s="644"/>
      <c r="CD24" s="622" t="s">
        <v>296</v>
      </c>
      <c r="CE24" s="623"/>
      <c r="CF24" s="623"/>
      <c r="CG24" s="623"/>
      <c r="CH24" s="623"/>
      <c r="CI24" s="623"/>
      <c r="CJ24" s="623"/>
      <c r="CK24" s="623"/>
      <c r="CL24" s="623"/>
      <c r="CM24" s="623"/>
      <c r="CN24" s="623"/>
      <c r="CO24" s="623"/>
      <c r="CP24" s="623"/>
      <c r="CQ24" s="624"/>
      <c r="CR24" s="625">
        <v>13063400</v>
      </c>
      <c r="CS24" s="626"/>
      <c r="CT24" s="626"/>
      <c r="CU24" s="626"/>
      <c r="CV24" s="626"/>
      <c r="CW24" s="626"/>
      <c r="CX24" s="626"/>
      <c r="CY24" s="627"/>
      <c r="CZ24" s="630">
        <v>46</v>
      </c>
      <c r="DA24" s="631"/>
      <c r="DB24" s="631"/>
      <c r="DC24" s="647"/>
      <c r="DD24" s="668">
        <v>6241429</v>
      </c>
      <c r="DE24" s="626"/>
      <c r="DF24" s="626"/>
      <c r="DG24" s="626"/>
      <c r="DH24" s="626"/>
      <c r="DI24" s="626"/>
      <c r="DJ24" s="626"/>
      <c r="DK24" s="627"/>
      <c r="DL24" s="668">
        <v>6210559</v>
      </c>
      <c r="DM24" s="626"/>
      <c r="DN24" s="626"/>
      <c r="DO24" s="626"/>
      <c r="DP24" s="626"/>
      <c r="DQ24" s="626"/>
      <c r="DR24" s="626"/>
      <c r="DS24" s="626"/>
      <c r="DT24" s="626"/>
      <c r="DU24" s="626"/>
      <c r="DV24" s="627"/>
      <c r="DW24" s="630">
        <v>44.3</v>
      </c>
      <c r="DX24" s="631"/>
      <c r="DY24" s="631"/>
      <c r="DZ24" s="631"/>
      <c r="EA24" s="631"/>
      <c r="EB24" s="631"/>
      <c r="EC24" s="632"/>
    </row>
    <row r="25" spans="2:133" ht="11.25" customHeight="1" x14ac:dyDescent="0.2">
      <c r="B25" s="633" t="s">
        <v>297</v>
      </c>
      <c r="C25" s="634"/>
      <c r="D25" s="634"/>
      <c r="E25" s="634"/>
      <c r="F25" s="634"/>
      <c r="G25" s="634"/>
      <c r="H25" s="634"/>
      <c r="I25" s="634"/>
      <c r="J25" s="634"/>
      <c r="K25" s="634"/>
      <c r="L25" s="634"/>
      <c r="M25" s="634"/>
      <c r="N25" s="634"/>
      <c r="O25" s="634"/>
      <c r="P25" s="634"/>
      <c r="Q25" s="635"/>
      <c r="R25" s="636">
        <v>13198488</v>
      </c>
      <c r="S25" s="637"/>
      <c r="T25" s="637"/>
      <c r="U25" s="637"/>
      <c r="V25" s="637"/>
      <c r="W25" s="637"/>
      <c r="X25" s="637"/>
      <c r="Y25" s="638"/>
      <c r="Z25" s="639">
        <v>43.8</v>
      </c>
      <c r="AA25" s="639"/>
      <c r="AB25" s="639"/>
      <c r="AC25" s="639"/>
      <c r="AD25" s="640">
        <v>12191264</v>
      </c>
      <c r="AE25" s="640"/>
      <c r="AF25" s="640"/>
      <c r="AG25" s="640"/>
      <c r="AH25" s="640"/>
      <c r="AI25" s="640"/>
      <c r="AJ25" s="640"/>
      <c r="AK25" s="640"/>
      <c r="AL25" s="641">
        <v>87.1</v>
      </c>
      <c r="AM25" s="642"/>
      <c r="AN25" s="642"/>
      <c r="AO25" s="643"/>
      <c r="AP25" s="633" t="s">
        <v>298</v>
      </c>
      <c r="AQ25" s="652"/>
      <c r="AR25" s="652"/>
      <c r="AS25" s="652"/>
      <c r="AT25" s="652"/>
      <c r="AU25" s="652"/>
      <c r="AV25" s="652"/>
      <c r="AW25" s="652"/>
      <c r="AX25" s="652"/>
      <c r="AY25" s="652"/>
      <c r="AZ25" s="652"/>
      <c r="BA25" s="652"/>
      <c r="BB25" s="652"/>
      <c r="BC25" s="652"/>
      <c r="BD25" s="652"/>
      <c r="BE25" s="652"/>
      <c r="BF25" s="653"/>
      <c r="BG25" s="636" t="s">
        <v>237</v>
      </c>
      <c r="BH25" s="637"/>
      <c r="BI25" s="637"/>
      <c r="BJ25" s="637"/>
      <c r="BK25" s="637"/>
      <c r="BL25" s="637"/>
      <c r="BM25" s="637"/>
      <c r="BN25" s="638"/>
      <c r="BO25" s="639" t="s">
        <v>130</v>
      </c>
      <c r="BP25" s="639"/>
      <c r="BQ25" s="639"/>
      <c r="BR25" s="639"/>
      <c r="BS25" s="640" t="s">
        <v>130</v>
      </c>
      <c r="BT25" s="640"/>
      <c r="BU25" s="640"/>
      <c r="BV25" s="640"/>
      <c r="BW25" s="640"/>
      <c r="BX25" s="640"/>
      <c r="BY25" s="640"/>
      <c r="BZ25" s="640"/>
      <c r="CA25" s="640"/>
      <c r="CB25" s="644"/>
      <c r="CD25" s="633" t="s">
        <v>299</v>
      </c>
      <c r="CE25" s="634"/>
      <c r="CF25" s="634"/>
      <c r="CG25" s="634"/>
      <c r="CH25" s="634"/>
      <c r="CI25" s="634"/>
      <c r="CJ25" s="634"/>
      <c r="CK25" s="634"/>
      <c r="CL25" s="634"/>
      <c r="CM25" s="634"/>
      <c r="CN25" s="634"/>
      <c r="CO25" s="634"/>
      <c r="CP25" s="634"/>
      <c r="CQ25" s="635"/>
      <c r="CR25" s="636">
        <v>3873473</v>
      </c>
      <c r="CS25" s="669"/>
      <c r="CT25" s="669"/>
      <c r="CU25" s="669"/>
      <c r="CV25" s="669"/>
      <c r="CW25" s="669"/>
      <c r="CX25" s="669"/>
      <c r="CY25" s="670"/>
      <c r="CZ25" s="641">
        <v>13.6</v>
      </c>
      <c r="DA25" s="666"/>
      <c r="DB25" s="666"/>
      <c r="DC25" s="671"/>
      <c r="DD25" s="645">
        <v>3435026</v>
      </c>
      <c r="DE25" s="669"/>
      <c r="DF25" s="669"/>
      <c r="DG25" s="669"/>
      <c r="DH25" s="669"/>
      <c r="DI25" s="669"/>
      <c r="DJ25" s="669"/>
      <c r="DK25" s="670"/>
      <c r="DL25" s="645">
        <v>3404156</v>
      </c>
      <c r="DM25" s="669"/>
      <c r="DN25" s="669"/>
      <c r="DO25" s="669"/>
      <c r="DP25" s="669"/>
      <c r="DQ25" s="669"/>
      <c r="DR25" s="669"/>
      <c r="DS25" s="669"/>
      <c r="DT25" s="669"/>
      <c r="DU25" s="669"/>
      <c r="DV25" s="670"/>
      <c r="DW25" s="641">
        <v>24.3</v>
      </c>
      <c r="DX25" s="666"/>
      <c r="DY25" s="666"/>
      <c r="DZ25" s="666"/>
      <c r="EA25" s="666"/>
      <c r="EB25" s="666"/>
      <c r="EC25" s="667"/>
    </row>
    <row r="26" spans="2:133" ht="11.25" customHeight="1" x14ac:dyDescent="0.2">
      <c r="B26" s="633" t="s">
        <v>300</v>
      </c>
      <c r="C26" s="634"/>
      <c r="D26" s="634"/>
      <c r="E26" s="634"/>
      <c r="F26" s="634"/>
      <c r="G26" s="634"/>
      <c r="H26" s="634"/>
      <c r="I26" s="634"/>
      <c r="J26" s="634"/>
      <c r="K26" s="634"/>
      <c r="L26" s="634"/>
      <c r="M26" s="634"/>
      <c r="N26" s="634"/>
      <c r="O26" s="634"/>
      <c r="P26" s="634"/>
      <c r="Q26" s="635"/>
      <c r="R26" s="636">
        <v>7055</v>
      </c>
      <c r="S26" s="637"/>
      <c r="T26" s="637"/>
      <c r="U26" s="637"/>
      <c r="V26" s="637"/>
      <c r="W26" s="637"/>
      <c r="X26" s="637"/>
      <c r="Y26" s="638"/>
      <c r="Z26" s="639">
        <v>0</v>
      </c>
      <c r="AA26" s="639"/>
      <c r="AB26" s="639"/>
      <c r="AC26" s="639"/>
      <c r="AD26" s="640">
        <v>7055</v>
      </c>
      <c r="AE26" s="640"/>
      <c r="AF26" s="640"/>
      <c r="AG26" s="640"/>
      <c r="AH26" s="640"/>
      <c r="AI26" s="640"/>
      <c r="AJ26" s="640"/>
      <c r="AK26" s="640"/>
      <c r="AL26" s="641">
        <v>0.1</v>
      </c>
      <c r="AM26" s="642"/>
      <c r="AN26" s="642"/>
      <c r="AO26" s="643"/>
      <c r="AP26" s="633" t="s">
        <v>301</v>
      </c>
      <c r="AQ26" s="652"/>
      <c r="AR26" s="652"/>
      <c r="AS26" s="652"/>
      <c r="AT26" s="652"/>
      <c r="AU26" s="652"/>
      <c r="AV26" s="652"/>
      <c r="AW26" s="652"/>
      <c r="AX26" s="652"/>
      <c r="AY26" s="652"/>
      <c r="AZ26" s="652"/>
      <c r="BA26" s="652"/>
      <c r="BB26" s="652"/>
      <c r="BC26" s="652"/>
      <c r="BD26" s="652"/>
      <c r="BE26" s="652"/>
      <c r="BF26" s="653"/>
      <c r="BG26" s="636" t="s">
        <v>237</v>
      </c>
      <c r="BH26" s="637"/>
      <c r="BI26" s="637"/>
      <c r="BJ26" s="637"/>
      <c r="BK26" s="637"/>
      <c r="BL26" s="637"/>
      <c r="BM26" s="637"/>
      <c r="BN26" s="638"/>
      <c r="BO26" s="639" t="s">
        <v>237</v>
      </c>
      <c r="BP26" s="639"/>
      <c r="BQ26" s="639"/>
      <c r="BR26" s="639"/>
      <c r="BS26" s="640" t="s">
        <v>237</v>
      </c>
      <c r="BT26" s="640"/>
      <c r="BU26" s="640"/>
      <c r="BV26" s="640"/>
      <c r="BW26" s="640"/>
      <c r="BX26" s="640"/>
      <c r="BY26" s="640"/>
      <c r="BZ26" s="640"/>
      <c r="CA26" s="640"/>
      <c r="CB26" s="644"/>
      <c r="CD26" s="633" t="s">
        <v>302</v>
      </c>
      <c r="CE26" s="634"/>
      <c r="CF26" s="634"/>
      <c r="CG26" s="634"/>
      <c r="CH26" s="634"/>
      <c r="CI26" s="634"/>
      <c r="CJ26" s="634"/>
      <c r="CK26" s="634"/>
      <c r="CL26" s="634"/>
      <c r="CM26" s="634"/>
      <c r="CN26" s="634"/>
      <c r="CO26" s="634"/>
      <c r="CP26" s="634"/>
      <c r="CQ26" s="635"/>
      <c r="CR26" s="636">
        <v>2346876</v>
      </c>
      <c r="CS26" s="637"/>
      <c r="CT26" s="637"/>
      <c r="CU26" s="637"/>
      <c r="CV26" s="637"/>
      <c r="CW26" s="637"/>
      <c r="CX26" s="637"/>
      <c r="CY26" s="638"/>
      <c r="CZ26" s="641">
        <v>8.3000000000000007</v>
      </c>
      <c r="DA26" s="666"/>
      <c r="DB26" s="666"/>
      <c r="DC26" s="671"/>
      <c r="DD26" s="645">
        <v>2050939</v>
      </c>
      <c r="DE26" s="637"/>
      <c r="DF26" s="637"/>
      <c r="DG26" s="637"/>
      <c r="DH26" s="637"/>
      <c r="DI26" s="637"/>
      <c r="DJ26" s="637"/>
      <c r="DK26" s="638"/>
      <c r="DL26" s="645" t="s">
        <v>275</v>
      </c>
      <c r="DM26" s="637"/>
      <c r="DN26" s="637"/>
      <c r="DO26" s="637"/>
      <c r="DP26" s="637"/>
      <c r="DQ26" s="637"/>
      <c r="DR26" s="637"/>
      <c r="DS26" s="637"/>
      <c r="DT26" s="637"/>
      <c r="DU26" s="637"/>
      <c r="DV26" s="638"/>
      <c r="DW26" s="641" t="s">
        <v>237</v>
      </c>
      <c r="DX26" s="666"/>
      <c r="DY26" s="666"/>
      <c r="DZ26" s="666"/>
      <c r="EA26" s="666"/>
      <c r="EB26" s="666"/>
      <c r="EC26" s="667"/>
    </row>
    <row r="27" spans="2:133" ht="11.25" customHeight="1" x14ac:dyDescent="0.2">
      <c r="B27" s="633" t="s">
        <v>303</v>
      </c>
      <c r="C27" s="634"/>
      <c r="D27" s="634"/>
      <c r="E27" s="634"/>
      <c r="F27" s="634"/>
      <c r="G27" s="634"/>
      <c r="H27" s="634"/>
      <c r="I27" s="634"/>
      <c r="J27" s="634"/>
      <c r="K27" s="634"/>
      <c r="L27" s="634"/>
      <c r="M27" s="634"/>
      <c r="N27" s="634"/>
      <c r="O27" s="634"/>
      <c r="P27" s="634"/>
      <c r="Q27" s="635"/>
      <c r="R27" s="636">
        <v>108304</v>
      </c>
      <c r="S27" s="637"/>
      <c r="T27" s="637"/>
      <c r="U27" s="637"/>
      <c r="V27" s="637"/>
      <c r="W27" s="637"/>
      <c r="X27" s="637"/>
      <c r="Y27" s="638"/>
      <c r="Z27" s="639">
        <v>0.4</v>
      </c>
      <c r="AA27" s="639"/>
      <c r="AB27" s="639"/>
      <c r="AC27" s="639"/>
      <c r="AD27" s="640" t="s">
        <v>237</v>
      </c>
      <c r="AE27" s="640"/>
      <c r="AF27" s="640"/>
      <c r="AG27" s="640"/>
      <c r="AH27" s="640"/>
      <c r="AI27" s="640"/>
      <c r="AJ27" s="640"/>
      <c r="AK27" s="640"/>
      <c r="AL27" s="641" t="s">
        <v>130</v>
      </c>
      <c r="AM27" s="642"/>
      <c r="AN27" s="642"/>
      <c r="AO27" s="643"/>
      <c r="AP27" s="633" t="s">
        <v>304</v>
      </c>
      <c r="AQ27" s="634"/>
      <c r="AR27" s="634"/>
      <c r="AS27" s="634"/>
      <c r="AT27" s="634"/>
      <c r="AU27" s="634"/>
      <c r="AV27" s="634"/>
      <c r="AW27" s="634"/>
      <c r="AX27" s="634"/>
      <c r="AY27" s="634"/>
      <c r="AZ27" s="634"/>
      <c r="BA27" s="634"/>
      <c r="BB27" s="634"/>
      <c r="BC27" s="634"/>
      <c r="BD27" s="634"/>
      <c r="BE27" s="634"/>
      <c r="BF27" s="635"/>
      <c r="BG27" s="636">
        <v>8170806</v>
      </c>
      <c r="BH27" s="637"/>
      <c r="BI27" s="637"/>
      <c r="BJ27" s="637"/>
      <c r="BK27" s="637"/>
      <c r="BL27" s="637"/>
      <c r="BM27" s="637"/>
      <c r="BN27" s="638"/>
      <c r="BO27" s="639">
        <v>100</v>
      </c>
      <c r="BP27" s="639"/>
      <c r="BQ27" s="639"/>
      <c r="BR27" s="639"/>
      <c r="BS27" s="640">
        <v>33102</v>
      </c>
      <c r="BT27" s="640"/>
      <c r="BU27" s="640"/>
      <c r="BV27" s="640"/>
      <c r="BW27" s="640"/>
      <c r="BX27" s="640"/>
      <c r="BY27" s="640"/>
      <c r="BZ27" s="640"/>
      <c r="CA27" s="640"/>
      <c r="CB27" s="644"/>
      <c r="CD27" s="633" t="s">
        <v>305</v>
      </c>
      <c r="CE27" s="634"/>
      <c r="CF27" s="634"/>
      <c r="CG27" s="634"/>
      <c r="CH27" s="634"/>
      <c r="CI27" s="634"/>
      <c r="CJ27" s="634"/>
      <c r="CK27" s="634"/>
      <c r="CL27" s="634"/>
      <c r="CM27" s="634"/>
      <c r="CN27" s="634"/>
      <c r="CO27" s="634"/>
      <c r="CP27" s="634"/>
      <c r="CQ27" s="635"/>
      <c r="CR27" s="636">
        <v>8465945</v>
      </c>
      <c r="CS27" s="669"/>
      <c r="CT27" s="669"/>
      <c r="CU27" s="669"/>
      <c r="CV27" s="669"/>
      <c r="CW27" s="669"/>
      <c r="CX27" s="669"/>
      <c r="CY27" s="670"/>
      <c r="CZ27" s="641">
        <v>29.8</v>
      </c>
      <c r="DA27" s="666"/>
      <c r="DB27" s="666"/>
      <c r="DC27" s="671"/>
      <c r="DD27" s="645">
        <v>2112279</v>
      </c>
      <c r="DE27" s="669"/>
      <c r="DF27" s="669"/>
      <c r="DG27" s="669"/>
      <c r="DH27" s="669"/>
      <c r="DI27" s="669"/>
      <c r="DJ27" s="669"/>
      <c r="DK27" s="670"/>
      <c r="DL27" s="645">
        <v>2112279</v>
      </c>
      <c r="DM27" s="669"/>
      <c r="DN27" s="669"/>
      <c r="DO27" s="669"/>
      <c r="DP27" s="669"/>
      <c r="DQ27" s="669"/>
      <c r="DR27" s="669"/>
      <c r="DS27" s="669"/>
      <c r="DT27" s="669"/>
      <c r="DU27" s="669"/>
      <c r="DV27" s="670"/>
      <c r="DW27" s="641">
        <v>15.1</v>
      </c>
      <c r="DX27" s="666"/>
      <c r="DY27" s="666"/>
      <c r="DZ27" s="666"/>
      <c r="EA27" s="666"/>
      <c r="EB27" s="666"/>
      <c r="EC27" s="667"/>
    </row>
    <row r="28" spans="2:133" ht="11.25" customHeight="1" x14ac:dyDescent="0.2">
      <c r="B28" s="633" t="s">
        <v>306</v>
      </c>
      <c r="C28" s="634"/>
      <c r="D28" s="634"/>
      <c r="E28" s="634"/>
      <c r="F28" s="634"/>
      <c r="G28" s="634"/>
      <c r="H28" s="634"/>
      <c r="I28" s="634"/>
      <c r="J28" s="634"/>
      <c r="K28" s="634"/>
      <c r="L28" s="634"/>
      <c r="M28" s="634"/>
      <c r="N28" s="634"/>
      <c r="O28" s="634"/>
      <c r="P28" s="634"/>
      <c r="Q28" s="635"/>
      <c r="R28" s="636">
        <v>178581</v>
      </c>
      <c r="S28" s="637"/>
      <c r="T28" s="637"/>
      <c r="U28" s="637"/>
      <c r="V28" s="637"/>
      <c r="W28" s="637"/>
      <c r="X28" s="637"/>
      <c r="Y28" s="638"/>
      <c r="Z28" s="639">
        <v>0.6</v>
      </c>
      <c r="AA28" s="639"/>
      <c r="AB28" s="639"/>
      <c r="AC28" s="639"/>
      <c r="AD28" s="640">
        <v>38253</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307</v>
      </c>
      <c r="CE28" s="634"/>
      <c r="CF28" s="634"/>
      <c r="CG28" s="634"/>
      <c r="CH28" s="634"/>
      <c r="CI28" s="634"/>
      <c r="CJ28" s="634"/>
      <c r="CK28" s="634"/>
      <c r="CL28" s="634"/>
      <c r="CM28" s="634"/>
      <c r="CN28" s="634"/>
      <c r="CO28" s="634"/>
      <c r="CP28" s="634"/>
      <c r="CQ28" s="635"/>
      <c r="CR28" s="636">
        <v>723982</v>
      </c>
      <c r="CS28" s="637"/>
      <c r="CT28" s="637"/>
      <c r="CU28" s="637"/>
      <c r="CV28" s="637"/>
      <c r="CW28" s="637"/>
      <c r="CX28" s="637"/>
      <c r="CY28" s="638"/>
      <c r="CZ28" s="641">
        <v>2.5</v>
      </c>
      <c r="DA28" s="666"/>
      <c r="DB28" s="666"/>
      <c r="DC28" s="671"/>
      <c r="DD28" s="645">
        <v>694124</v>
      </c>
      <c r="DE28" s="637"/>
      <c r="DF28" s="637"/>
      <c r="DG28" s="637"/>
      <c r="DH28" s="637"/>
      <c r="DI28" s="637"/>
      <c r="DJ28" s="637"/>
      <c r="DK28" s="638"/>
      <c r="DL28" s="645">
        <v>694124</v>
      </c>
      <c r="DM28" s="637"/>
      <c r="DN28" s="637"/>
      <c r="DO28" s="637"/>
      <c r="DP28" s="637"/>
      <c r="DQ28" s="637"/>
      <c r="DR28" s="637"/>
      <c r="DS28" s="637"/>
      <c r="DT28" s="637"/>
      <c r="DU28" s="637"/>
      <c r="DV28" s="638"/>
      <c r="DW28" s="641">
        <v>5</v>
      </c>
      <c r="DX28" s="666"/>
      <c r="DY28" s="666"/>
      <c r="DZ28" s="666"/>
      <c r="EA28" s="666"/>
      <c r="EB28" s="666"/>
      <c r="EC28" s="667"/>
    </row>
    <row r="29" spans="2:133" ht="11.25" customHeight="1" x14ac:dyDescent="0.2">
      <c r="B29" s="633" t="s">
        <v>308</v>
      </c>
      <c r="C29" s="634"/>
      <c r="D29" s="634"/>
      <c r="E29" s="634"/>
      <c r="F29" s="634"/>
      <c r="G29" s="634"/>
      <c r="H29" s="634"/>
      <c r="I29" s="634"/>
      <c r="J29" s="634"/>
      <c r="K29" s="634"/>
      <c r="L29" s="634"/>
      <c r="M29" s="634"/>
      <c r="N29" s="634"/>
      <c r="O29" s="634"/>
      <c r="P29" s="634"/>
      <c r="Q29" s="635"/>
      <c r="R29" s="636">
        <v>192535</v>
      </c>
      <c r="S29" s="637"/>
      <c r="T29" s="637"/>
      <c r="U29" s="637"/>
      <c r="V29" s="637"/>
      <c r="W29" s="637"/>
      <c r="X29" s="637"/>
      <c r="Y29" s="638"/>
      <c r="Z29" s="639">
        <v>0.6</v>
      </c>
      <c r="AA29" s="639"/>
      <c r="AB29" s="639"/>
      <c r="AC29" s="639"/>
      <c r="AD29" s="640" t="s">
        <v>130</v>
      </c>
      <c r="AE29" s="640"/>
      <c r="AF29" s="640"/>
      <c r="AG29" s="640"/>
      <c r="AH29" s="640"/>
      <c r="AI29" s="640"/>
      <c r="AJ29" s="640"/>
      <c r="AK29" s="640"/>
      <c r="AL29" s="641" t="s">
        <v>130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4" t="s">
        <v>309</v>
      </c>
      <c r="CE29" s="675"/>
      <c r="CF29" s="633" t="s">
        <v>72</v>
      </c>
      <c r="CG29" s="634"/>
      <c r="CH29" s="634"/>
      <c r="CI29" s="634"/>
      <c r="CJ29" s="634"/>
      <c r="CK29" s="634"/>
      <c r="CL29" s="634"/>
      <c r="CM29" s="634"/>
      <c r="CN29" s="634"/>
      <c r="CO29" s="634"/>
      <c r="CP29" s="634"/>
      <c r="CQ29" s="635"/>
      <c r="CR29" s="636">
        <v>723982</v>
      </c>
      <c r="CS29" s="669"/>
      <c r="CT29" s="669"/>
      <c r="CU29" s="669"/>
      <c r="CV29" s="669"/>
      <c r="CW29" s="669"/>
      <c r="CX29" s="669"/>
      <c r="CY29" s="670"/>
      <c r="CZ29" s="641">
        <v>2.5</v>
      </c>
      <c r="DA29" s="666"/>
      <c r="DB29" s="666"/>
      <c r="DC29" s="671"/>
      <c r="DD29" s="645">
        <v>694124</v>
      </c>
      <c r="DE29" s="669"/>
      <c r="DF29" s="669"/>
      <c r="DG29" s="669"/>
      <c r="DH29" s="669"/>
      <c r="DI29" s="669"/>
      <c r="DJ29" s="669"/>
      <c r="DK29" s="670"/>
      <c r="DL29" s="645">
        <v>694124</v>
      </c>
      <c r="DM29" s="669"/>
      <c r="DN29" s="669"/>
      <c r="DO29" s="669"/>
      <c r="DP29" s="669"/>
      <c r="DQ29" s="669"/>
      <c r="DR29" s="669"/>
      <c r="DS29" s="669"/>
      <c r="DT29" s="669"/>
      <c r="DU29" s="669"/>
      <c r="DV29" s="670"/>
      <c r="DW29" s="641">
        <v>5</v>
      </c>
      <c r="DX29" s="666"/>
      <c r="DY29" s="666"/>
      <c r="DZ29" s="666"/>
      <c r="EA29" s="666"/>
      <c r="EB29" s="666"/>
      <c r="EC29" s="667"/>
    </row>
    <row r="30" spans="2:133" ht="11.25" customHeight="1" x14ac:dyDescent="0.2">
      <c r="B30" s="633" t="s">
        <v>310</v>
      </c>
      <c r="C30" s="634"/>
      <c r="D30" s="634"/>
      <c r="E30" s="634"/>
      <c r="F30" s="634"/>
      <c r="G30" s="634"/>
      <c r="H30" s="634"/>
      <c r="I30" s="634"/>
      <c r="J30" s="634"/>
      <c r="K30" s="634"/>
      <c r="L30" s="634"/>
      <c r="M30" s="634"/>
      <c r="N30" s="634"/>
      <c r="O30" s="634"/>
      <c r="P30" s="634"/>
      <c r="Q30" s="635"/>
      <c r="R30" s="636">
        <v>7587741</v>
      </c>
      <c r="S30" s="637"/>
      <c r="T30" s="637"/>
      <c r="U30" s="637"/>
      <c r="V30" s="637"/>
      <c r="W30" s="637"/>
      <c r="X30" s="637"/>
      <c r="Y30" s="638"/>
      <c r="Z30" s="639">
        <v>25.2</v>
      </c>
      <c r="AA30" s="639"/>
      <c r="AB30" s="639"/>
      <c r="AC30" s="639"/>
      <c r="AD30" s="640" t="s">
        <v>237</v>
      </c>
      <c r="AE30" s="640"/>
      <c r="AF30" s="640"/>
      <c r="AG30" s="640"/>
      <c r="AH30" s="640"/>
      <c r="AI30" s="640"/>
      <c r="AJ30" s="640"/>
      <c r="AK30" s="640"/>
      <c r="AL30" s="641" t="s">
        <v>237</v>
      </c>
      <c r="AM30" s="642"/>
      <c r="AN30" s="642"/>
      <c r="AO30" s="643"/>
      <c r="AP30" s="618" t="s">
        <v>225</v>
      </c>
      <c r="AQ30" s="619"/>
      <c r="AR30" s="619"/>
      <c r="AS30" s="619"/>
      <c r="AT30" s="619"/>
      <c r="AU30" s="619"/>
      <c r="AV30" s="619"/>
      <c r="AW30" s="619"/>
      <c r="AX30" s="619"/>
      <c r="AY30" s="619"/>
      <c r="AZ30" s="619"/>
      <c r="BA30" s="619"/>
      <c r="BB30" s="619"/>
      <c r="BC30" s="619"/>
      <c r="BD30" s="619"/>
      <c r="BE30" s="619"/>
      <c r="BF30" s="620"/>
      <c r="BG30" s="618" t="s">
        <v>311</v>
      </c>
      <c r="BH30" s="672"/>
      <c r="BI30" s="672"/>
      <c r="BJ30" s="672"/>
      <c r="BK30" s="672"/>
      <c r="BL30" s="672"/>
      <c r="BM30" s="672"/>
      <c r="BN30" s="672"/>
      <c r="BO30" s="672"/>
      <c r="BP30" s="672"/>
      <c r="BQ30" s="673"/>
      <c r="BR30" s="618" t="s">
        <v>312</v>
      </c>
      <c r="BS30" s="672"/>
      <c r="BT30" s="672"/>
      <c r="BU30" s="672"/>
      <c r="BV30" s="672"/>
      <c r="BW30" s="672"/>
      <c r="BX30" s="672"/>
      <c r="BY30" s="672"/>
      <c r="BZ30" s="672"/>
      <c r="CA30" s="672"/>
      <c r="CB30" s="673"/>
      <c r="CD30" s="676"/>
      <c r="CE30" s="677"/>
      <c r="CF30" s="633" t="s">
        <v>313</v>
      </c>
      <c r="CG30" s="634"/>
      <c r="CH30" s="634"/>
      <c r="CI30" s="634"/>
      <c r="CJ30" s="634"/>
      <c r="CK30" s="634"/>
      <c r="CL30" s="634"/>
      <c r="CM30" s="634"/>
      <c r="CN30" s="634"/>
      <c r="CO30" s="634"/>
      <c r="CP30" s="634"/>
      <c r="CQ30" s="635"/>
      <c r="CR30" s="636">
        <v>703133</v>
      </c>
      <c r="CS30" s="637"/>
      <c r="CT30" s="637"/>
      <c r="CU30" s="637"/>
      <c r="CV30" s="637"/>
      <c r="CW30" s="637"/>
      <c r="CX30" s="637"/>
      <c r="CY30" s="638"/>
      <c r="CZ30" s="641">
        <v>2.5</v>
      </c>
      <c r="DA30" s="666"/>
      <c r="DB30" s="666"/>
      <c r="DC30" s="671"/>
      <c r="DD30" s="645">
        <v>677079</v>
      </c>
      <c r="DE30" s="637"/>
      <c r="DF30" s="637"/>
      <c r="DG30" s="637"/>
      <c r="DH30" s="637"/>
      <c r="DI30" s="637"/>
      <c r="DJ30" s="637"/>
      <c r="DK30" s="638"/>
      <c r="DL30" s="645">
        <v>677079</v>
      </c>
      <c r="DM30" s="637"/>
      <c r="DN30" s="637"/>
      <c r="DO30" s="637"/>
      <c r="DP30" s="637"/>
      <c r="DQ30" s="637"/>
      <c r="DR30" s="637"/>
      <c r="DS30" s="637"/>
      <c r="DT30" s="637"/>
      <c r="DU30" s="637"/>
      <c r="DV30" s="638"/>
      <c r="DW30" s="641">
        <v>4.8</v>
      </c>
      <c r="DX30" s="666"/>
      <c r="DY30" s="666"/>
      <c r="DZ30" s="666"/>
      <c r="EA30" s="666"/>
      <c r="EB30" s="666"/>
      <c r="EC30" s="667"/>
    </row>
    <row r="31" spans="2:133" ht="11.25" customHeight="1" x14ac:dyDescent="0.2">
      <c r="B31" s="649" t="s">
        <v>314</v>
      </c>
      <c r="C31" s="650"/>
      <c r="D31" s="650"/>
      <c r="E31" s="650"/>
      <c r="F31" s="650"/>
      <c r="G31" s="650"/>
      <c r="H31" s="650"/>
      <c r="I31" s="650"/>
      <c r="J31" s="650"/>
      <c r="K31" s="650"/>
      <c r="L31" s="650"/>
      <c r="M31" s="650"/>
      <c r="N31" s="650"/>
      <c r="O31" s="650"/>
      <c r="P31" s="650"/>
      <c r="Q31" s="651"/>
      <c r="R31" s="636">
        <v>1752778</v>
      </c>
      <c r="S31" s="637"/>
      <c r="T31" s="637"/>
      <c r="U31" s="637"/>
      <c r="V31" s="637"/>
      <c r="W31" s="637"/>
      <c r="X31" s="637"/>
      <c r="Y31" s="638"/>
      <c r="Z31" s="639">
        <v>5.8</v>
      </c>
      <c r="AA31" s="639"/>
      <c r="AB31" s="639"/>
      <c r="AC31" s="639"/>
      <c r="AD31" s="640">
        <v>1752778</v>
      </c>
      <c r="AE31" s="640"/>
      <c r="AF31" s="640"/>
      <c r="AG31" s="640"/>
      <c r="AH31" s="640"/>
      <c r="AI31" s="640"/>
      <c r="AJ31" s="640"/>
      <c r="AK31" s="640"/>
      <c r="AL31" s="641">
        <v>12.5</v>
      </c>
      <c r="AM31" s="642"/>
      <c r="AN31" s="642"/>
      <c r="AO31" s="643"/>
      <c r="AP31" s="684" t="s">
        <v>315</v>
      </c>
      <c r="AQ31" s="685"/>
      <c r="AR31" s="685"/>
      <c r="AS31" s="685"/>
      <c r="AT31" s="690" t="s">
        <v>316</v>
      </c>
      <c r="AU31" s="212"/>
      <c r="AV31" s="212"/>
      <c r="AW31" s="212"/>
      <c r="AX31" s="622" t="s">
        <v>189</v>
      </c>
      <c r="AY31" s="623"/>
      <c r="AZ31" s="623"/>
      <c r="BA31" s="623"/>
      <c r="BB31" s="623"/>
      <c r="BC31" s="623"/>
      <c r="BD31" s="623"/>
      <c r="BE31" s="623"/>
      <c r="BF31" s="624"/>
      <c r="BG31" s="683">
        <v>99.1</v>
      </c>
      <c r="BH31" s="680"/>
      <c r="BI31" s="680"/>
      <c r="BJ31" s="680"/>
      <c r="BK31" s="680"/>
      <c r="BL31" s="680"/>
      <c r="BM31" s="631">
        <v>98.2</v>
      </c>
      <c r="BN31" s="680"/>
      <c r="BO31" s="680"/>
      <c r="BP31" s="680"/>
      <c r="BQ31" s="681"/>
      <c r="BR31" s="683">
        <v>99.2</v>
      </c>
      <c r="BS31" s="680"/>
      <c r="BT31" s="680"/>
      <c r="BU31" s="680"/>
      <c r="BV31" s="680"/>
      <c r="BW31" s="680"/>
      <c r="BX31" s="631">
        <v>98.2</v>
      </c>
      <c r="BY31" s="680"/>
      <c r="BZ31" s="680"/>
      <c r="CA31" s="680"/>
      <c r="CB31" s="681"/>
      <c r="CD31" s="676"/>
      <c r="CE31" s="677"/>
      <c r="CF31" s="633" t="s">
        <v>317</v>
      </c>
      <c r="CG31" s="634"/>
      <c r="CH31" s="634"/>
      <c r="CI31" s="634"/>
      <c r="CJ31" s="634"/>
      <c r="CK31" s="634"/>
      <c r="CL31" s="634"/>
      <c r="CM31" s="634"/>
      <c r="CN31" s="634"/>
      <c r="CO31" s="634"/>
      <c r="CP31" s="634"/>
      <c r="CQ31" s="635"/>
      <c r="CR31" s="636">
        <v>20849</v>
      </c>
      <c r="CS31" s="669"/>
      <c r="CT31" s="669"/>
      <c r="CU31" s="669"/>
      <c r="CV31" s="669"/>
      <c r="CW31" s="669"/>
      <c r="CX31" s="669"/>
      <c r="CY31" s="670"/>
      <c r="CZ31" s="641">
        <v>0.1</v>
      </c>
      <c r="DA31" s="666"/>
      <c r="DB31" s="666"/>
      <c r="DC31" s="671"/>
      <c r="DD31" s="645">
        <v>17045</v>
      </c>
      <c r="DE31" s="669"/>
      <c r="DF31" s="669"/>
      <c r="DG31" s="669"/>
      <c r="DH31" s="669"/>
      <c r="DI31" s="669"/>
      <c r="DJ31" s="669"/>
      <c r="DK31" s="670"/>
      <c r="DL31" s="645">
        <v>17045</v>
      </c>
      <c r="DM31" s="669"/>
      <c r="DN31" s="669"/>
      <c r="DO31" s="669"/>
      <c r="DP31" s="669"/>
      <c r="DQ31" s="669"/>
      <c r="DR31" s="669"/>
      <c r="DS31" s="669"/>
      <c r="DT31" s="669"/>
      <c r="DU31" s="669"/>
      <c r="DV31" s="670"/>
      <c r="DW31" s="641">
        <v>0.1</v>
      </c>
      <c r="DX31" s="666"/>
      <c r="DY31" s="666"/>
      <c r="DZ31" s="666"/>
      <c r="EA31" s="666"/>
      <c r="EB31" s="666"/>
      <c r="EC31" s="667"/>
    </row>
    <row r="32" spans="2:133" ht="11.25" customHeight="1" x14ac:dyDescent="0.2">
      <c r="B32" s="633" t="s">
        <v>318</v>
      </c>
      <c r="C32" s="634"/>
      <c r="D32" s="634"/>
      <c r="E32" s="634"/>
      <c r="F32" s="634"/>
      <c r="G32" s="634"/>
      <c r="H32" s="634"/>
      <c r="I32" s="634"/>
      <c r="J32" s="634"/>
      <c r="K32" s="634"/>
      <c r="L32" s="634"/>
      <c r="M32" s="634"/>
      <c r="N32" s="634"/>
      <c r="O32" s="634"/>
      <c r="P32" s="634"/>
      <c r="Q32" s="635"/>
      <c r="R32" s="636">
        <v>3952177</v>
      </c>
      <c r="S32" s="637"/>
      <c r="T32" s="637"/>
      <c r="U32" s="637"/>
      <c r="V32" s="637"/>
      <c r="W32" s="637"/>
      <c r="X32" s="637"/>
      <c r="Y32" s="638"/>
      <c r="Z32" s="639">
        <v>13.1</v>
      </c>
      <c r="AA32" s="639"/>
      <c r="AB32" s="639"/>
      <c r="AC32" s="639"/>
      <c r="AD32" s="640" t="s">
        <v>237</v>
      </c>
      <c r="AE32" s="640"/>
      <c r="AF32" s="640"/>
      <c r="AG32" s="640"/>
      <c r="AH32" s="640"/>
      <c r="AI32" s="640"/>
      <c r="AJ32" s="640"/>
      <c r="AK32" s="640"/>
      <c r="AL32" s="641" t="s">
        <v>130</v>
      </c>
      <c r="AM32" s="642"/>
      <c r="AN32" s="642"/>
      <c r="AO32" s="643"/>
      <c r="AP32" s="686"/>
      <c r="AQ32" s="687"/>
      <c r="AR32" s="687"/>
      <c r="AS32" s="687"/>
      <c r="AT32" s="691"/>
      <c r="AU32" s="208" t="s">
        <v>319</v>
      </c>
      <c r="AX32" s="633" t="s">
        <v>320</v>
      </c>
      <c r="AY32" s="634"/>
      <c r="AZ32" s="634"/>
      <c r="BA32" s="634"/>
      <c r="BB32" s="634"/>
      <c r="BC32" s="634"/>
      <c r="BD32" s="634"/>
      <c r="BE32" s="634"/>
      <c r="BF32" s="635"/>
      <c r="BG32" s="693">
        <v>98.5</v>
      </c>
      <c r="BH32" s="669"/>
      <c r="BI32" s="669"/>
      <c r="BJ32" s="669"/>
      <c r="BK32" s="669"/>
      <c r="BL32" s="669"/>
      <c r="BM32" s="642">
        <v>97.1</v>
      </c>
      <c r="BN32" s="669"/>
      <c r="BO32" s="669"/>
      <c r="BP32" s="669"/>
      <c r="BQ32" s="682"/>
      <c r="BR32" s="693">
        <v>98.7</v>
      </c>
      <c r="BS32" s="669"/>
      <c r="BT32" s="669"/>
      <c r="BU32" s="669"/>
      <c r="BV32" s="669"/>
      <c r="BW32" s="669"/>
      <c r="BX32" s="642">
        <v>97.1</v>
      </c>
      <c r="BY32" s="669"/>
      <c r="BZ32" s="669"/>
      <c r="CA32" s="669"/>
      <c r="CB32" s="682"/>
      <c r="CD32" s="678"/>
      <c r="CE32" s="679"/>
      <c r="CF32" s="633" t="s">
        <v>321</v>
      </c>
      <c r="CG32" s="634"/>
      <c r="CH32" s="634"/>
      <c r="CI32" s="634"/>
      <c r="CJ32" s="634"/>
      <c r="CK32" s="634"/>
      <c r="CL32" s="634"/>
      <c r="CM32" s="634"/>
      <c r="CN32" s="634"/>
      <c r="CO32" s="634"/>
      <c r="CP32" s="634"/>
      <c r="CQ32" s="635"/>
      <c r="CR32" s="636" t="s">
        <v>130</v>
      </c>
      <c r="CS32" s="637"/>
      <c r="CT32" s="637"/>
      <c r="CU32" s="637"/>
      <c r="CV32" s="637"/>
      <c r="CW32" s="637"/>
      <c r="CX32" s="637"/>
      <c r="CY32" s="638"/>
      <c r="CZ32" s="641" t="s">
        <v>237</v>
      </c>
      <c r="DA32" s="666"/>
      <c r="DB32" s="666"/>
      <c r="DC32" s="671"/>
      <c r="DD32" s="645" t="s">
        <v>237</v>
      </c>
      <c r="DE32" s="637"/>
      <c r="DF32" s="637"/>
      <c r="DG32" s="637"/>
      <c r="DH32" s="637"/>
      <c r="DI32" s="637"/>
      <c r="DJ32" s="637"/>
      <c r="DK32" s="638"/>
      <c r="DL32" s="645" t="s">
        <v>237</v>
      </c>
      <c r="DM32" s="637"/>
      <c r="DN32" s="637"/>
      <c r="DO32" s="637"/>
      <c r="DP32" s="637"/>
      <c r="DQ32" s="637"/>
      <c r="DR32" s="637"/>
      <c r="DS32" s="637"/>
      <c r="DT32" s="637"/>
      <c r="DU32" s="637"/>
      <c r="DV32" s="638"/>
      <c r="DW32" s="641" t="s">
        <v>237</v>
      </c>
      <c r="DX32" s="666"/>
      <c r="DY32" s="666"/>
      <c r="DZ32" s="666"/>
      <c r="EA32" s="666"/>
      <c r="EB32" s="666"/>
      <c r="EC32" s="667"/>
    </row>
    <row r="33" spans="2:133" ht="11.25" customHeight="1" x14ac:dyDescent="0.2">
      <c r="B33" s="633" t="s">
        <v>322</v>
      </c>
      <c r="C33" s="634"/>
      <c r="D33" s="634"/>
      <c r="E33" s="634"/>
      <c r="F33" s="634"/>
      <c r="G33" s="634"/>
      <c r="H33" s="634"/>
      <c r="I33" s="634"/>
      <c r="J33" s="634"/>
      <c r="K33" s="634"/>
      <c r="L33" s="634"/>
      <c r="M33" s="634"/>
      <c r="N33" s="634"/>
      <c r="O33" s="634"/>
      <c r="P33" s="634"/>
      <c r="Q33" s="635"/>
      <c r="R33" s="636">
        <v>24447</v>
      </c>
      <c r="S33" s="637"/>
      <c r="T33" s="637"/>
      <c r="U33" s="637"/>
      <c r="V33" s="637"/>
      <c r="W33" s="637"/>
      <c r="X33" s="637"/>
      <c r="Y33" s="638"/>
      <c r="Z33" s="639">
        <v>0.1</v>
      </c>
      <c r="AA33" s="639"/>
      <c r="AB33" s="639"/>
      <c r="AC33" s="639"/>
      <c r="AD33" s="640">
        <v>13683</v>
      </c>
      <c r="AE33" s="640"/>
      <c r="AF33" s="640"/>
      <c r="AG33" s="640"/>
      <c r="AH33" s="640"/>
      <c r="AI33" s="640"/>
      <c r="AJ33" s="640"/>
      <c r="AK33" s="640"/>
      <c r="AL33" s="641">
        <v>0.1</v>
      </c>
      <c r="AM33" s="642"/>
      <c r="AN33" s="642"/>
      <c r="AO33" s="643"/>
      <c r="AP33" s="688"/>
      <c r="AQ33" s="689"/>
      <c r="AR33" s="689"/>
      <c r="AS33" s="689"/>
      <c r="AT33" s="692"/>
      <c r="AU33" s="213"/>
      <c r="AV33" s="213"/>
      <c r="AW33" s="213"/>
      <c r="AX33" s="657" t="s">
        <v>323</v>
      </c>
      <c r="AY33" s="658"/>
      <c r="AZ33" s="658"/>
      <c r="BA33" s="658"/>
      <c r="BB33" s="658"/>
      <c r="BC33" s="658"/>
      <c r="BD33" s="658"/>
      <c r="BE33" s="658"/>
      <c r="BF33" s="659"/>
      <c r="BG33" s="694">
        <v>99.6</v>
      </c>
      <c r="BH33" s="695"/>
      <c r="BI33" s="695"/>
      <c r="BJ33" s="695"/>
      <c r="BK33" s="695"/>
      <c r="BL33" s="695"/>
      <c r="BM33" s="696">
        <v>99.2</v>
      </c>
      <c r="BN33" s="695"/>
      <c r="BO33" s="695"/>
      <c r="BP33" s="695"/>
      <c r="BQ33" s="697"/>
      <c r="BR33" s="694">
        <v>99.5</v>
      </c>
      <c r="BS33" s="695"/>
      <c r="BT33" s="695"/>
      <c r="BU33" s="695"/>
      <c r="BV33" s="695"/>
      <c r="BW33" s="695"/>
      <c r="BX33" s="696">
        <v>99.2</v>
      </c>
      <c r="BY33" s="695"/>
      <c r="BZ33" s="695"/>
      <c r="CA33" s="695"/>
      <c r="CB33" s="697"/>
      <c r="CD33" s="633" t="s">
        <v>324</v>
      </c>
      <c r="CE33" s="634"/>
      <c r="CF33" s="634"/>
      <c r="CG33" s="634"/>
      <c r="CH33" s="634"/>
      <c r="CI33" s="634"/>
      <c r="CJ33" s="634"/>
      <c r="CK33" s="634"/>
      <c r="CL33" s="634"/>
      <c r="CM33" s="634"/>
      <c r="CN33" s="634"/>
      <c r="CO33" s="634"/>
      <c r="CP33" s="634"/>
      <c r="CQ33" s="635"/>
      <c r="CR33" s="636">
        <v>13425740</v>
      </c>
      <c r="CS33" s="669"/>
      <c r="CT33" s="669"/>
      <c r="CU33" s="669"/>
      <c r="CV33" s="669"/>
      <c r="CW33" s="669"/>
      <c r="CX33" s="669"/>
      <c r="CY33" s="670"/>
      <c r="CZ33" s="641">
        <v>47.2</v>
      </c>
      <c r="DA33" s="666"/>
      <c r="DB33" s="666"/>
      <c r="DC33" s="671"/>
      <c r="DD33" s="645">
        <v>9589795</v>
      </c>
      <c r="DE33" s="669"/>
      <c r="DF33" s="669"/>
      <c r="DG33" s="669"/>
      <c r="DH33" s="669"/>
      <c r="DI33" s="669"/>
      <c r="DJ33" s="669"/>
      <c r="DK33" s="670"/>
      <c r="DL33" s="645">
        <v>5630355</v>
      </c>
      <c r="DM33" s="669"/>
      <c r="DN33" s="669"/>
      <c r="DO33" s="669"/>
      <c r="DP33" s="669"/>
      <c r="DQ33" s="669"/>
      <c r="DR33" s="669"/>
      <c r="DS33" s="669"/>
      <c r="DT33" s="669"/>
      <c r="DU33" s="669"/>
      <c r="DV33" s="670"/>
      <c r="DW33" s="641">
        <v>40.200000000000003</v>
      </c>
      <c r="DX33" s="666"/>
      <c r="DY33" s="666"/>
      <c r="DZ33" s="666"/>
      <c r="EA33" s="666"/>
      <c r="EB33" s="666"/>
      <c r="EC33" s="667"/>
    </row>
    <row r="34" spans="2:133" ht="11.25" customHeight="1" x14ac:dyDescent="0.2">
      <c r="B34" s="633" t="s">
        <v>325</v>
      </c>
      <c r="C34" s="634"/>
      <c r="D34" s="634"/>
      <c r="E34" s="634"/>
      <c r="F34" s="634"/>
      <c r="G34" s="634"/>
      <c r="H34" s="634"/>
      <c r="I34" s="634"/>
      <c r="J34" s="634"/>
      <c r="K34" s="634"/>
      <c r="L34" s="634"/>
      <c r="M34" s="634"/>
      <c r="N34" s="634"/>
      <c r="O34" s="634"/>
      <c r="P34" s="634"/>
      <c r="Q34" s="635"/>
      <c r="R34" s="636">
        <v>1445</v>
      </c>
      <c r="S34" s="637"/>
      <c r="T34" s="637"/>
      <c r="U34" s="637"/>
      <c r="V34" s="637"/>
      <c r="W34" s="637"/>
      <c r="X34" s="637"/>
      <c r="Y34" s="638"/>
      <c r="Z34" s="639">
        <v>0</v>
      </c>
      <c r="AA34" s="639"/>
      <c r="AB34" s="639"/>
      <c r="AC34" s="639"/>
      <c r="AD34" s="640" t="s">
        <v>237</v>
      </c>
      <c r="AE34" s="640"/>
      <c r="AF34" s="640"/>
      <c r="AG34" s="640"/>
      <c r="AH34" s="640"/>
      <c r="AI34" s="640"/>
      <c r="AJ34" s="640"/>
      <c r="AK34" s="640"/>
      <c r="AL34" s="641" t="s">
        <v>237</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326</v>
      </c>
      <c r="CE34" s="634"/>
      <c r="CF34" s="634"/>
      <c r="CG34" s="634"/>
      <c r="CH34" s="634"/>
      <c r="CI34" s="634"/>
      <c r="CJ34" s="634"/>
      <c r="CK34" s="634"/>
      <c r="CL34" s="634"/>
      <c r="CM34" s="634"/>
      <c r="CN34" s="634"/>
      <c r="CO34" s="634"/>
      <c r="CP34" s="634"/>
      <c r="CQ34" s="635"/>
      <c r="CR34" s="636">
        <v>5356716</v>
      </c>
      <c r="CS34" s="637"/>
      <c r="CT34" s="637"/>
      <c r="CU34" s="637"/>
      <c r="CV34" s="637"/>
      <c r="CW34" s="637"/>
      <c r="CX34" s="637"/>
      <c r="CY34" s="638"/>
      <c r="CZ34" s="641">
        <v>18.899999999999999</v>
      </c>
      <c r="DA34" s="666"/>
      <c r="DB34" s="666"/>
      <c r="DC34" s="671"/>
      <c r="DD34" s="645">
        <v>2980621</v>
      </c>
      <c r="DE34" s="637"/>
      <c r="DF34" s="637"/>
      <c r="DG34" s="637"/>
      <c r="DH34" s="637"/>
      <c r="DI34" s="637"/>
      <c r="DJ34" s="637"/>
      <c r="DK34" s="638"/>
      <c r="DL34" s="645">
        <v>2538385</v>
      </c>
      <c r="DM34" s="637"/>
      <c r="DN34" s="637"/>
      <c r="DO34" s="637"/>
      <c r="DP34" s="637"/>
      <c r="DQ34" s="637"/>
      <c r="DR34" s="637"/>
      <c r="DS34" s="637"/>
      <c r="DT34" s="637"/>
      <c r="DU34" s="637"/>
      <c r="DV34" s="638"/>
      <c r="DW34" s="641">
        <v>18.100000000000001</v>
      </c>
      <c r="DX34" s="666"/>
      <c r="DY34" s="666"/>
      <c r="DZ34" s="666"/>
      <c r="EA34" s="666"/>
      <c r="EB34" s="666"/>
      <c r="EC34" s="667"/>
    </row>
    <row r="35" spans="2:133" ht="11.25" customHeight="1" x14ac:dyDescent="0.2">
      <c r="B35" s="633" t="s">
        <v>327</v>
      </c>
      <c r="C35" s="634"/>
      <c r="D35" s="634"/>
      <c r="E35" s="634"/>
      <c r="F35" s="634"/>
      <c r="G35" s="634"/>
      <c r="H35" s="634"/>
      <c r="I35" s="634"/>
      <c r="J35" s="634"/>
      <c r="K35" s="634"/>
      <c r="L35" s="634"/>
      <c r="M35" s="634"/>
      <c r="N35" s="634"/>
      <c r="O35" s="634"/>
      <c r="P35" s="634"/>
      <c r="Q35" s="635"/>
      <c r="R35" s="636">
        <v>1047834</v>
      </c>
      <c r="S35" s="637"/>
      <c r="T35" s="637"/>
      <c r="U35" s="637"/>
      <c r="V35" s="637"/>
      <c r="W35" s="637"/>
      <c r="X35" s="637"/>
      <c r="Y35" s="638"/>
      <c r="Z35" s="639">
        <v>3.5</v>
      </c>
      <c r="AA35" s="639"/>
      <c r="AB35" s="639"/>
      <c r="AC35" s="639"/>
      <c r="AD35" s="640" t="s">
        <v>130</v>
      </c>
      <c r="AE35" s="640"/>
      <c r="AF35" s="640"/>
      <c r="AG35" s="640"/>
      <c r="AH35" s="640"/>
      <c r="AI35" s="640"/>
      <c r="AJ35" s="640"/>
      <c r="AK35" s="640"/>
      <c r="AL35" s="641" t="s">
        <v>130</v>
      </c>
      <c r="AM35" s="642"/>
      <c r="AN35" s="642"/>
      <c r="AO35" s="643"/>
      <c r="AP35" s="216"/>
      <c r="AQ35" s="618" t="s">
        <v>328</v>
      </c>
      <c r="AR35" s="619"/>
      <c r="AS35" s="619"/>
      <c r="AT35" s="619"/>
      <c r="AU35" s="619"/>
      <c r="AV35" s="619"/>
      <c r="AW35" s="619"/>
      <c r="AX35" s="619"/>
      <c r="AY35" s="619"/>
      <c r="AZ35" s="619"/>
      <c r="BA35" s="619"/>
      <c r="BB35" s="619"/>
      <c r="BC35" s="619"/>
      <c r="BD35" s="619"/>
      <c r="BE35" s="619"/>
      <c r="BF35" s="620"/>
      <c r="BG35" s="618" t="s">
        <v>329</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330</v>
      </c>
      <c r="CE35" s="634"/>
      <c r="CF35" s="634"/>
      <c r="CG35" s="634"/>
      <c r="CH35" s="634"/>
      <c r="CI35" s="634"/>
      <c r="CJ35" s="634"/>
      <c r="CK35" s="634"/>
      <c r="CL35" s="634"/>
      <c r="CM35" s="634"/>
      <c r="CN35" s="634"/>
      <c r="CO35" s="634"/>
      <c r="CP35" s="634"/>
      <c r="CQ35" s="635"/>
      <c r="CR35" s="636">
        <v>142440</v>
      </c>
      <c r="CS35" s="669"/>
      <c r="CT35" s="669"/>
      <c r="CU35" s="669"/>
      <c r="CV35" s="669"/>
      <c r="CW35" s="669"/>
      <c r="CX35" s="669"/>
      <c r="CY35" s="670"/>
      <c r="CZ35" s="641">
        <v>0.5</v>
      </c>
      <c r="DA35" s="666"/>
      <c r="DB35" s="666"/>
      <c r="DC35" s="671"/>
      <c r="DD35" s="645">
        <v>83720</v>
      </c>
      <c r="DE35" s="669"/>
      <c r="DF35" s="669"/>
      <c r="DG35" s="669"/>
      <c r="DH35" s="669"/>
      <c r="DI35" s="669"/>
      <c r="DJ35" s="669"/>
      <c r="DK35" s="670"/>
      <c r="DL35" s="645">
        <v>83720</v>
      </c>
      <c r="DM35" s="669"/>
      <c r="DN35" s="669"/>
      <c r="DO35" s="669"/>
      <c r="DP35" s="669"/>
      <c r="DQ35" s="669"/>
      <c r="DR35" s="669"/>
      <c r="DS35" s="669"/>
      <c r="DT35" s="669"/>
      <c r="DU35" s="669"/>
      <c r="DV35" s="670"/>
      <c r="DW35" s="641">
        <v>0.6</v>
      </c>
      <c r="DX35" s="666"/>
      <c r="DY35" s="666"/>
      <c r="DZ35" s="666"/>
      <c r="EA35" s="666"/>
      <c r="EB35" s="666"/>
      <c r="EC35" s="667"/>
    </row>
    <row r="36" spans="2:133" ht="11.25" customHeight="1" x14ac:dyDescent="0.2">
      <c r="B36" s="633" t="s">
        <v>331</v>
      </c>
      <c r="C36" s="634"/>
      <c r="D36" s="634"/>
      <c r="E36" s="634"/>
      <c r="F36" s="634"/>
      <c r="G36" s="634"/>
      <c r="H36" s="634"/>
      <c r="I36" s="634"/>
      <c r="J36" s="634"/>
      <c r="K36" s="634"/>
      <c r="L36" s="634"/>
      <c r="M36" s="634"/>
      <c r="N36" s="634"/>
      <c r="O36" s="634"/>
      <c r="P36" s="634"/>
      <c r="Q36" s="635"/>
      <c r="R36" s="636">
        <v>1509191</v>
      </c>
      <c r="S36" s="637"/>
      <c r="T36" s="637"/>
      <c r="U36" s="637"/>
      <c r="V36" s="637"/>
      <c r="W36" s="637"/>
      <c r="X36" s="637"/>
      <c r="Y36" s="638"/>
      <c r="Z36" s="639">
        <v>5</v>
      </c>
      <c r="AA36" s="639"/>
      <c r="AB36" s="639"/>
      <c r="AC36" s="639"/>
      <c r="AD36" s="640" t="s">
        <v>237</v>
      </c>
      <c r="AE36" s="640"/>
      <c r="AF36" s="640"/>
      <c r="AG36" s="640"/>
      <c r="AH36" s="640"/>
      <c r="AI36" s="640"/>
      <c r="AJ36" s="640"/>
      <c r="AK36" s="640"/>
      <c r="AL36" s="641" t="s">
        <v>237</v>
      </c>
      <c r="AM36" s="642"/>
      <c r="AN36" s="642"/>
      <c r="AO36" s="643"/>
      <c r="AP36" s="216"/>
      <c r="AQ36" s="702" t="s">
        <v>332</v>
      </c>
      <c r="AR36" s="703"/>
      <c r="AS36" s="703"/>
      <c r="AT36" s="703"/>
      <c r="AU36" s="703"/>
      <c r="AV36" s="703"/>
      <c r="AW36" s="703"/>
      <c r="AX36" s="703"/>
      <c r="AY36" s="704"/>
      <c r="AZ36" s="625">
        <v>3304203</v>
      </c>
      <c r="BA36" s="626"/>
      <c r="BB36" s="626"/>
      <c r="BC36" s="626"/>
      <c r="BD36" s="626"/>
      <c r="BE36" s="626"/>
      <c r="BF36" s="698"/>
      <c r="BG36" s="622" t="s">
        <v>333</v>
      </c>
      <c r="BH36" s="623"/>
      <c r="BI36" s="623"/>
      <c r="BJ36" s="623"/>
      <c r="BK36" s="623"/>
      <c r="BL36" s="623"/>
      <c r="BM36" s="623"/>
      <c r="BN36" s="623"/>
      <c r="BO36" s="623"/>
      <c r="BP36" s="623"/>
      <c r="BQ36" s="623"/>
      <c r="BR36" s="623"/>
      <c r="BS36" s="623"/>
      <c r="BT36" s="623"/>
      <c r="BU36" s="624"/>
      <c r="BV36" s="625">
        <v>330037</v>
      </c>
      <c r="BW36" s="626"/>
      <c r="BX36" s="626"/>
      <c r="BY36" s="626"/>
      <c r="BZ36" s="626"/>
      <c r="CA36" s="626"/>
      <c r="CB36" s="698"/>
      <c r="CD36" s="633" t="s">
        <v>334</v>
      </c>
      <c r="CE36" s="634"/>
      <c r="CF36" s="634"/>
      <c r="CG36" s="634"/>
      <c r="CH36" s="634"/>
      <c r="CI36" s="634"/>
      <c r="CJ36" s="634"/>
      <c r="CK36" s="634"/>
      <c r="CL36" s="634"/>
      <c r="CM36" s="634"/>
      <c r="CN36" s="634"/>
      <c r="CO36" s="634"/>
      <c r="CP36" s="634"/>
      <c r="CQ36" s="635"/>
      <c r="CR36" s="636">
        <v>3484626</v>
      </c>
      <c r="CS36" s="637"/>
      <c r="CT36" s="637"/>
      <c r="CU36" s="637"/>
      <c r="CV36" s="637"/>
      <c r="CW36" s="637"/>
      <c r="CX36" s="637"/>
      <c r="CY36" s="638"/>
      <c r="CZ36" s="641">
        <v>12.3</v>
      </c>
      <c r="DA36" s="666"/>
      <c r="DB36" s="666"/>
      <c r="DC36" s="671"/>
      <c r="DD36" s="645">
        <v>2453817</v>
      </c>
      <c r="DE36" s="637"/>
      <c r="DF36" s="637"/>
      <c r="DG36" s="637"/>
      <c r="DH36" s="637"/>
      <c r="DI36" s="637"/>
      <c r="DJ36" s="637"/>
      <c r="DK36" s="638"/>
      <c r="DL36" s="645">
        <v>1450803</v>
      </c>
      <c r="DM36" s="637"/>
      <c r="DN36" s="637"/>
      <c r="DO36" s="637"/>
      <c r="DP36" s="637"/>
      <c r="DQ36" s="637"/>
      <c r="DR36" s="637"/>
      <c r="DS36" s="637"/>
      <c r="DT36" s="637"/>
      <c r="DU36" s="637"/>
      <c r="DV36" s="638"/>
      <c r="DW36" s="641">
        <v>10.4</v>
      </c>
      <c r="DX36" s="666"/>
      <c r="DY36" s="666"/>
      <c r="DZ36" s="666"/>
      <c r="EA36" s="666"/>
      <c r="EB36" s="666"/>
      <c r="EC36" s="667"/>
    </row>
    <row r="37" spans="2:133" ht="11.25" customHeight="1" x14ac:dyDescent="0.2">
      <c r="B37" s="633" t="s">
        <v>335</v>
      </c>
      <c r="C37" s="634"/>
      <c r="D37" s="634"/>
      <c r="E37" s="634"/>
      <c r="F37" s="634"/>
      <c r="G37" s="634"/>
      <c r="H37" s="634"/>
      <c r="I37" s="634"/>
      <c r="J37" s="634"/>
      <c r="K37" s="634"/>
      <c r="L37" s="634"/>
      <c r="M37" s="634"/>
      <c r="N37" s="634"/>
      <c r="O37" s="634"/>
      <c r="P37" s="634"/>
      <c r="Q37" s="635"/>
      <c r="R37" s="636">
        <v>392699</v>
      </c>
      <c r="S37" s="637"/>
      <c r="T37" s="637"/>
      <c r="U37" s="637"/>
      <c r="V37" s="637"/>
      <c r="W37" s="637"/>
      <c r="X37" s="637"/>
      <c r="Y37" s="638"/>
      <c r="Z37" s="639">
        <v>1.3</v>
      </c>
      <c r="AA37" s="639"/>
      <c r="AB37" s="639"/>
      <c r="AC37" s="639"/>
      <c r="AD37" s="640">
        <v>1123</v>
      </c>
      <c r="AE37" s="640"/>
      <c r="AF37" s="640"/>
      <c r="AG37" s="640"/>
      <c r="AH37" s="640"/>
      <c r="AI37" s="640"/>
      <c r="AJ37" s="640"/>
      <c r="AK37" s="640"/>
      <c r="AL37" s="641">
        <v>0</v>
      </c>
      <c r="AM37" s="642"/>
      <c r="AN37" s="642"/>
      <c r="AO37" s="643"/>
      <c r="AQ37" s="699" t="s">
        <v>336</v>
      </c>
      <c r="AR37" s="700"/>
      <c r="AS37" s="700"/>
      <c r="AT37" s="700"/>
      <c r="AU37" s="700"/>
      <c r="AV37" s="700"/>
      <c r="AW37" s="700"/>
      <c r="AX37" s="700"/>
      <c r="AY37" s="701"/>
      <c r="AZ37" s="636">
        <v>491028</v>
      </c>
      <c r="BA37" s="637"/>
      <c r="BB37" s="637"/>
      <c r="BC37" s="637"/>
      <c r="BD37" s="669"/>
      <c r="BE37" s="669"/>
      <c r="BF37" s="682"/>
      <c r="BG37" s="633" t="s">
        <v>337</v>
      </c>
      <c r="BH37" s="634"/>
      <c r="BI37" s="634"/>
      <c r="BJ37" s="634"/>
      <c r="BK37" s="634"/>
      <c r="BL37" s="634"/>
      <c r="BM37" s="634"/>
      <c r="BN37" s="634"/>
      <c r="BO37" s="634"/>
      <c r="BP37" s="634"/>
      <c r="BQ37" s="634"/>
      <c r="BR37" s="634"/>
      <c r="BS37" s="634"/>
      <c r="BT37" s="634"/>
      <c r="BU37" s="635"/>
      <c r="BV37" s="636">
        <v>-244963</v>
      </c>
      <c r="BW37" s="637"/>
      <c r="BX37" s="637"/>
      <c r="BY37" s="637"/>
      <c r="BZ37" s="637"/>
      <c r="CA37" s="637"/>
      <c r="CB37" s="646"/>
      <c r="CD37" s="633" t="s">
        <v>338</v>
      </c>
      <c r="CE37" s="634"/>
      <c r="CF37" s="634"/>
      <c r="CG37" s="634"/>
      <c r="CH37" s="634"/>
      <c r="CI37" s="634"/>
      <c r="CJ37" s="634"/>
      <c r="CK37" s="634"/>
      <c r="CL37" s="634"/>
      <c r="CM37" s="634"/>
      <c r="CN37" s="634"/>
      <c r="CO37" s="634"/>
      <c r="CP37" s="634"/>
      <c r="CQ37" s="635"/>
      <c r="CR37" s="636">
        <v>519324</v>
      </c>
      <c r="CS37" s="669"/>
      <c r="CT37" s="669"/>
      <c r="CU37" s="669"/>
      <c r="CV37" s="669"/>
      <c r="CW37" s="669"/>
      <c r="CX37" s="669"/>
      <c r="CY37" s="670"/>
      <c r="CZ37" s="641">
        <v>1.8</v>
      </c>
      <c r="DA37" s="666"/>
      <c r="DB37" s="666"/>
      <c r="DC37" s="671"/>
      <c r="DD37" s="645">
        <v>303302</v>
      </c>
      <c r="DE37" s="669"/>
      <c r="DF37" s="669"/>
      <c r="DG37" s="669"/>
      <c r="DH37" s="669"/>
      <c r="DI37" s="669"/>
      <c r="DJ37" s="669"/>
      <c r="DK37" s="670"/>
      <c r="DL37" s="645">
        <v>284149</v>
      </c>
      <c r="DM37" s="669"/>
      <c r="DN37" s="669"/>
      <c r="DO37" s="669"/>
      <c r="DP37" s="669"/>
      <c r="DQ37" s="669"/>
      <c r="DR37" s="669"/>
      <c r="DS37" s="669"/>
      <c r="DT37" s="669"/>
      <c r="DU37" s="669"/>
      <c r="DV37" s="670"/>
      <c r="DW37" s="641">
        <v>2</v>
      </c>
      <c r="DX37" s="666"/>
      <c r="DY37" s="666"/>
      <c r="DZ37" s="666"/>
      <c r="EA37" s="666"/>
      <c r="EB37" s="666"/>
      <c r="EC37" s="667"/>
    </row>
    <row r="38" spans="2:133" ht="11.25" customHeight="1" x14ac:dyDescent="0.2">
      <c r="B38" s="633" t="s">
        <v>339</v>
      </c>
      <c r="C38" s="634"/>
      <c r="D38" s="634"/>
      <c r="E38" s="634"/>
      <c r="F38" s="634"/>
      <c r="G38" s="634"/>
      <c r="H38" s="634"/>
      <c r="I38" s="634"/>
      <c r="J38" s="634"/>
      <c r="K38" s="634"/>
      <c r="L38" s="634"/>
      <c r="M38" s="634"/>
      <c r="N38" s="634"/>
      <c r="O38" s="634"/>
      <c r="P38" s="634"/>
      <c r="Q38" s="635"/>
      <c r="R38" s="636">
        <v>179000</v>
      </c>
      <c r="S38" s="637"/>
      <c r="T38" s="637"/>
      <c r="U38" s="637"/>
      <c r="V38" s="637"/>
      <c r="W38" s="637"/>
      <c r="X38" s="637"/>
      <c r="Y38" s="638"/>
      <c r="Z38" s="639">
        <v>0.6</v>
      </c>
      <c r="AA38" s="639"/>
      <c r="AB38" s="639"/>
      <c r="AC38" s="639"/>
      <c r="AD38" s="640" t="s">
        <v>237</v>
      </c>
      <c r="AE38" s="640"/>
      <c r="AF38" s="640"/>
      <c r="AG38" s="640"/>
      <c r="AH38" s="640"/>
      <c r="AI38" s="640"/>
      <c r="AJ38" s="640"/>
      <c r="AK38" s="640"/>
      <c r="AL38" s="641" t="s">
        <v>130</v>
      </c>
      <c r="AM38" s="642"/>
      <c r="AN38" s="642"/>
      <c r="AO38" s="643"/>
      <c r="AQ38" s="699" t="s">
        <v>340</v>
      </c>
      <c r="AR38" s="700"/>
      <c r="AS38" s="700"/>
      <c r="AT38" s="700"/>
      <c r="AU38" s="700"/>
      <c r="AV38" s="700"/>
      <c r="AW38" s="700"/>
      <c r="AX38" s="700"/>
      <c r="AY38" s="701"/>
      <c r="AZ38" s="636">
        <v>244364</v>
      </c>
      <c r="BA38" s="637"/>
      <c r="BB38" s="637"/>
      <c r="BC38" s="637"/>
      <c r="BD38" s="669"/>
      <c r="BE38" s="669"/>
      <c r="BF38" s="682"/>
      <c r="BG38" s="633" t="s">
        <v>341</v>
      </c>
      <c r="BH38" s="634"/>
      <c r="BI38" s="634"/>
      <c r="BJ38" s="634"/>
      <c r="BK38" s="634"/>
      <c r="BL38" s="634"/>
      <c r="BM38" s="634"/>
      <c r="BN38" s="634"/>
      <c r="BO38" s="634"/>
      <c r="BP38" s="634"/>
      <c r="BQ38" s="634"/>
      <c r="BR38" s="634"/>
      <c r="BS38" s="634"/>
      <c r="BT38" s="634"/>
      <c r="BU38" s="635"/>
      <c r="BV38" s="636">
        <v>9550</v>
      </c>
      <c r="BW38" s="637"/>
      <c r="BX38" s="637"/>
      <c r="BY38" s="637"/>
      <c r="BZ38" s="637"/>
      <c r="CA38" s="637"/>
      <c r="CB38" s="646"/>
      <c r="CD38" s="633" t="s">
        <v>342</v>
      </c>
      <c r="CE38" s="634"/>
      <c r="CF38" s="634"/>
      <c r="CG38" s="634"/>
      <c r="CH38" s="634"/>
      <c r="CI38" s="634"/>
      <c r="CJ38" s="634"/>
      <c r="CK38" s="634"/>
      <c r="CL38" s="634"/>
      <c r="CM38" s="634"/>
      <c r="CN38" s="634"/>
      <c r="CO38" s="634"/>
      <c r="CP38" s="634"/>
      <c r="CQ38" s="635"/>
      <c r="CR38" s="636">
        <v>2568811</v>
      </c>
      <c r="CS38" s="637"/>
      <c r="CT38" s="637"/>
      <c r="CU38" s="637"/>
      <c r="CV38" s="637"/>
      <c r="CW38" s="637"/>
      <c r="CX38" s="637"/>
      <c r="CY38" s="638"/>
      <c r="CZ38" s="641">
        <v>9</v>
      </c>
      <c r="DA38" s="666"/>
      <c r="DB38" s="666"/>
      <c r="DC38" s="671"/>
      <c r="DD38" s="645">
        <v>2201742</v>
      </c>
      <c r="DE38" s="637"/>
      <c r="DF38" s="637"/>
      <c r="DG38" s="637"/>
      <c r="DH38" s="637"/>
      <c r="DI38" s="637"/>
      <c r="DJ38" s="637"/>
      <c r="DK38" s="638"/>
      <c r="DL38" s="645">
        <v>1557447</v>
      </c>
      <c r="DM38" s="637"/>
      <c r="DN38" s="637"/>
      <c r="DO38" s="637"/>
      <c r="DP38" s="637"/>
      <c r="DQ38" s="637"/>
      <c r="DR38" s="637"/>
      <c r="DS38" s="637"/>
      <c r="DT38" s="637"/>
      <c r="DU38" s="637"/>
      <c r="DV38" s="638"/>
      <c r="DW38" s="641">
        <v>11.1</v>
      </c>
      <c r="DX38" s="666"/>
      <c r="DY38" s="666"/>
      <c r="DZ38" s="666"/>
      <c r="EA38" s="666"/>
      <c r="EB38" s="666"/>
      <c r="EC38" s="667"/>
    </row>
    <row r="39" spans="2:133" ht="11.25" customHeight="1" x14ac:dyDescent="0.2">
      <c r="B39" s="633" t="s">
        <v>343</v>
      </c>
      <c r="C39" s="634"/>
      <c r="D39" s="634"/>
      <c r="E39" s="634"/>
      <c r="F39" s="634"/>
      <c r="G39" s="634"/>
      <c r="H39" s="634"/>
      <c r="I39" s="634"/>
      <c r="J39" s="634"/>
      <c r="K39" s="634"/>
      <c r="L39" s="634"/>
      <c r="M39" s="634"/>
      <c r="N39" s="634"/>
      <c r="O39" s="634"/>
      <c r="P39" s="634"/>
      <c r="Q39" s="635"/>
      <c r="R39" s="636" t="s">
        <v>130</v>
      </c>
      <c r="S39" s="637"/>
      <c r="T39" s="637"/>
      <c r="U39" s="637"/>
      <c r="V39" s="637"/>
      <c r="W39" s="637"/>
      <c r="X39" s="637"/>
      <c r="Y39" s="638"/>
      <c r="Z39" s="639" t="s">
        <v>237</v>
      </c>
      <c r="AA39" s="639"/>
      <c r="AB39" s="639"/>
      <c r="AC39" s="639"/>
      <c r="AD39" s="640" t="s">
        <v>237</v>
      </c>
      <c r="AE39" s="640"/>
      <c r="AF39" s="640"/>
      <c r="AG39" s="640"/>
      <c r="AH39" s="640"/>
      <c r="AI39" s="640"/>
      <c r="AJ39" s="640"/>
      <c r="AK39" s="640"/>
      <c r="AL39" s="641" t="s">
        <v>237</v>
      </c>
      <c r="AM39" s="642"/>
      <c r="AN39" s="642"/>
      <c r="AO39" s="643"/>
      <c r="AQ39" s="699" t="s">
        <v>344</v>
      </c>
      <c r="AR39" s="700"/>
      <c r="AS39" s="700"/>
      <c r="AT39" s="700"/>
      <c r="AU39" s="700"/>
      <c r="AV39" s="700"/>
      <c r="AW39" s="700"/>
      <c r="AX39" s="700"/>
      <c r="AY39" s="701"/>
      <c r="AZ39" s="636">
        <v>3</v>
      </c>
      <c r="BA39" s="637"/>
      <c r="BB39" s="637"/>
      <c r="BC39" s="637"/>
      <c r="BD39" s="669"/>
      <c r="BE39" s="669"/>
      <c r="BF39" s="682"/>
      <c r="BG39" s="633" t="s">
        <v>345</v>
      </c>
      <c r="BH39" s="634"/>
      <c r="BI39" s="634"/>
      <c r="BJ39" s="634"/>
      <c r="BK39" s="634"/>
      <c r="BL39" s="634"/>
      <c r="BM39" s="634"/>
      <c r="BN39" s="634"/>
      <c r="BO39" s="634"/>
      <c r="BP39" s="634"/>
      <c r="BQ39" s="634"/>
      <c r="BR39" s="634"/>
      <c r="BS39" s="634"/>
      <c r="BT39" s="634"/>
      <c r="BU39" s="635"/>
      <c r="BV39" s="636">
        <v>13516</v>
      </c>
      <c r="BW39" s="637"/>
      <c r="BX39" s="637"/>
      <c r="BY39" s="637"/>
      <c r="BZ39" s="637"/>
      <c r="CA39" s="637"/>
      <c r="CB39" s="646"/>
      <c r="CD39" s="633" t="s">
        <v>346</v>
      </c>
      <c r="CE39" s="634"/>
      <c r="CF39" s="634"/>
      <c r="CG39" s="634"/>
      <c r="CH39" s="634"/>
      <c r="CI39" s="634"/>
      <c r="CJ39" s="634"/>
      <c r="CK39" s="634"/>
      <c r="CL39" s="634"/>
      <c r="CM39" s="634"/>
      <c r="CN39" s="634"/>
      <c r="CO39" s="634"/>
      <c r="CP39" s="634"/>
      <c r="CQ39" s="635"/>
      <c r="CR39" s="636">
        <v>1873147</v>
      </c>
      <c r="CS39" s="669"/>
      <c r="CT39" s="669"/>
      <c r="CU39" s="669"/>
      <c r="CV39" s="669"/>
      <c r="CW39" s="669"/>
      <c r="CX39" s="669"/>
      <c r="CY39" s="670"/>
      <c r="CZ39" s="641">
        <v>6.6</v>
      </c>
      <c r="DA39" s="666"/>
      <c r="DB39" s="666"/>
      <c r="DC39" s="671"/>
      <c r="DD39" s="645">
        <v>1869895</v>
      </c>
      <c r="DE39" s="669"/>
      <c r="DF39" s="669"/>
      <c r="DG39" s="669"/>
      <c r="DH39" s="669"/>
      <c r="DI39" s="669"/>
      <c r="DJ39" s="669"/>
      <c r="DK39" s="670"/>
      <c r="DL39" s="645" t="s">
        <v>130</v>
      </c>
      <c r="DM39" s="669"/>
      <c r="DN39" s="669"/>
      <c r="DO39" s="669"/>
      <c r="DP39" s="669"/>
      <c r="DQ39" s="669"/>
      <c r="DR39" s="669"/>
      <c r="DS39" s="669"/>
      <c r="DT39" s="669"/>
      <c r="DU39" s="669"/>
      <c r="DV39" s="670"/>
      <c r="DW39" s="641" t="s">
        <v>130</v>
      </c>
      <c r="DX39" s="666"/>
      <c r="DY39" s="666"/>
      <c r="DZ39" s="666"/>
      <c r="EA39" s="666"/>
      <c r="EB39" s="666"/>
      <c r="EC39" s="667"/>
    </row>
    <row r="40" spans="2:133" ht="11.25" customHeight="1" x14ac:dyDescent="0.2">
      <c r="B40" s="633" t="s">
        <v>347</v>
      </c>
      <c r="C40" s="634"/>
      <c r="D40" s="634"/>
      <c r="E40" s="634"/>
      <c r="F40" s="634"/>
      <c r="G40" s="634"/>
      <c r="H40" s="634"/>
      <c r="I40" s="634"/>
      <c r="J40" s="634"/>
      <c r="K40" s="634"/>
      <c r="L40" s="634"/>
      <c r="M40" s="634"/>
      <c r="N40" s="634"/>
      <c r="O40" s="634"/>
      <c r="P40" s="634"/>
      <c r="Q40" s="635"/>
      <c r="R40" s="636" t="s">
        <v>130</v>
      </c>
      <c r="S40" s="637"/>
      <c r="T40" s="637"/>
      <c r="U40" s="637"/>
      <c r="V40" s="637"/>
      <c r="W40" s="637"/>
      <c r="X40" s="637"/>
      <c r="Y40" s="638"/>
      <c r="Z40" s="639" t="s">
        <v>130</v>
      </c>
      <c r="AA40" s="639"/>
      <c r="AB40" s="639"/>
      <c r="AC40" s="639"/>
      <c r="AD40" s="640" t="s">
        <v>237</v>
      </c>
      <c r="AE40" s="640"/>
      <c r="AF40" s="640"/>
      <c r="AG40" s="640"/>
      <c r="AH40" s="640"/>
      <c r="AI40" s="640"/>
      <c r="AJ40" s="640"/>
      <c r="AK40" s="640"/>
      <c r="AL40" s="641" t="s">
        <v>130</v>
      </c>
      <c r="AM40" s="642"/>
      <c r="AN40" s="642"/>
      <c r="AO40" s="643"/>
      <c r="AQ40" s="699" t="s">
        <v>348</v>
      </c>
      <c r="AR40" s="700"/>
      <c r="AS40" s="700"/>
      <c r="AT40" s="700"/>
      <c r="AU40" s="700"/>
      <c r="AV40" s="700"/>
      <c r="AW40" s="700"/>
      <c r="AX40" s="700"/>
      <c r="AY40" s="701"/>
      <c r="AZ40" s="636" t="s">
        <v>130</v>
      </c>
      <c r="BA40" s="637"/>
      <c r="BB40" s="637"/>
      <c r="BC40" s="637"/>
      <c r="BD40" s="669"/>
      <c r="BE40" s="669"/>
      <c r="BF40" s="682"/>
      <c r="BG40" s="686" t="s">
        <v>349</v>
      </c>
      <c r="BH40" s="687"/>
      <c r="BI40" s="687"/>
      <c r="BJ40" s="687"/>
      <c r="BK40" s="687"/>
      <c r="BL40" s="217"/>
      <c r="BM40" s="634" t="s">
        <v>350</v>
      </c>
      <c r="BN40" s="634"/>
      <c r="BO40" s="634"/>
      <c r="BP40" s="634"/>
      <c r="BQ40" s="634"/>
      <c r="BR40" s="634"/>
      <c r="BS40" s="634"/>
      <c r="BT40" s="634"/>
      <c r="BU40" s="635"/>
      <c r="BV40" s="636">
        <v>88</v>
      </c>
      <c r="BW40" s="637"/>
      <c r="BX40" s="637"/>
      <c r="BY40" s="637"/>
      <c r="BZ40" s="637"/>
      <c r="CA40" s="637"/>
      <c r="CB40" s="646"/>
      <c r="CD40" s="633" t="s">
        <v>351</v>
      </c>
      <c r="CE40" s="634"/>
      <c r="CF40" s="634"/>
      <c r="CG40" s="634"/>
      <c r="CH40" s="634"/>
      <c r="CI40" s="634"/>
      <c r="CJ40" s="634"/>
      <c r="CK40" s="634"/>
      <c r="CL40" s="634"/>
      <c r="CM40" s="634"/>
      <c r="CN40" s="634"/>
      <c r="CO40" s="634"/>
      <c r="CP40" s="634"/>
      <c r="CQ40" s="635"/>
      <c r="CR40" s="636" t="s">
        <v>130</v>
      </c>
      <c r="CS40" s="637"/>
      <c r="CT40" s="637"/>
      <c r="CU40" s="637"/>
      <c r="CV40" s="637"/>
      <c r="CW40" s="637"/>
      <c r="CX40" s="637"/>
      <c r="CY40" s="638"/>
      <c r="CZ40" s="641" t="s">
        <v>237</v>
      </c>
      <c r="DA40" s="666"/>
      <c r="DB40" s="666"/>
      <c r="DC40" s="671"/>
      <c r="DD40" s="645" t="s">
        <v>237</v>
      </c>
      <c r="DE40" s="637"/>
      <c r="DF40" s="637"/>
      <c r="DG40" s="637"/>
      <c r="DH40" s="637"/>
      <c r="DI40" s="637"/>
      <c r="DJ40" s="637"/>
      <c r="DK40" s="638"/>
      <c r="DL40" s="645" t="s">
        <v>243</v>
      </c>
      <c r="DM40" s="637"/>
      <c r="DN40" s="637"/>
      <c r="DO40" s="637"/>
      <c r="DP40" s="637"/>
      <c r="DQ40" s="637"/>
      <c r="DR40" s="637"/>
      <c r="DS40" s="637"/>
      <c r="DT40" s="637"/>
      <c r="DU40" s="637"/>
      <c r="DV40" s="638"/>
      <c r="DW40" s="641" t="s">
        <v>237</v>
      </c>
      <c r="DX40" s="666"/>
      <c r="DY40" s="666"/>
      <c r="DZ40" s="666"/>
      <c r="EA40" s="666"/>
      <c r="EB40" s="666"/>
      <c r="EC40" s="667"/>
    </row>
    <row r="41" spans="2:133" ht="11.25" customHeight="1" x14ac:dyDescent="0.2">
      <c r="B41" s="657" t="s">
        <v>352</v>
      </c>
      <c r="C41" s="658"/>
      <c r="D41" s="658"/>
      <c r="E41" s="658"/>
      <c r="F41" s="658"/>
      <c r="G41" s="658"/>
      <c r="H41" s="658"/>
      <c r="I41" s="658"/>
      <c r="J41" s="658"/>
      <c r="K41" s="658"/>
      <c r="L41" s="658"/>
      <c r="M41" s="658"/>
      <c r="N41" s="658"/>
      <c r="O41" s="658"/>
      <c r="P41" s="658"/>
      <c r="Q41" s="659"/>
      <c r="R41" s="708">
        <v>30132275</v>
      </c>
      <c r="S41" s="709"/>
      <c r="T41" s="709"/>
      <c r="U41" s="709"/>
      <c r="V41" s="709"/>
      <c r="W41" s="709"/>
      <c r="X41" s="709"/>
      <c r="Y41" s="713"/>
      <c r="Z41" s="714">
        <v>100</v>
      </c>
      <c r="AA41" s="714"/>
      <c r="AB41" s="714"/>
      <c r="AC41" s="714"/>
      <c r="AD41" s="715">
        <v>14004156</v>
      </c>
      <c r="AE41" s="715"/>
      <c r="AF41" s="715"/>
      <c r="AG41" s="715"/>
      <c r="AH41" s="715"/>
      <c r="AI41" s="715"/>
      <c r="AJ41" s="715"/>
      <c r="AK41" s="715"/>
      <c r="AL41" s="716">
        <v>100</v>
      </c>
      <c r="AM41" s="696"/>
      <c r="AN41" s="696"/>
      <c r="AO41" s="717"/>
      <c r="AQ41" s="699" t="s">
        <v>353</v>
      </c>
      <c r="AR41" s="700"/>
      <c r="AS41" s="700"/>
      <c r="AT41" s="700"/>
      <c r="AU41" s="700"/>
      <c r="AV41" s="700"/>
      <c r="AW41" s="700"/>
      <c r="AX41" s="700"/>
      <c r="AY41" s="701"/>
      <c r="AZ41" s="636">
        <v>1035941</v>
      </c>
      <c r="BA41" s="637"/>
      <c r="BB41" s="637"/>
      <c r="BC41" s="637"/>
      <c r="BD41" s="669"/>
      <c r="BE41" s="669"/>
      <c r="BF41" s="682"/>
      <c r="BG41" s="686"/>
      <c r="BH41" s="687"/>
      <c r="BI41" s="687"/>
      <c r="BJ41" s="687"/>
      <c r="BK41" s="687"/>
      <c r="BL41" s="217"/>
      <c r="BM41" s="634" t="s">
        <v>354</v>
      </c>
      <c r="BN41" s="634"/>
      <c r="BO41" s="634"/>
      <c r="BP41" s="634"/>
      <c r="BQ41" s="634"/>
      <c r="BR41" s="634"/>
      <c r="BS41" s="634"/>
      <c r="BT41" s="634"/>
      <c r="BU41" s="635"/>
      <c r="BV41" s="636" t="s">
        <v>130</v>
      </c>
      <c r="BW41" s="637"/>
      <c r="BX41" s="637"/>
      <c r="BY41" s="637"/>
      <c r="BZ41" s="637"/>
      <c r="CA41" s="637"/>
      <c r="CB41" s="646"/>
      <c r="CD41" s="633" t="s">
        <v>355</v>
      </c>
      <c r="CE41" s="634"/>
      <c r="CF41" s="634"/>
      <c r="CG41" s="634"/>
      <c r="CH41" s="634"/>
      <c r="CI41" s="634"/>
      <c r="CJ41" s="634"/>
      <c r="CK41" s="634"/>
      <c r="CL41" s="634"/>
      <c r="CM41" s="634"/>
      <c r="CN41" s="634"/>
      <c r="CO41" s="634"/>
      <c r="CP41" s="634"/>
      <c r="CQ41" s="635"/>
      <c r="CR41" s="636" t="s">
        <v>130</v>
      </c>
      <c r="CS41" s="669"/>
      <c r="CT41" s="669"/>
      <c r="CU41" s="669"/>
      <c r="CV41" s="669"/>
      <c r="CW41" s="669"/>
      <c r="CX41" s="669"/>
      <c r="CY41" s="670"/>
      <c r="CZ41" s="641" t="s">
        <v>130</v>
      </c>
      <c r="DA41" s="666"/>
      <c r="DB41" s="666"/>
      <c r="DC41" s="671"/>
      <c r="DD41" s="645" t="s">
        <v>237</v>
      </c>
      <c r="DE41" s="669"/>
      <c r="DF41" s="669"/>
      <c r="DG41" s="669"/>
      <c r="DH41" s="669"/>
      <c r="DI41" s="669"/>
      <c r="DJ41" s="669"/>
      <c r="DK41" s="670"/>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356</v>
      </c>
      <c r="AR42" s="706"/>
      <c r="AS42" s="706"/>
      <c r="AT42" s="706"/>
      <c r="AU42" s="706"/>
      <c r="AV42" s="706"/>
      <c r="AW42" s="706"/>
      <c r="AX42" s="706"/>
      <c r="AY42" s="707"/>
      <c r="AZ42" s="708">
        <v>1532867</v>
      </c>
      <c r="BA42" s="709"/>
      <c r="BB42" s="709"/>
      <c r="BC42" s="709"/>
      <c r="BD42" s="695"/>
      <c r="BE42" s="695"/>
      <c r="BF42" s="697"/>
      <c r="BG42" s="688"/>
      <c r="BH42" s="689"/>
      <c r="BI42" s="689"/>
      <c r="BJ42" s="689"/>
      <c r="BK42" s="689"/>
      <c r="BL42" s="218"/>
      <c r="BM42" s="658" t="s">
        <v>357</v>
      </c>
      <c r="BN42" s="658"/>
      <c r="BO42" s="658"/>
      <c r="BP42" s="658"/>
      <c r="BQ42" s="658"/>
      <c r="BR42" s="658"/>
      <c r="BS42" s="658"/>
      <c r="BT42" s="658"/>
      <c r="BU42" s="659"/>
      <c r="BV42" s="708">
        <v>293</v>
      </c>
      <c r="BW42" s="709"/>
      <c r="BX42" s="709"/>
      <c r="BY42" s="709"/>
      <c r="BZ42" s="709"/>
      <c r="CA42" s="709"/>
      <c r="CB42" s="718"/>
      <c r="CD42" s="633" t="s">
        <v>358</v>
      </c>
      <c r="CE42" s="634"/>
      <c r="CF42" s="634"/>
      <c r="CG42" s="634"/>
      <c r="CH42" s="634"/>
      <c r="CI42" s="634"/>
      <c r="CJ42" s="634"/>
      <c r="CK42" s="634"/>
      <c r="CL42" s="634"/>
      <c r="CM42" s="634"/>
      <c r="CN42" s="634"/>
      <c r="CO42" s="634"/>
      <c r="CP42" s="634"/>
      <c r="CQ42" s="635"/>
      <c r="CR42" s="636">
        <v>1925609</v>
      </c>
      <c r="CS42" s="669"/>
      <c r="CT42" s="669"/>
      <c r="CU42" s="669"/>
      <c r="CV42" s="669"/>
      <c r="CW42" s="669"/>
      <c r="CX42" s="669"/>
      <c r="CY42" s="670"/>
      <c r="CZ42" s="641">
        <v>6.8</v>
      </c>
      <c r="DA42" s="666"/>
      <c r="DB42" s="666"/>
      <c r="DC42" s="671"/>
      <c r="DD42" s="645">
        <v>452679</v>
      </c>
      <c r="DE42" s="669"/>
      <c r="DF42" s="669"/>
      <c r="DG42" s="669"/>
      <c r="DH42" s="669"/>
      <c r="DI42" s="669"/>
      <c r="DJ42" s="669"/>
      <c r="DK42" s="670"/>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359</v>
      </c>
      <c r="CD43" s="633" t="s">
        <v>360</v>
      </c>
      <c r="CE43" s="634"/>
      <c r="CF43" s="634"/>
      <c r="CG43" s="634"/>
      <c r="CH43" s="634"/>
      <c r="CI43" s="634"/>
      <c r="CJ43" s="634"/>
      <c r="CK43" s="634"/>
      <c r="CL43" s="634"/>
      <c r="CM43" s="634"/>
      <c r="CN43" s="634"/>
      <c r="CO43" s="634"/>
      <c r="CP43" s="634"/>
      <c r="CQ43" s="635"/>
      <c r="CR43" s="636">
        <v>24783</v>
      </c>
      <c r="CS43" s="669"/>
      <c r="CT43" s="669"/>
      <c r="CU43" s="669"/>
      <c r="CV43" s="669"/>
      <c r="CW43" s="669"/>
      <c r="CX43" s="669"/>
      <c r="CY43" s="670"/>
      <c r="CZ43" s="641">
        <v>0.1</v>
      </c>
      <c r="DA43" s="666"/>
      <c r="DB43" s="666"/>
      <c r="DC43" s="671"/>
      <c r="DD43" s="645">
        <v>24783</v>
      </c>
      <c r="DE43" s="669"/>
      <c r="DF43" s="669"/>
      <c r="DG43" s="669"/>
      <c r="DH43" s="669"/>
      <c r="DI43" s="669"/>
      <c r="DJ43" s="669"/>
      <c r="DK43" s="670"/>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361</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4" t="s">
        <v>309</v>
      </c>
      <c r="CE44" s="675"/>
      <c r="CF44" s="633" t="s">
        <v>362</v>
      </c>
      <c r="CG44" s="634"/>
      <c r="CH44" s="634"/>
      <c r="CI44" s="634"/>
      <c r="CJ44" s="634"/>
      <c r="CK44" s="634"/>
      <c r="CL44" s="634"/>
      <c r="CM44" s="634"/>
      <c r="CN44" s="634"/>
      <c r="CO44" s="634"/>
      <c r="CP44" s="634"/>
      <c r="CQ44" s="635"/>
      <c r="CR44" s="636">
        <v>1925609</v>
      </c>
      <c r="CS44" s="637"/>
      <c r="CT44" s="637"/>
      <c r="CU44" s="637"/>
      <c r="CV44" s="637"/>
      <c r="CW44" s="637"/>
      <c r="CX44" s="637"/>
      <c r="CY44" s="638"/>
      <c r="CZ44" s="641">
        <v>6.8</v>
      </c>
      <c r="DA44" s="642"/>
      <c r="DB44" s="642"/>
      <c r="DC44" s="648"/>
      <c r="DD44" s="645">
        <v>452679</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363</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6"/>
      <c r="CE45" s="677"/>
      <c r="CF45" s="633" t="s">
        <v>364</v>
      </c>
      <c r="CG45" s="634"/>
      <c r="CH45" s="634"/>
      <c r="CI45" s="634"/>
      <c r="CJ45" s="634"/>
      <c r="CK45" s="634"/>
      <c r="CL45" s="634"/>
      <c r="CM45" s="634"/>
      <c r="CN45" s="634"/>
      <c r="CO45" s="634"/>
      <c r="CP45" s="634"/>
      <c r="CQ45" s="635"/>
      <c r="CR45" s="636">
        <v>1206006</v>
      </c>
      <c r="CS45" s="669"/>
      <c r="CT45" s="669"/>
      <c r="CU45" s="669"/>
      <c r="CV45" s="669"/>
      <c r="CW45" s="669"/>
      <c r="CX45" s="669"/>
      <c r="CY45" s="670"/>
      <c r="CZ45" s="641">
        <v>4.2</v>
      </c>
      <c r="DA45" s="666"/>
      <c r="DB45" s="666"/>
      <c r="DC45" s="671"/>
      <c r="DD45" s="645">
        <v>49273</v>
      </c>
      <c r="DE45" s="669"/>
      <c r="DF45" s="669"/>
      <c r="DG45" s="669"/>
      <c r="DH45" s="669"/>
      <c r="DI45" s="669"/>
      <c r="DJ45" s="669"/>
      <c r="DK45" s="670"/>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6"/>
      <c r="CE46" s="677"/>
      <c r="CF46" s="633" t="s">
        <v>365</v>
      </c>
      <c r="CG46" s="634"/>
      <c r="CH46" s="634"/>
      <c r="CI46" s="634"/>
      <c r="CJ46" s="634"/>
      <c r="CK46" s="634"/>
      <c r="CL46" s="634"/>
      <c r="CM46" s="634"/>
      <c r="CN46" s="634"/>
      <c r="CO46" s="634"/>
      <c r="CP46" s="634"/>
      <c r="CQ46" s="635"/>
      <c r="CR46" s="636">
        <v>719603</v>
      </c>
      <c r="CS46" s="637"/>
      <c r="CT46" s="637"/>
      <c r="CU46" s="637"/>
      <c r="CV46" s="637"/>
      <c r="CW46" s="637"/>
      <c r="CX46" s="637"/>
      <c r="CY46" s="638"/>
      <c r="CZ46" s="641">
        <v>2.5</v>
      </c>
      <c r="DA46" s="642"/>
      <c r="DB46" s="642"/>
      <c r="DC46" s="648"/>
      <c r="DD46" s="645">
        <v>403406</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6"/>
      <c r="CE47" s="677"/>
      <c r="CF47" s="633" t="s">
        <v>366</v>
      </c>
      <c r="CG47" s="634"/>
      <c r="CH47" s="634"/>
      <c r="CI47" s="634"/>
      <c r="CJ47" s="634"/>
      <c r="CK47" s="634"/>
      <c r="CL47" s="634"/>
      <c r="CM47" s="634"/>
      <c r="CN47" s="634"/>
      <c r="CO47" s="634"/>
      <c r="CP47" s="634"/>
      <c r="CQ47" s="635"/>
      <c r="CR47" s="636" t="s">
        <v>237</v>
      </c>
      <c r="CS47" s="669"/>
      <c r="CT47" s="669"/>
      <c r="CU47" s="669"/>
      <c r="CV47" s="669"/>
      <c r="CW47" s="669"/>
      <c r="CX47" s="669"/>
      <c r="CY47" s="670"/>
      <c r="CZ47" s="641" t="s">
        <v>237</v>
      </c>
      <c r="DA47" s="666"/>
      <c r="DB47" s="666"/>
      <c r="DC47" s="671"/>
      <c r="DD47" s="645" t="s">
        <v>130</v>
      </c>
      <c r="DE47" s="669"/>
      <c r="DF47" s="669"/>
      <c r="DG47" s="669"/>
      <c r="DH47" s="669"/>
      <c r="DI47" s="669"/>
      <c r="DJ47" s="669"/>
      <c r="DK47" s="670"/>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8"/>
      <c r="CE48" s="679"/>
      <c r="CF48" s="633" t="s">
        <v>367</v>
      </c>
      <c r="CG48" s="634"/>
      <c r="CH48" s="634"/>
      <c r="CI48" s="634"/>
      <c r="CJ48" s="634"/>
      <c r="CK48" s="634"/>
      <c r="CL48" s="634"/>
      <c r="CM48" s="634"/>
      <c r="CN48" s="634"/>
      <c r="CO48" s="634"/>
      <c r="CP48" s="634"/>
      <c r="CQ48" s="635"/>
      <c r="CR48" s="636" t="s">
        <v>130</v>
      </c>
      <c r="CS48" s="637"/>
      <c r="CT48" s="637"/>
      <c r="CU48" s="637"/>
      <c r="CV48" s="637"/>
      <c r="CW48" s="637"/>
      <c r="CX48" s="637"/>
      <c r="CY48" s="638"/>
      <c r="CZ48" s="641" t="s">
        <v>275</v>
      </c>
      <c r="DA48" s="642"/>
      <c r="DB48" s="642"/>
      <c r="DC48" s="648"/>
      <c r="DD48" s="645" t="s">
        <v>237</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368</v>
      </c>
      <c r="CE49" s="658"/>
      <c r="CF49" s="658"/>
      <c r="CG49" s="658"/>
      <c r="CH49" s="658"/>
      <c r="CI49" s="658"/>
      <c r="CJ49" s="658"/>
      <c r="CK49" s="658"/>
      <c r="CL49" s="658"/>
      <c r="CM49" s="658"/>
      <c r="CN49" s="658"/>
      <c r="CO49" s="658"/>
      <c r="CP49" s="658"/>
      <c r="CQ49" s="659"/>
      <c r="CR49" s="708">
        <v>28414749</v>
      </c>
      <c r="CS49" s="695"/>
      <c r="CT49" s="695"/>
      <c r="CU49" s="695"/>
      <c r="CV49" s="695"/>
      <c r="CW49" s="695"/>
      <c r="CX49" s="695"/>
      <c r="CY49" s="724"/>
      <c r="CZ49" s="716">
        <v>100</v>
      </c>
      <c r="DA49" s="725"/>
      <c r="DB49" s="725"/>
      <c r="DC49" s="726"/>
      <c r="DD49" s="727">
        <v>16283903</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O8m6GhwT0dbQkieRGgc+kzc42+tKs9SyHJ6DH+B8rGgC918whpi0Zj6lLhHXGj0z+17y6icXKlPdESMfu0KqHw==" saltValue="52lmzoQbIISXVU+nkyWeV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369</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370</v>
      </c>
      <c r="DK2" s="736"/>
      <c r="DL2" s="736"/>
      <c r="DM2" s="736"/>
      <c r="DN2" s="736"/>
      <c r="DO2" s="737"/>
      <c r="DP2" s="222"/>
      <c r="DQ2" s="735" t="s">
        <v>371</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372</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373</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374</v>
      </c>
      <c r="B5" s="741"/>
      <c r="C5" s="741"/>
      <c r="D5" s="741"/>
      <c r="E5" s="741"/>
      <c r="F5" s="741"/>
      <c r="G5" s="741"/>
      <c r="H5" s="741"/>
      <c r="I5" s="741"/>
      <c r="J5" s="741"/>
      <c r="K5" s="741"/>
      <c r="L5" s="741"/>
      <c r="M5" s="741"/>
      <c r="N5" s="741"/>
      <c r="O5" s="741"/>
      <c r="P5" s="742"/>
      <c r="Q5" s="746" t="s">
        <v>375</v>
      </c>
      <c r="R5" s="747"/>
      <c r="S5" s="747"/>
      <c r="T5" s="747"/>
      <c r="U5" s="748"/>
      <c r="V5" s="746" t="s">
        <v>376</v>
      </c>
      <c r="W5" s="747"/>
      <c r="X5" s="747"/>
      <c r="Y5" s="747"/>
      <c r="Z5" s="748"/>
      <c r="AA5" s="746" t="s">
        <v>377</v>
      </c>
      <c r="AB5" s="747"/>
      <c r="AC5" s="747"/>
      <c r="AD5" s="747"/>
      <c r="AE5" s="747"/>
      <c r="AF5" s="752" t="s">
        <v>378</v>
      </c>
      <c r="AG5" s="747"/>
      <c r="AH5" s="747"/>
      <c r="AI5" s="747"/>
      <c r="AJ5" s="753"/>
      <c r="AK5" s="747" t="s">
        <v>379</v>
      </c>
      <c r="AL5" s="747"/>
      <c r="AM5" s="747"/>
      <c r="AN5" s="747"/>
      <c r="AO5" s="748"/>
      <c r="AP5" s="746" t="s">
        <v>380</v>
      </c>
      <c r="AQ5" s="747"/>
      <c r="AR5" s="747"/>
      <c r="AS5" s="747"/>
      <c r="AT5" s="748"/>
      <c r="AU5" s="746" t="s">
        <v>381</v>
      </c>
      <c r="AV5" s="747"/>
      <c r="AW5" s="747"/>
      <c r="AX5" s="747"/>
      <c r="AY5" s="753"/>
      <c r="AZ5" s="226"/>
      <c r="BA5" s="226"/>
      <c r="BB5" s="226"/>
      <c r="BC5" s="226"/>
      <c r="BD5" s="226"/>
      <c r="BE5" s="227"/>
      <c r="BF5" s="227"/>
      <c r="BG5" s="227"/>
      <c r="BH5" s="227"/>
      <c r="BI5" s="227"/>
      <c r="BJ5" s="227"/>
      <c r="BK5" s="227"/>
      <c r="BL5" s="227"/>
      <c r="BM5" s="227"/>
      <c r="BN5" s="227"/>
      <c r="BO5" s="227"/>
      <c r="BP5" s="227"/>
      <c r="BQ5" s="740" t="s">
        <v>382</v>
      </c>
      <c r="BR5" s="741"/>
      <c r="BS5" s="741"/>
      <c r="BT5" s="741"/>
      <c r="BU5" s="741"/>
      <c r="BV5" s="741"/>
      <c r="BW5" s="741"/>
      <c r="BX5" s="741"/>
      <c r="BY5" s="741"/>
      <c r="BZ5" s="741"/>
      <c r="CA5" s="741"/>
      <c r="CB5" s="741"/>
      <c r="CC5" s="741"/>
      <c r="CD5" s="741"/>
      <c r="CE5" s="741"/>
      <c r="CF5" s="741"/>
      <c r="CG5" s="742"/>
      <c r="CH5" s="746" t="s">
        <v>383</v>
      </c>
      <c r="CI5" s="747"/>
      <c r="CJ5" s="747"/>
      <c r="CK5" s="747"/>
      <c r="CL5" s="748"/>
      <c r="CM5" s="746" t="s">
        <v>384</v>
      </c>
      <c r="CN5" s="747"/>
      <c r="CO5" s="747"/>
      <c r="CP5" s="747"/>
      <c r="CQ5" s="748"/>
      <c r="CR5" s="746" t="s">
        <v>385</v>
      </c>
      <c r="CS5" s="747"/>
      <c r="CT5" s="747"/>
      <c r="CU5" s="747"/>
      <c r="CV5" s="748"/>
      <c r="CW5" s="746" t="s">
        <v>386</v>
      </c>
      <c r="CX5" s="747"/>
      <c r="CY5" s="747"/>
      <c r="CZ5" s="747"/>
      <c r="DA5" s="748"/>
      <c r="DB5" s="746" t="s">
        <v>387</v>
      </c>
      <c r="DC5" s="747"/>
      <c r="DD5" s="747"/>
      <c r="DE5" s="747"/>
      <c r="DF5" s="748"/>
      <c r="DG5" s="776" t="s">
        <v>388</v>
      </c>
      <c r="DH5" s="777"/>
      <c r="DI5" s="777"/>
      <c r="DJ5" s="777"/>
      <c r="DK5" s="778"/>
      <c r="DL5" s="776" t="s">
        <v>389</v>
      </c>
      <c r="DM5" s="777"/>
      <c r="DN5" s="777"/>
      <c r="DO5" s="777"/>
      <c r="DP5" s="778"/>
      <c r="DQ5" s="746" t="s">
        <v>390</v>
      </c>
      <c r="DR5" s="747"/>
      <c r="DS5" s="747"/>
      <c r="DT5" s="747"/>
      <c r="DU5" s="748"/>
      <c r="DV5" s="746" t="s">
        <v>381</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391</v>
      </c>
      <c r="C7" s="763"/>
      <c r="D7" s="763"/>
      <c r="E7" s="763"/>
      <c r="F7" s="763"/>
      <c r="G7" s="763"/>
      <c r="H7" s="763"/>
      <c r="I7" s="763"/>
      <c r="J7" s="763"/>
      <c r="K7" s="763"/>
      <c r="L7" s="763"/>
      <c r="M7" s="763"/>
      <c r="N7" s="763"/>
      <c r="O7" s="763"/>
      <c r="P7" s="764"/>
      <c r="Q7" s="765">
        <v>30132</v>
      </c>
      <c r="R7" s="766"/>
      <c r="S7" s="766"/>
      <c r="T7" s="766"/>
      <c r="U7" s="766"/>
      <c r="V7" s="766">
        <v>28415</v>
      </c>
      <c r="W7" s="766"/>
      <c r="X7" s="766"/>
      <c r="Y7" s="766"/>
      <c r="Z7" s="766"/>
      <c r="AA7" s="766">
        <v>1718</v>
      </c>
      <c r="AB7" s="766"/>
      <c r="AC7" s="766"/>
      <c r="AD7" s="766"/>
      <c r="AE7" s="767"/>
      <c r="AF7" s="768">
        <v>1637</v>
      </c>
      <c r="AG7" s="769"/>
      <c r="AH7" s="769"/>
      <c r="AI7" s="769"/>
      <c r="AJ7" s="770"/>
      <c r="AK7" s="771">
        <v>1048</v>
      </c>
      <c r="AL7" s="772"/>
      <c r="AM7" s="772"/>
      <c r="AN7" s="772"/>
      <c r="AO7" s="772"/>
      <c r="AP7" s="772">
        <v>6074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t="s">
        <v>599</v>
      </c>
      <c r="BS7" s="759" t="s">
        <v>593</v>
      </c>
      <c r="BT7" s="760"/>
      <c r="BU7" s="760"/>
      <c r="BV7" s="760"/>
      <c r="BW7" s="760"/>
      <c r="BX7" s="760"/>
      <c r="BY7" s="760"/>
      <c r="BZ7" s="760"/>
      <c r="CA7" s="760"/>
      <c r="CB7" s="760"/>
      <c r="CC7" s="760"/>
      <c r="CD7" s="760"/>
      <c r="CE7" s="760"/>
      <c r="CF7" s="760"/>
      <c r="CG7" s="775"/>
      <c r="CH7" s="756" t="s">
        <v>522</v>
      </c>
      <c r="CI7" s="757"/>
      <c r="CJ7" s="757"/>
      <c r="CK7" s="757"/>
      <c r="CL7" s="758"/>
      <c r="CM7" s="756">
        <v>1211</v>
      </c>
      <c r="CN7" s="757"/>
      <c r="CO7" s="757"/>
      <c r="CP7" s="757"/>
      <c r="CQ7" s="758"/>
      <c r="CR7" s="756">
        <v>5</v>
      </c>
      <c r="CS7" s="757"/>
      <c r="CT7" s="757"/>
      <c r="CU7" s="757"/>
      <c r="CV7" s="758"/>
      <c r="CW7" s="756" t="s">
        <v>522</v>
      </c>
      <c r="CX7" s="757"/>
      <c r="CY7" s="757"/>
      <c r="CZ7" s="757"/>
      <c r="DA7" s="758"/>
      <c r="DB7" s="756">
        <v>920</v>
      </c>
      <c r="DC7" s="757"/>
      <c r="DD7" s="757"/>
      <c r="DE7" s="757"/>
      <c r="DF7" s="758"/>
      <c r="DG7" s="756" t="s">
        <v>522</v>
      </c>
      <c r="DH7" s="757"/>
      <c r="DI7" s="757"/>
      <c r="DJ7" s="757"/>
      <c r="DK7" s="758"/>
      <c r="DL7" s="756" t="s">
        <v>522</v>
      </c>
      <c r="DM7" s="757"/>
      <c r="DN7" s="757"/>
      <c r="DO7" s="757"/>
      <c r="DP7" s="758"/>
      <c r="DQ7" s="756" t="s">
        <v>522</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392</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393</v>
      </c>
      <c r="B23" s="802" t="s">
        <v>394</v>
      </c>
      <c r="C23" s="803"/>
      <c r="D23" s="803"/>
      <c r="E23" s="803"/>
      <c r="F23" s="803"/>
      <c r="G23" s="803"/>
      <c r="H23" s="803"/>
      <c r="I23" s="803"/>
      <c r="J23" s="803"/>
      <c r="K23" s="803"/>
      <c r="L23" s="803"/>
      <c r="M23" s="803"/>
      <c r="N23" s="803"/>
      <c r="O23" s="803"/>
      <c r="P23" s="804"/>
      <c r="Q23" s="805">
        <v>30132</v>
      </c>
      <c r="R23" s="806"/>
      <c r="S23" s="806"/>
      <c r="T23" s="806"/>
      <c r="U23" s="806"/>
      <c r="V23" s="806">
        <v>28415</v>
      </c>
      <c r="W23" s="806"/>
      <c r="X23" s="806"/>
      <c r="Y23" s="806"/>
      <c r="Z23" s="806"/>
      <c r="AA23" s="806">
        <v>1718</v>
      </c>
      <c r="AB23" s="806"/>
      <c r="AC23" s="806"/>
      <c r="AD23" s="806"/>
      <c r="AE23" s="807"/>
      <c r="AF23" s="808">
        <v>1637</v>
      </c>
      <c r="AG23" s="806"/>
      <c r="AH23" s="806"/>
      <c r="AI23" s="806"/>
      <c r="AJ23" s="809"/>
      <c r="AK23" s="810"/>
      <c r="AL23" s="811"/>
      <c r="AM23" s="811"/>
      <c r="AN23" s="811"/>
      <c r="AO23" s="811"/>
      <c r="AP23" s="806">
        <v>6074</v>
      </c>
      <c r="AQ23" s="806"/>
      <c r="AR23" s="806"/>
      <c r="AS23" s="806"/>
      <c r="AT23" s="806"/>
      <c r="AU23" s="822"/>
      <c r="AV23" s="822"/>
      <c r="AW23" s="822"/>
      <c r="AX23" s="822"/>
      <c r="AY23" s="823"/>
      <c r="AZ23" s="824" t="s">
        <v>395</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396</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397</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374</v>
      </c>
      <c r="B26" s="741"/>
      <c r="C26" s="741"/>
      <c r="D26" s="741"/>
      <c r="E26" s="741"/>
      <c r="F26" s="741"/>
      <c r="G26" s="741"/>
      <c r="H26" s="741"/>
      <c r="I26" s="741"/>
      <c r="J26" s="741"/>
      <c r="K26" s="741"/>
      <c r="L26" s="741"/>
      <c r="M26" s="741"/>
      <c r="N26" s="741"/>
      <c r="O26" s="741"/>
      <c r="P26" s="742"/>
      <c r="Q26" s="746" t="s">
        <v>398</v>
      </c>
      <c r="R26" s="747"/>
      <c r="S26" s="747"/>
      <c r="T26" s="747"/>
      <c r="U26" s="748"/>
      <c r="V26" s="746" t="s">
        <v>399</v>
      </c>
      <c r="W26" s="747"/>
      <c r="X26" s="747"/>
      <c r="Y26" s="747"/>
      <c r="Z26" s="748"/>
      <c r="AA26" s="746" t="s">
        <v>400</v>
      </c>
      <c r="AB26" s="747"/>
      <c r="AC26" s="747"/>
      <c r="AD26" s="747"/>
      <c r="AE26" s="747"/>
      <c r="AF26" s="827" t="s">
        <v>401</v>
      </c>
      <c r="AG26" s="828"/>
      <c r="AH26" s="828"/>
      <c r="AI26" s="828"/>
      <c r="AJ26" s="829"/>
      <c r="AK26" s="747" t="s">
        <v>402</v>
      </c>
      <c r="AL26" s="747"/>
      <c r="AM26" s="747"/>
      <c r="AN26" s="747"/>
      <c r="AO26" s="748"/>
      <c r="AP26" s="746" t="s">
        <v>403</v>
      </c>
      <c r="AQ26" s="747"/>
      <c r="AR26" s="747"/>
      <c r="AS26" s="747"/>
      <c r="AT26" s="748"/>
      <c r="AU26" s="746" t="s">
        <v>404</v>
      </c>
      <c r="AV26" s="747"/>
      <c r="AW26" s="747"/>
      <c r="AX26" s="747"/>
      <c r="AY26" s="748"/>
      <c r="AZ26" s="746" t="s">
        <v>405</v>
      </c>
      <c r="BA26" s="747"/>
      <c r="BB26" s="747"/>
      <c r="BC26" s="747"/>
      <c r="BD26" s="748"/>
      <c r="BE26" s="746" t="s">
        <v>381</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406</v>
      </c>
      <c r="C28" s="763"/>
      <c r="D28" s="763"/>
      <c r="E28" s="763"/>
      <c r="F28" s="763"/>
      <c r="G28" s="763"/>
      <c r="H28" s="763"/>
      <c r="I28" s="763"/>
      <c r="J28" s="763"/>
      <c r="K28" s="763"/>
      <c r="L28" s="763"/>
      <c r="M28" s="763"/>
      <c r="N28" s="763"/>
      <c r="O28" s="763"/>
      <c r="P28" s="764"/>
      <c r="Q28" s="835">
        <v>6737</v>
      </c>
      <c r="R28" s="836"/>
      <c r="S28" s="836"/>
      <c r="T28" s="836"/>
      <c r="U28" s="836"/>
      <c r="V28" s="836">
        <v>6407</v>
      </c>
      <c r="W28" s="836"/>
      <c r="X28" s="836"/>
      <c r="Y28" s="836"/>
      <c r="Z28" s="836"/>
      <c r="AA28" s="836">
        <v>330</v>
      </c>
      <c r="AB28" s="836"/>
      <c r="AC28" s="836"/>
      <c r="AD28" s="836"/>
      <c r="AE28" s="837"/>
      <c r="AF28" s="838">
        <v>330</v>
      </c>
      <c r="AG28" s="836"/>
      <c r="AH28" s="836"/>
      <c r="AI28" s="836"/>
      <c r="AJ28" s="839"/>
      <c r="AK28" s="840">
        <v>1036</v>
      </c>
      <c r="AL28" s="841"/>
      <c r="AM28" s="841"/>
      <c r="AN28" s="841"/>
      <c r="AO28" s="841"/>
      <c r="AP28" s="841" t="s">
        <v>522</v>
      </c>
      <c r="AQ28" s="841"/>
      <c r="AR28" s="841"/>
      <c r="AS28" s="841"/>
      <c r="AT28" s="841"/>
      <c r="AU28" s="841" t="s">
        <v>522</v>
      </c>
      <c r="AV28" s="841"/>
      <c r="AW28" s="841"/>
      <c r="AX28" s="841"/>
      <c r="AY28" s="841"/>
      <c r="AZ28" s="842" t="s">
        <v>522</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407</v>
      </c>
      <c r="C29" s="794"/>
      <c r="D29" s="794"/>
      <c r="E29" s="794"/>
      <c r="F29" s="794"/>
      <c r="G29" s="794"/>
      <c r="H29" s="794"/>
      <c r="I29" s="794"/>
      <c r="J29" s="794"/>
      <c r="K29" s="794"/>
      <c r="L29" s="794"/>
      <c r="M29" s="794"/>
      <c r="N29" s="794"/>
      <c r="O29" s="794"/>
      <c r="P29" s="795"/>
      <c r="Q29" s="796">
        <v>5007</v>
      </c>
      <c r="R29" s="797"/>
      <c r="S29" s="797"/>
      <c r="T29" s="797"/>
      <c r="U29" s="797"/>
      <c r="V29" s="797">
        <v>4817</v>
      </c>
      <c r="W29" s="797"/>
      <c r="X29" s="797"/>
      <c r="Y29" s="797"/>
      <c r="Z29" s="797"/>
      <c r="AA29" s="797">
        <v>190</v>
      </c>
      <c r="AB29" s="797"/>
      <c r="AC29" s="797"/>
      <c r="AD29" s="797"/>
      <c r="AE29" s="798"/>
      <c r="AF29" s="799">
        <v>190</v>
      </c>
      <c r="AG29" s="800"/>
      <c r="AH29" s="800"/>
      <c r="AI29" s="800"/>
      <c r="AJ29" s="801"/>
      <c r="AK29" s="847">
        <v>861</v>
      </c>
      <c r="AL29" s="843"/>
      <c r="AM29" s="843"/>
      <c r="AN29" s="843"/>
      <c r="AO29" s="843"/>
      <c r="AP29" s="843" t="s">
        <v>522</v>
      </c>
      <c r="AQ29" s="843"/>
      <c r="AR29" s="843"/>
      <c r="AS29" s="843"/>
      <c r="AT29" s="843"/>
      <c r="AU29" s="843" t="s">
        <v>522</v>
      </c>
      <c r="AV29" s="843"/>
      <c r="AW29" s="843"/>
      <c r="AX29" s="843"/>
      <c r="AY29" s="843"/>
      <c r="AZ29" s="844" t="s">
        <v>522</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408</v>
      </c>
      <c r="C30" s="794"/>
      <c r="D30" s="794"/>
      <c r="E30" s="794"/>
      <c r="F30" s="794"/>
      <c r="G30" s="794"/>
      <c r="H30" s="794"/>
      <c r="I30" s="794"/>
      <c r="J30" s="794"/>
      <c r="K30" s="794"/>
      <c r="L30" s="794"/>
      <c r="M30" s="794"/>
      <c r="N30" s="794"/>
      <c r="O30" s="794"/>
      <c r="P30" s="795"/>
      <c r="Q30" s="796">
        <v>1482</v>
      </c>
      <c r="R30" s="797"/>
      <c r="S30" s="797"/>
      <c r="T30" s="797"/>
      <c r="U30" s="797"/>
      <c r="V30" s="797">
        <v>1456</v>
      </c>
      <c r="W30" s="797"/>
      <c r="X30" s="797"/>
      <c r="Y30" s="797"/>
      <c r="Z30" s="797"/>
      <c r="AA30" s="797">
        <v>25</v>
      </c>
      <c r="AB30" s="797"/>
      <c r="AC30" s="797"/>
      <c r="AD30" s="797"/>
      <c r="AE30" s="798"/>
      <c r="AF30" s="799">
        <v>25</v>
      </c>
      <c r="AG30" s="800"/>
      <c r="AH30" s="800"/>
      <c r="AI30" s="800"/>
      <c r="AJ30" s="801"/>
      <c r="AK30" s="847">
        <v>725</v>
      </c>
      <c r="AL30" s="843"/>
      <c r="AM30" s="843"/>
      <c r="AN30" s="843"/>
      <c r="AO30" s="843"/>
      <c r="AP30" s="843" t="s">
        <v>522</v>
      </c>
      <c r="AQ30" s="843"/>
      <c r="AR30" s="843"/>
      <c r="AS30" s="843"/>
      <c r="AT30" s="843"/>
      <c r="AU30" s="843" t="s">
        <v>522</v>
      </c>
      <c r="AV30" s="843"/>
      <c r="AW30" s="843"/>
      <c r="AX30" s="843"/>
      <c r="AY30" s="843"/>
      <c r="AZ30" s="844" t="s">
        <v>522</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409</v>
      </c>
      <c r="C31" s="794"/>
      <c r="D31" s="794"/>
      <c r="E31" s="794"/>
      <c r="F31" s="794"/>
      <c r="G31" s="794"/>
      <c r="H31" s="794"/>
      <c r="I31" s="794"/>
      <c r="J31" s="794"/>
      <c r="K31" s="794"/>
      <c r="L31" s="794"/>
      <c r="M31" s="794"/>
      <c r="N31" s="794"/>
      <c r="O31" s="794"/>
      <c r="P31" s="795"/>
      <c r="Q31" s="796">
        <v>1409</v>
      </c>
      <c r="R31" s="797"/>
      <c r="S31" s="797"/>
      <c r="T31" s="797"/>
      <c r="U31" s="797"/>
      <c r="V31" s="797">
        <v>1283</v>
      </c>
      <c r="W31" s="797"/>
      <c r="X31" s="797"/>
      <c r="Y31" s="797"/>
      <c r="Z31" s="797"/>
      <c r="AA31" s="797">
        <v>126</v>
      </c>
      <c r="AB31" s="797"/>
      <c r="AC31" s="797"/>
      <c r="AD31" s="797"/>
      <c r="AE31" s="798"/>
      <c r="AF31" s="799">
        <v>668</v>
      </c>
      <c r="AG31" s="800"/>
      <c r="AH31" s="800"/>
      <c r="AI31" s="800"/>
      <c r="AJ31" s="801"/>
      <c r="AK31" s="847">
        <v>244</v>
      </c>
      <c r="AL31" s="843"/>
      <c r="AM31" s="843"/>
      <c r="AN31" s="843"/>
      <c r="AO31" s="843"/>
      <c r="AP31" s="843">
        <v>2866</v>
      </c>
      <c r="AQ31" s="843"/>
      <c r="AR31" s="843"/>
      <c r="AS31" s="843"/>
      <c r="AT31" s="843"/>
      <c r="AU31" s="843">
        <v>1614</v>
      </c>
      <c r="AV31" s="843"/>
      <c r="AW31" s="843"/>
      <c r="AX31" s="843"/>
      <c r="AY31" s="843"/>
      <c r="AZ31" s="844" t="s">
        <v>582</v>
      </c>
      <c r="BA31" s="844"/>
      <c r="BB31" s="844"/>
      <c r="BC31" s="844"/>
      <c r="BD31" s="844"/>
      <c r="BE31" s="845" t="s">
        <v>410</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411</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393</v>
      </c>
      <c r="B63" s="802" t="s">
        <v>412</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1213</v>
      </c>
      <c r="AG63" s="857"/>
      <c r="AH63" s="857"/>
      <c r="AI63" s="857"/>
      <c r="AJ63" s="858"/>
      <c r="AK63" s="859"/>
      <c r="AL63" s="854"/>
      <c r="AM63" s="854"/>
      <c r="AN63" s="854"/>
      <c r="AO63" s="854"/>
      <c r="AP63" s="857">
        <v>2866</v>
      </c>
      <c r="AQ63" s="857"/>
      <c r="AR63" s="857"/>
      <c r="AS63" s="857"/>
      <c r="AT63" s="857"/>
      <c r="AU63" s="857">
        <v>1614</v>
      </c>
      <c r="AV63" s="857"/>
      <c r="AW63" s="857"/>
      <c r="AX63" s="857"/>
      <c r="AY63" s="857"/>
      <c r="AZ63" s="861"/>
      <c r="BA63" s="861"/>
      <c r="BB63" s="861"/>
      <c r="BC63" s="861"/>
      <c r="BD63" s="861"/>
      <c r="BE63" s="862"/>
      <c r="BF63" s="862"/>
      <c r="BG63" s="862"/>
      <c r="BH63" s="862"/>
      <c r="BI63" s="863"/>
      <c r="BJ63" s="864" t="s">
        <v>413</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415</v>
      </c>
      <c r="B66" s="741"/>
      <c r="C66" s="741"/>
      <c r="D66" s="741"/>
      <c r="E66" s="741"/>
      <c r="F66" s="741"/>
      <c r="G66" s="741"/>
      <c r="H66" s="741"/>
      <c r="I66" s="741"/>
      <c r="J66" s="741"/>
      <c r="K66" s="741"/>
      <c r="L66" s="741"/>
      <c r="M66" s="741"/>
      <c r="N66" s="741"/>
      <c r="O66" s="741"/>
      <c r="P66" s="742"/>
      <c r="Q66" s="746" t="s">
        <v>416</v>
      </c>
      <c r="R66" s="747"/>
      <c r="S66" s="747"/>
      <c r="T66" s="747"/>
      <c r="U66" s="748"/>
      <c r="V66" s="746" t="s">
        <v>399</v>
      </c>
      <c r="W66" s="747"/>
      <c r="X66" s="747"/>
      <c r="Y66" s="747"/>
      <c r="Z66" s="748"/>
      <c r="AA66" s="746" t="s">
        <v>417</v>
      </c>
      <c r="AB66" s="747"/>
      <c r="AC66" s="747"/>
      <c r="AD66" s="747"/>
      <c r="AE66" s="748"/>
      <c r="AF66" s="867" t="s">
        <v>418</v>
      </c>
      <c r="AG66" s="828"/>
      <c r="AH66" s="828"/>
      <c r="AI66" s="828"/>
      <c r="AJ66" s="868"/>
      <c r="AK66" s="746" t="s">
        <v>419</v>
      </c>
      <c r="AL66" s="741"/>
      <c r="AM66" s="741"/>
      <c r="AN66" s="741"/>
      <c r="AO66" s="742"/>
      <c r="AP66" s="746" t="s">
        <v>403</v>
      </c>
      <c r="AQ66" s="747"/>
      <c r="AR66" s="747"/>
      <c r="AS66" s="747"/>
      <c r="AT66" s="748"/>
      <c r="AU66" s="746" t="s">
        <v>420</v>
      </c>
      <c r="AV66" s="747"/>
      <c r="AW66" s="747"/>
      <c r="AX66" s="747"/>
      <c r="AY66" s="748"/>
      <c r="AZ66" s="746" t="s">
        <v>381</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583</v>
      </c>
      <c r="C68" s="883"/>
      <c r="D68" s="883"/>
      <c r="E68" s="883"/>
      <c r="F68" s="883"/>
      <c r="G68" s="883"/>
      <c r="H68" s="883"/>
      <c r="I68" s="883"/>
      <c r="J68" s="883"/>
      <c r="K68" s="883"/>
      <c r="L68" s="883"/>
      <c r="M68" s="883"/>
      <c r="N68" s="883"/>
      <c r="O68" s="883"/>
      <c r="P68" s="884"/>
      <c r="Q68" s="885">
        <v>10010</v>
      </c>
      <c r="R68" s="879"/>
      <c r="S68" s="879"/>
      <c r="T68" s="879"/>
      <c r="U68" s="879"/>
      <c r="V68" s="879">
        <v>9204</v>
      </c>
      <c r="W68" s="879"/>
      <c r="X68" s="879"/>
      <c r="Y68" s="879"/>
      <c r="Z68" s="879"/>
      <c r="AA68" s="879">
        <v>805</v>
      </c>
      <c r="AB68" s="879"/>
      <c r="AC68" s="879"/>
      <c r="AD68" s="879"/>
      <c r="AE68" s="879"/>
      <c r="AF68" s="879">
        <v>5340</v>
      </c>
      <c r="AG68" s="879"/>
      <c r="AH68" s="879"/>
      <c r="AI68" s="879"/>
      <c r="AJ68" s="879"/>
      <c r="AK68" s="879" t="s">
        <v>522</v>
      </c>
      <c r="AL68" s="879"/>
      <c r="AM68" s="879"/>
      <c r="AN68" s="879"/>
      <c r="AO68" s="879"/>
      <c r="AP68" s="879">
        <v>8132</v>
      </c>
      <c r="AQ68" s="879"/>
      <c r="AR68" s="879"/>
      <c r="AS68" s="879"/>
      <c r="AT68" s="879"/>
      <c r="AU68" s="879">
        <v>1667</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584</v>
      </c>
      <c r="C69" s="887"/>
      <c r="D69" s="887"/>
      <c r="E69" s="887"/>
      <c r="F69" s="887"/>
      <c r="G69" s="887"/>
      <c r="H69" s="887"/>
      <c r="I69" s="887"/>
      <c r="J69" s="887"/>
      <c r="K69" s="887"/>
      <c r="L69" s="887"/>
      <c r="M69" s="887"/>
      <c r="N69" s="887"/>
      <c r="O69" s="887"/>
      <c r="P69" s="888"/>
      <c r="Q69" s="889">
        <v>9647</v>
      </c>
      <c r="R69" s="843"/>
      <c r="S69" s="843"/>
      <c r="T69" s="843"/>
      <c r="U69" s="843"/>
      <c r="V69" s="843">
        <v>9534</v>
      </c>
      <c r="W69" s="843"/>
      <c r="X69" s="843"/>
      <c r="Y69" s="843"/>
      <c r="Z69" s="843"/>
      <c r="AA69" s="843">
        <v>113</v>
      </c>
      <c r="AB69" s="843"/>
      <c r="AC69" s="843"/>
      <c r="AD69" s="843"/>
      <c r="AE69" s="843"/>
      <c r="AF69" s="843">
        <v>113</v>
      </c>
      <c r="AG69" s="843"/>
      <c r="AH69" s="843"/>
      <c r="AI69" s="843"/>
      <c r="AJ69" s="843"/>
      <c r="AK69" s="843">
        <v>100</v>
      </c>
      <c r="AL69" s="843"/>
      <c r="AM69" s="843"/>
      <c r="AN69" s="843"/>
      <c r="AO69" s="843"/>
      <c r="AP69" s="843">
        <v>190</v>
      </c>
      <c r="AQ69" s="843"/>
      <c r="AR69" s="843"/>
      <c r="AS69" s="843"/>
      <c r="AT69" s="843"/>
      <c r="AU69" s="843">
        <v>3</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585</v>
      </c>
      <c r="C70" s="887"/>
      <c r="D70" s="887"/>
      <c r="E70" s="887"/>
      <c r="F70" s="887"/>
      <c r="G70" s="887"/>
      <c r="H70" s="887"/>
      <c r="I70" s="887"/>
      <c r="J70" s="887"/>
      <c r="K70" s="887"/>
      <c r="L70" s="887"/>
      <c r="M70" s="887"/>
      <c r="N70" s="887"/>
      <c r="O70" s="887"/>
      <c r="P70" s="888"/>
      <c r="Q70" s="889">
        <v>2166</v>
      </c>
      <c r="R70" s="843"/>
      <c r="S70" s="843"/>
      <c r="T70" s="843"/>
      <c r="U70" s="843"/>
      <c r="V70" s="843">
        <v>1989</v>
      </c>
      <c r="W70" s="843"/>
      <c r="X70" s="843"/>
      <c r="Y70" s="843"/>
      <c r="Z70" s="843"/>
      <c r="AA70" s="843">
        <v>177</v>
      </c>
      <c r="AB70" s="843"/>
      <c r="AC70" s="843"/>
      <c r="AD70" s="843"/>
      <c r="AE70" s="843"/>
      <c r="AF70" s="843">
        <v>177</v>
      </c>
      <c r="AG70" s="843"/>
      <c r="AH70" s="843"/>
      <c r="AI70" s="843"/>
      <c r="AJ70" s="843"/>
      <c r="AK70" s="843" t="s">
        <v>522</v>
      </c>
      <c r="AL70" s="843"/>
      <c r="AM70" s="843"/>
      <c r="AN70" s="843"/>
      <c r="AO70" s="843"/>
      <c r="AP70" s="843">
        <v>732</v>
      </c>
      <c r="AQ70" s="843"/>
      <c r="AR70" s="843"/>
      <c r="AS70" s="843"/>
      <c r="AT70" s="843"/>
      <c r="AU70" s="843">
        <v>151</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586</v>
      </c>
      <c r="C71" s="887"/>
      <c r="D71" s="887"/>
      <c r="E71" s="887"/>
      <c r="F71" s="887"/>
      <c r="G71" s="887"/>
      <c r="H71" s="887"/>
      <c r="I71" s="887"/>
      <c r="J71" s="887"/>
      <c r="K71" s="887"/>
      <c r="L71" s="887"/>
      <c r="M71" s="887"/>
      <c r="N71" s="887"/>
      <c r="O71" s="887"/>
      <c r="P71" s="888"/>
      <c r="Q71" s="889">
        <v>465</v>
      </c>
      <c r="R71" s="843"/>
      <c r="S71" s="843"/>
      <c r="T71" s="843"/>
      <c r="U71" s="843"/>
      <c r="V71" s="843">
        <v>429</v>
      </c>
      <c r="W71" s="843"/>
      <c r="X71" s="843"/>
      <c r="Y71" s="843"/>
      <c r="Z71" s="843"/>
      <c r="AA71" s="843">
        <v>36</v>
      </c>
      <c r="AB71" s="843"/>
      <c r="AC71" s="843"/>
      <c r="AD71" s="843"/>
      <c r="AE71" s="843"/>
      <c r="AF71" s="843">
        <v>36</v>
      </c>
      <c r="AG71" s="843"/>
      <c r="AH71" s="843"/>
      <c r="AI71" s="843"/>
      <c r="AJ71" s="843"/>
      <c r="AK71" s="843" t="s">
        <v>522</v>
      </c>
      <c r="AL71" s="843"/>
      <c r="AM71" s="843"/>
      <c r="AN71" s="843"/>
      <c r="AO71" s="843"/>
      <c r="AP71" s="843" t="s">
        <v>522</v>
      </c>
      <c r="AQ71" s="843"/>
      <c r="AR71" s="843"/>
      <c r="AS71" s="843"/>
      <c r="AT71" s="843"/>
      <c r="AU71" s="843" t="s">
        <v>522</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587</v>
      </c>
      <c r="C72" s="887"/>
      <c r="D72" s="887"/>
      <c r="E72" s="887"/>
      <c r="F72" s="887"/>
      <c r="G72" s="887"/>
      <c r="H72" s="887"/>
      <c r="I72" s="887"/>
      <c r="J72" s="887"/>
      <c r="K72" s="887"/>
      <c r="L72" s="887"/>
      <c r="M72" s="887"/>
      <c r="N72" s="887"/>
      <c r="O72" s="887"/>
      <c r="P72" s="888"/>
      <c r="Q72" s="889">
        <v>4818</v>
      </c>
      <c r="R72" s="843"/>
      <c r="S72" s="843"/>
      <c r="T72" s="843"/>
      <c r="U72" s="843"/>
      <c r="V72" s="843">
        <v>4560</v>
      </c>
      <c r="W72" s="843"/>
      <c r="X72" s="843"/>
      <c r="Y72" s="843"/>
      <c r="Z72" s="843"/>
      <c r="AA72" s="843">
        <v>258</v>
      </c>
      <c r="AB72" s="843"/>
      <c r="AC72" s="843"/>
      <c r="AD72" s="843"/>
      <c r="AE72" s="843"/>
      <c r="AF72" s="843">
        <v>258</v>
      </c>
      <c r="AG72" s="843"/>
      <c r="AH72" s="843"/>
      <c r="AI72" s="843"/>
      <c r="AJ72" s="843"/>
      <c r="AK72" s="843">
        <v>179</v>
      </c>
      <c r="AL72" s="843"/>
      <c r="AM72" s="843"/>
      <c r="AN72" s="843"/>
      <c r="AO72" s="843"/>
      <c r="AP72" s="843" t="s">
        <v>522</v>
      </c>
      <c r="AQ72" s="843"/>
      <c r="AR72" s="843"/>
      <c r="AS72" s="843"/>
      <c r="AT72" s="843"/>
      <c r="AU72" s="843" t="s">
        <v>522</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588</v>
      </c>
      <c r="C73" s="887"/>
      <c r="D73" s="887"/>
      <c r="E73" s="887"/>
      <c r="F73" s="887"/>
      <c r="G73" s="887"/>
      <c r="H73" s="887"/>
      <c r="I73" s="887"/>
      <c r="J73" s="887"/>
      <c r="K73" s="887"/>
      <c r="L73" s="887"/>
      <c r="M73" s="887"/>
      <c r="N73" s="887"/>
      <c r="O73" s="887"/>
      <c r="P73" s="888"/>
      <c r="Q73" s="889">
        <v>4</v>
      </c>
      <c r="R73" s="843"/>
      <c r="S73" s="843"/>
      <c r="T73" s="843"/>
      <c r="U73" s="843"/>
      <c r="V73" s="843">
        <v>3</v>
      </c>
      <c r="W73" s="843"/>
      <c r="X73" s="843"/>
      <c r="Y73" s="843"/>
      <c r="Z73" s="843"/>
      <c r="AA73" s="843">
        <v>1</v>
      </c>
      <c r="AB73" s="843"/>
      <c r="AC73" s="843"/>
      <c r="AD73" s="843"/>
      <c r="AE73" s="843"/>
      <c r="AF73" s="843">
        <v>1</v>
      </c>
      <c r="AG73" s="843"/>
      <c r="AH73" s="843"/>
      <c r="AI73" s="843"/>
      <c r="AJ73" s="843"/>
      <c r="AK73" s="843" t="s">
        <v>522</v>
      </c>
      <c r="AL73" s="843"/>
      <c r="AM73" s="843"/>
      <c r="AN73" s="843"/>
      <c r="AO73" s="843"/>
      <c r="AP73" s="843" t="s">
        <v>522</v>
      </c>
      <c r="AQ73" s="843"/>
      <c r="AR73" s="843"/>
      <c r="AS73" s="843"/>
      <c r="AT73" s="843"/>
      <c r="AU73" s="843" t="s">
        <v>522</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589</v>
      </c>
      <c r="C74" s="887"/>
      <c r="D74" s="887"/>
      <c r="E74" s="887"/>
      <c r="F74" s="887"/>
      <c r="G74" s="887"/>
      <c r="H74" s="887"/>
      <c r="I74" s="887"/>
      <c r="J74" s="887"/>
      <c r="K74" s="887"/>
      <c r="L74" s="887"/>
      <c r="M74" s="887"/>
      <c r="N74" s="887"/>
      <c r="O74" s="887"/>
      <c r="P74" s="888"/>
      <c r="Q74" s="889">
        <v>925</v>
      </c>
      <c r="R74" s="843"/>
      <c r="S74" s="843"/>
      <c r="T74" s="843"/>
      <c r="U74" s="843"/>
      <c r="V74" s="843">
        <v>905</v>
      </c>
      <c r="W74" s="843"/>
      <c r="X74" s="843"/>
      <c r="Y74" s="843"/>
      <c r="Z74" s="843"/>
      <c r="AA74" s="843">
        <v>20</v>
      </c>
      <c r="AB74" s="843"/>
      <c r="AC74" s="843"/>
      <c r="AD74" s="843"/>
      <c r="AE74" s="843"/>
      <c r="AF74" s="843">
        <v>20</v>
      </c>
      <c r="AG74" s="843"/>
      <c r="AH74" s="843"/>
      <c r="AI74" s="843"/>
      <c r="AJ74" s="843"/>
      <c r="AK74" s="843">
        <v>45</v>
      </c>
      <c r="AL74" s="843"/>
      <c r="AM74" s="843"/>
      <c r="AN74" s="843"/>
      <c r="AO74" s="843"/>
      <c r="AP74" s="843" t="s">
        <v>522</v>
      </c>
      <c r="AQ74" s="843"/>
      <c r="AR74" s="843"/>
      <c r="AS74" s="843"/>
      <c r="AT74" s="843"/>
      <c r="AU74" s="843" t="s">
        <v>522</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590</v>
      </c>
      <c r="C75" s="887"/>
      <c r="D75" s="887"/>
      <c r="E75" s="887"/>
      <c r="F75" s="887"/>
      <c r="G75" s="887"/>
      <c r="H75" s="887"/>
      <c r="I75" s="887"/>
      <c r="J75" s="887"/>
      <c r="K75" s="887"/>
      <c r="L75" s="887"/>
      <c r="M75" s="887"/>
      <c r="N75" s="887"/>
      <c r="O75" s="887"/>
      <c r="P75" s="888"/>
      <c r="Q75" s="890">
        <v>267</v>
      </c>
      <c r="R75" s="891"/>
      <c r="S75" s="891"/>
      <c r="T75" s="891"/>
      <c r="U75" s="847"/>
      <c r="V75" s="892">
        <v>178</v>
      </c>
      <c r="W75" s="891"/>
      <c r="X75" s="891"/>
      <c r="Y75" s="891"/>
      <c r="Z75" s="847"/>
      <c r="AA75" s="892">
        <v>89</v>
      </c>
      <c r="AB75" s="891"/>
      <c r="AC75" s="891"/>
      <c r="AD75" s="891"/>
      <c r="AE75" s="847"/>
      <c r="AF75" s="892">
        <v>89</v>
      </c>
      <c r="AG75" s="891"/>
      <c r="AH75" s="891"/>
      <c r="AI75" s="891"/>
      <c r="AJ75" s="847"/>
      <c r="AK75" s="892">
        <v>13</v>
      </c>
      <c r="AL75" s="891"/>
      <c r="AM75" s="891"/>
      <c r="AN75" s="891"/>
      <c r="AO75" s="847"/>
      <c r="AP75" s="892" t="s">
        <v>522</v>
      </c>
      <c r="AQ75" s="891"/>
      <c r="AR75" s="891"/>
      <c r="AS75" s="891"/>
      <c r="AT75" s="847"/>
      <c r="AU75" s="892" t="s">
        <v>522</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591</v>
      </c>
      <c r="C76" s="887"/>
      <c r="D76" s="887"/>
      <c r="E76" s="887"/>
      <c r="F76" s="887"/>
      <c r="G76" s="887"/>
      <c r="H76" s="887"/>
      <c r="I76" s="887"/>
      <c r="J76" s="887"/>
      <c r="K76" s="887"/>
      <c r="L76" s="887"/>
      <c r="M76" s="887"/>
      <c r="N76" s="887"/>
      <c r="O76" s="887"/>
      <c r="P76" s="888"/>
      <c r="Q76" s="890">
        <v>7352</v>
      </c>
      <c r="R76" s="891"/>
      <c r="S76" s="891"/>
      <c r="T76" s="891"/>
      <c r="U76" s="847"/>
      <c r="V76" s="892">
        <v>7276</v>
      </c>
      <c r="W76" s="891"/>
      <c r="X76" s="891"/>
      <c r="Y76" s="891"/>
      <c r="Z76" s="847"/>
      <c r="AA76" s="892">
        <v>76</v>
      </c>
      <c r="AB76" s="891"/>
      <c r="AC76" s="891"/>
      <c r="AD76" s="891"/>
      <c r="AE76" s="847"/>
      <c r="AF76" s="892">
        <v>76</v>
      </c>
      <c r="AG76" s="891"/>
      <c r="AH76" s="891"/>
      <c r="AI76" s="891"/>
      <c r="AJ76" s="847"/>
      <c r="AK76" s="892">
        <v>3086</v>
      </c>
      <c r="AL76" s="891"/>
      <c r="AM76" s="891"/>
      <c r="AN76" s="891"/>
      <c r="AO76" s="847"/>
      <c r="AP76" s="892" t="s">
        <v>522</v>
      </c>
      <c r="AQ76" s="891"/>
      <c r="AR76" s="891"/>
      <c r="AS76" s="891"/>
      <c r="AT76" s="847"/>
      <c r="AU76" s="892" t="s">
        <v>522</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t="s">
        <v>592</v>
      </c>
      <c r="C77" s="887"/>
      <c r="D77" s="887"/>
      <c r="E77" s="887"/>
      <c r="F77" s="887"/>
      <c r="G77" s="887"/>
      <c r="H77" s="887"/>
      <c r="I77" s="887"/>
      <c r="J77" s="887"/>
      <c r="K77" s="887"/>
      <c r="L77" s="887"/>
      <c r="M77" s="887"/>
      <c r="N77" s="887"/>
      <c r="O77" s="887"/>
      <c r="P77" s="888"/>
      <c r="Q77" s="890">
        <v>1524702</v>
      </c>
      <c r="R77" s="891"/>
      <c r="S77" s="891"/>
      <c r="T77" s="891"/>
      <c r="U77" s="847"/>
      <c r="V77" s="892">
        <v>1496148</v>
      </c>
      <c r="W77" s="891"/>
      <c r="X77" s="891"/>
      <c r="Y77" s="891"/>
      <c r="Z77" s="847"/>
      <c r="AA77" s="892">
        <v>28554</v>
      </c>
      <c r="AB77" s="891"/>
      <c r="AC77" s="891"/>
      <c r="AD77" s="891"/>
      <c r="AE77" s="847"/>
      <c r="AF77" s="892">
        <v>28554</v>
      </c>
      <c r="AG77" s="891"/>
      <c r="AH77" s="891"/>
      <c r="AI77" s="891"/>
      <c r="AJ77" s="847"/>
      <c r="AK77" s="892">
        <v>15234</v>
      </c>
      <c r="AL77" s="891"/>
      <c r="AM77" s="891"/>
      <c r="AN77" s="891"/>
      <c r="AO77" s="847"/>
      <c r="AP77" s="892" t="s">
        <v>522</v>
      </c>
      <c r="AQ77" s="891"/>
      <c r="AR77" s="891"/>
      <c r="AS77" s="891"/>
      <c r="AT77" s="847"/>
      <c r="AU77" s="892" t="s">
        <v>522</v>
      </c>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393</v>
      </c>
      <c r="B88" s="802" t="s">
        <v>421</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34669</v>
      </c>
      <c r="AG88" s="857"/>
      <c r="AH88" s="857"/>
      <c r="AI88" s="857"/>
      <c r="AJ88" s="857"/>
      <c r="AK88" s="854"/>
      <c r="AL88" s="854"/>
      <c r="AM88" s="854"/>
      <c r="AN88" s="854"/>
      <c r="AO88" s="854"/>
      <c r="AP88" s="857">
        <v>9060</v>
      </c>
      <c r="AQ88" s="857"/>
      <c r="AR88" s="857"/>
      <c r="AS88" s="857"/>
      <c r="AT88" s="857"/>
      <c r="AU88" s="857">
        <v>1821</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393</v>
      </c>
      <c r="BR102" s="802" t="s">
        <v>422</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5</v>
      </c>
      <c r="CS102" s="865"/>
      <c r="CT102" s="865"/>
      <c r="CU102" s="865"/>
      <c r="CV102" s="904"/>
      <c r="CW102" s="903" t="s">
        <v>582</v>
      </c>
      <c r="CX102" s="865"/>
      <c r="CY102" s="865"/>
      <c r="CZ102" s="865"/>
      <c r="DA102" s="904"/>
      <c r="DB102" s="903">
        <v>920</v>
      </c>
      <c r="DC102" s="865"/>
      <c r="DD102" s="865"/>
      <c r="DE102" s="865"/>
      <c r="DF102" s="904"/>
      <c r="DG102" s="903" t="s">
        <v>522</v>
      </c>
      <c r="DH102" s="865"/>
      <c r="DI102" s="865"/>
      <c r="DJ102" s="865"/>
      <c r="DK102" s="904"/>
      <c r="DL102" s="903" t="s">
        <v>522</v>
      </c>
      <c r="DM102" s="865"/>
      <c r="DN102" s="865"/>
      <c r="DO102" s="865"/>
      <c r="DP102" s="904"/>
      <c r="DQ102" s="903" t="s">
        <v>522</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423</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424</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427</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428</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429</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430</v>
      </c>
      <c r="AB109" s="906"/>
      <c r="AC109" s="906"/>
      <c r="AD109" s="906"/>
      <c r="AE109" s="907"/>
      <c r="AF109" s="905" t="s">
        <v>431</v>
      </c>
      <c r="AG109" s="906"/>
      <c r="AH109" s="906"/>
      <c r="AI109" s="906"/>
      <c r="AJ109" s="907"/>
      <c r="AK109" s="905" t="s">
        <v>311</v>
      </c>
      <c r="AL109" s="906"/>
      <c r="AM109" s="906"/>
      <c r="AN109" s="906"/>
      <c r="AO109" s="907"/>
      <c r="AP109" s="905" t="s">
        <v>432</v>
      </c>
      <c r="AQ109" s="906"/>
      <c r="AR109" s="906"/>
      <c r="AS109" s="906"/>
      <c r="AT109" s="908"/>
      <c r="AU109" s="925" t="s">
        <v>429</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430</v>
      </c>
      <c r="BR109" s="906"/>
      <c r="BS109" s="906"/>
      <c r="BT109" s="906"/>
      <c r="BU109" s="907"/>
      <c r="BV109" s="905" t="s">
        <v>431</v>
      </c>
      <c r="BW109" s="906"/>
      <c r="BX109" s="906"/>
      <c r="BY109" s="906"/>
      <c r="BZ109" s="907"/>
      <c r="CA109" s="905" t="s">
        <v>311</v>
      </c>
      <c r="CB109" s="906"/>
      <c r="CC109" s="906"/>
      <c r="CD109" s="906"/>
      <c r="CE109" s="907"/>
      <c r="CF109" s="926" t="s">
        <v>432</v>
      </c>
      <c r="CG109" s="926"/>
      <c r="CH109" s="926"/>
      <c r="CI109" s="926"/>
      <c r="CJ109" s="926"/>
      <c r="CK109" s="905" t="s">
        <v>433</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430</v>
      </c>
      <c r="DH109" s="906"/>
      <c r="DI109" s="906"/>
      <c r="DJ109" s="906"/>
      <c r="DK109" s="907"/>
      <c r="DL109" s="905" t="s">
        <v>431</v>
      </c>
      <c r="DM109" s="906"/>
      <c r="DN109" s="906"/>
      <c r="DO109" s="906"/>
      <c r="DP109" s="907"/>
      <c r="DQ109" s="905" t="s">
        <v>311</v>
      </c>
      <c r="DR109" s="906"/>
      <c r="DS109" s="906"/>
      <c r="DT109" s="906"/>
      <c r="DU109" s="907"/>
      <c r="DV109" s="905" t="s">
        <v>432</v>
      </c>
      <c r="DW109" s="906"/>
      <c r="DX109" s="906"/>
      <c r="DY109" s="906"/>
      <c r="DZ109" s="908"/>
    </row>
    <row r="110" spans="1:131" s="224" customFormat="1" ht="26.25" customHeight="1" x14ac:dyDescent="0.2">
      <c r="A110" s="909" t="s">
        <v>434</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731645</v>
      </c>
      <c r="AB110" s="913"/>
      <c r="AC110" s="913"/>
      <c r="AD110" s="913"/>
      <c r="AE110" s="914"/>
      <c r="AF110" s="915">
        <v>752488</v>
      </c>
      <c r="AG110" s="913"/>
      <c r="AH110" s="913"/>
      <c r="AI110" s="913"/>
      <c r="AJ110" s="914"/>
      <c r="AK110" s="915">
        <v>723982</v>
      </c>
      <c r="AL110" s="913"/>
      <c r="AM110" s="913"/>
      <c r="AN110" s="913"/>
      <c r="AO110" s="914"/>
      <c r="AP110" s="916">
        <v>6.6</v>
      </c>
      <c r="AQ110" s="917"/>
      <c r="AR110" s="917"/>
      <c r="AS110" s="917"/>
      <c r="AT110" s="918"/>
      <c r="AU110" s="919" t="s">
        <v>75</v>
      </c>
      <c r="AV110" s="920"/>
      <c r="AW110" s="920"/>
      <c r="AX110" s="920"/>
      <c r="AY110" s="920"/>
      <c r="AZ110" s="942" t="s">
        <v>435</v>
      </c>
      <c r="BA110" s="910"/>
      <c r="BB110" s="910"/>
      <c r="BC110" s="910"/>
      <c r="BD110" s="910"/>
      <c r="BE110" s="910"/>
      <c r="BF110" s="910"/>
      <c r="BG110" s="910"/>
      <c r="BH110" s="910"/>
      <c r="BI110" s="910"/>
      <c r="BJ110" s="910"/>
      <c r="BK110" s="910"/>
      <c r="BL110" s="910"/>
      <c r="BM110" s="910"/>
      <c r="BN110" s="910"/>
      <c r="BO110" s="910"/>
      <c r="BP110" s="911"/>
      <c r="BQ110" s="943">
        <v>7074535</v>
      </c>
      <c r="BR110" s="944"/>
      <c r="BS110" s="944"/>
      <c r="BT110" s="944"/>
      <c r="BU110" s="944"/>
      <c r="BV110" s="944">
        <v>6598451</v>
      </c>
      <c r="BW110" s="944"/>
      <c r="BX110" s="944"/>
      <c r="BY110" s="944"/>
      <c r="BZ110" s="944"/>
      <c r="CA110" s="944">
        <v>6074318</v>
      </c>
      <c r="CB110" s="944"/>
      <c r="CC110" s="944"/>
      <c r="CD110" s="944"/>
      <c r="CE110" s="944"/>
      <c r="CF110" s="957">
        <v>55</v>
      </c>
      <c r="CG110" s="958"/>
      <c r="CH110" s="958"/>
      <c r="CI110" s="958"/>
      <c r="CJ110" s="958"/>
      <c r="CK110" s="959" t="s">
        <v>436</v>
      </c>
      <c r="CL110" s="960"/>
      <c r="CM110" s="942" t="s">
        <v>437</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438</v>
      </c>
      <c r="DH110" s="944"/>
      <c r="DI110" s="944"/>
      <c r="DJ110" s="944"/>
      <c r="DK110" s="944"/>
      <c r="DL110" s="944" t="s">
        <v>413</v>
      </c>
      <c r="DM110" s="944"/>
      <c r="DN110" s="944"/>
      <c r="DO110" s="944"/>
      <c r="DP110" s="944"/>
      <c r="DQ110" s="944" t="s">
        <v>439</v>
      </c>
      <c r="DR110" s="944"/>
      <c r="DS110" s="944"/>
      <c r="DT110" s="944"/>
      <c r="DU110" s="944"/>
      <c r="DV110" s="945" t="s">
        <v>413</v>
      </c>
      <c r="DW110" s="945"/>
      <c r="DX110" s="945"/>
      <c r="DY110" s="945"/>
      <c r="DZ110" s="946"/>
    </row>
    <row r="111" spans="1:131" s="224" customFormat="1" ht="26.25" customHeight="1" x14ac:dyDescent="0.2">
      <c r="A111" s="947" t="s">
        <v>440</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441</v>
      </c>
      <c r="AB111" s="951"/>
      <c r="AC111" s="951"/>
      <c r="AD111" s="951"/>
      <c r="AE111" s="952"/>
      <c r="AF111" s="953" t="s">
        <v>442</v>
      </c>
      <c r="AG111" s="951"/>
      <c r="AH111" s="951"/>
      <c r="AI111" s="951"/>
      <c r="AJ111" s="952"/>
      <c r="AK111" s="953" t="s">
        <v>443</v>
      </c>
      <c r="AL111" s="951"/>
      <c r="AM111" s="951"/>
      <c r="AN111" s="951"/>
      <c r="AO111" s="952"/>
      <c r="AP111" s="954" t="s">
        <v>413</v>
      </c>
      <c r="AQ111" s="955"/>
      <c r="AR111" s="955"/>
      <c r="AS111" s="955"/>
      <c r="AT111" s="956"/>
      <c r="AU111" s="921"/>
      <c r="AV111" s="922"/>
      <c r="AW111" s="922"/>
      <c r="AX111" s="922"/>
      <c r="AY111" s="922"/>
      <c r="AZ111" s="935" t="s">
        <v>444</v>
      </c>
      <c r="BA111" s="936"/>
      <c r="BB111" s="936"/>
      <c r="BC111" s="936"/>
      <c r="BD111" s="936"/>
      <c r="BE111" s="936"/>
      <c r="BF111" s="936"/>
      <c r="BG111" s="936"/>
      <c r="BH111" s="936"/>
      <c r="BI111" s="936"/>
      <c r="BJ111" s="936"/>
      <c r="BK111" s="936"/>
      <c r="BL111" s="936"/>
      <c r="BM111" s="936"/>
      <c r="BN111" s="936"/>
      <c r="BO111" s="936"/>
      <c r="BP111" s="937"/>
      <c r="BQ111" s="938">
        <v>981180</v>
      </c>
      <c r="BR111" s="939"/>
      <c r="BS111" s="939"/>
      <c r="BT111" s="939"/>
      <c r="BU111" s="939"/>
      <c r="BV111" s="939">
        <v>998895</v>
      </c>
      <c r="BW111" s="939"/>
      <c r="BX111" s="939"/>
      <c r="BY111" s="939"/>
      <c r="BZ111" s="939"/>
      <c r="CA111" s="939">
        <v>961152</v>
      </c>
      <c r="CB111" s="939"/>
      <c r="CC111" s="939"/>
      <c r="CD111" s="939"/>
      <c r="CE111" s="939"/>
      <c r="CF111" s="933">
        <v>8.6999999999999993</v>
      </c>
      <c r="CG111" s="934"/>
      <c r="CH111" s="934"/>
      <c r="CI111" s="934"/>
      <c r="CJ111" s="934"/>
      <c r="CK111" s="961"/>
      <c r="CL111" s="962"/>
      <c r="CM111" s="935" t="s">
        <v>445</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446</v>
      </c>
      <c r="DH111" s="939"/>
      <c r="DI111" s="939"/>
      <c r="DJ111" s="939"/>
      <c r="DK111" s="939"/>
      <c r="DL111" s="939" t="s">
        <v>441</v>
      </c>
      <c r="DM111" s="939"/>
      <c r="DN111" s="939"/>
      <c r="DO111" s="939"/>
      <c r="DP111" s="939"/>
      <c r="DQ111" s="939" t="s">
        <v>438</v>
      </c>
      <c r="DR111" s="939"/>
      <c r="DS111" s="939"/>
      <c r="DT111" s="939"/>
      <c r="DU111" s="939"/>
      <c r="DV111" s="940" t="s">
        <v>442</v>
      </c>
      <c r="DW111" s="940"/>
      <c r="DX111" s="940"/>
      <c r="DY111" s="940"/>
      <c r="DZ111" s="941"/>
    </row>
    <row r="112" spans="1:131" s="224" customFormat="1" ht="26.25" customHeight="1" x14ac:dyDescent="0.2">
      <c r="A112" s="965" t="s">
        <v>447</v>
      </c>
      <c r="B112" s="966"/>
      <c r="C112" s="936" t="s">
        <v>448</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446</v>
      </c>
      <c r="AB112" s="972"/>
      <c r="AC112" s="972"/>
      <c r="AD112" s="972"/>
      <c r="AE112" s="973"/>
      <c r="AF112" s="974" t="s">
        <v>446</v>
      </c>
      <c r="AG112" s="972"/>
      <c r="AH112" s="972"/>
      <c r="AI112" s="972"/>
      <c r="AJ112" s="973"/>
      <c r="AK112" s="974" t="s">
        <v>130</v>
      </c>
      <c r="AL112" s="972"/>
      <c r="AM112" s="972"/>
      <c r="AN112" s="972"/>
      <c r="AO112" s="973"/>
      <c r="AP112" s="975" t="s">
        <v>441</v>
      </c>
      <c r="AQ112" s="976"/>
      <c r="AR112" s="976"/>
      <c r="AS112" s="976"/>
      <c r="AT112" s="977"/>
      <c r="AU112" s="921"/>
      <c r="AV112" s="922"/>
      <c r="AW112" s="922"/>
      <c r="AX112" s="922"/>
      <c r="AY112" s="922"/>
      <c r="AZ112" s="935" t="s">
        <v>449</v>
      </c>
      <c r="BA112" s="936"/>
      <c r="BB112" s="936"/>
      <c r="BC112" s="936"/>
      <c r="BD112" s="936"/>
      <c r="BE112" s="936"/>
      <c r="BF112" s="936"/>
      <c r="BG112" s="936"/>
      <c r="BH112" s="936"/>
      <c r="BI112" s="936"/>
      <c r="BJ112" s="936"/>
      <c r="BK112" s="936"/>
      <c r="BL112" s="936"/>
      <c r="BM112" s="936"/>
      <c r="BN112" s="936"/>
      <c r="BO112" s="936"/>
      <c r="BP112" s="937"/>
      <c r="BQ112" s="938">
        <v>1376673</v>
      </c>
      <c r="BR112" s="939"/>
      <c r="BS112" s="939"/>
      <c r="BT112" s="939"/>
      <c r="BU112" s="939"/>
      <c r="BV112" s="939">
        <v>1108451</v>
      </c>
      <c r="BW112" s="939"/>
      <c r="BX112" s="939"/>
      <c r="BY112" s="939"/>
      <c r="BZ112" s="939"/>
      <c r="CA112" s="939">
        <v>1613791</v>
      </c>
      <c r="CB112" s="939"/>
      <c r="CC112" s="939"/>
      <c r="CD112" s="939"/>
      <c r="CE112" s="939"/>
      <c r="CF112" s="933">
        <v>14.6</v>
      </c>
      <c r="CG112" s="934"/>
      <c r="CH112" s="934"/>
      <c r="CI112" s="934"/>
      <c r="CJ112" s="934"/>
      <c r="CK112" s="961"/>
      <c r="CL112" s="962"/>
      <c r="CM112" s="935" t="s">
        <v>450</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446</v>
      </c>
      <c r="DH112" s="939"/>
      <c r="DI112" s="939"/>
      <c r="DJ112" s="939"/>
      <c r="DK112" s="939"/>
      <c r="DL112" s="939" t="s">
        <v>451</v>
      </c>
      <c r="DM112" s="939"/>
      <c r="DN112" s="939"/>
      <c r="DO112" s="939"/>
      <c r="DP112" s="939"/>
      <c r="DQ112" s="939" t="s">
        <v>130</v>
      </c>
      <c r="DR112" s="939"/>
      <c r="DS112" s="939"/>
      <c r="DT112" s="939"/>
      <c r="DU112" s="939"/>
      <c r="DV112" s="940" t="s">
        <v>413</v>
      </c>
      <c r="DW112" s="940"/>
      <c r="DX112" s="940"/>
      <c r="DY112" s="940"/>
      <c r="DZ112" s="941"/>
    </row>
    <row r="113" spans="1:130" s="224" customFormat="1" ht="26.25" customHeight="1" x14ac:dyDescent="0.2">
      <c r="A113" s="967"/>
      <c r="B113" s="968"/>
      <c r="C113" s="936" t="s">
        <v>452</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196225</v>
      </c>
      <c r="AB113" s="951"/>
      <c r="AC113" s="951"/>
      <c r="AD113" s="951"/>
      <c r="AE113" s="952"/>
      <c r="AF113" s="953">
        <v>198718</v>
      </c>
      <c r="AG113" s="951"/>
      <c r="AH113" s="951"/>
      <c r="AI113" s="951"/>
      <c r="AJ113" s="952"/>
      <c r="AK113" s="953">
        <v>195330</v>
      </c>
      <c r="AL113" s="951"/>
      <c r="AM113" s="951"/>
      <c r="AN113" s="951"/>
      <c r="AO113" s="952"/>
      <c r="AP113" s="954">
        <v>1.8</v>
      </c>
      <c r="AQ113" s="955"/>
      <c r="AR113" s="955"/>
      <c r="AS113" s="955"/>
      <c r="AT113" s="956"/>
      <c r="AU113" s="921"/>
      <c r="AV113" s="922"/>
      <c r="AW113" s="922"/>
      <c r="AX113" s="922"/>
      <c r="AY113" s="922"/>
      <c r="AZ113" s="935" t="s">
        <v>453</v>
      </c>
      <c r="BA113" s="936"/>
      <c r="BB113" s="936"/>
      <c r="BC113" s="936"/>
      <c r="BD113" s="936"/>
      <c r="BE113" s="936"/>
      <c r="BF113" s="936"/>
      <c r="BG113" s="936"/>
      <c r="BH113" s="936"/>
      <c r="BI113" s="936"/>
      <c r="BJ113" s="936"/>
      <c r="BK113" s="936"/>
      <c r="BL113" s="936"/>
      <c r="BM113" s="936"/>
      <c r="BN113" s="936"/>
      <c r="BO113" s="936"/>
      <c r="BP113" s="937"/>
      <c r="BQ113" s="938">
        <v>1854660</v>
      </c>
      <c r="BR113" s="939"/>
      <c r="BS113" s="939"/>
      <c r="BT113" s="939"/>
      <c r="BU113" s="939"/>
      <c r="BV113" s="939">
        <v>1697654</v>
      </c>
      <c r="BW113" s="939"/>
      <c r="BX113" s="939"/>
      <c r="BY113" s="939"/>
      <c r="BZ113" s="939"/>
      <c r="CA113" s="939">
        <v>1820609</v>
      </c>
      <c r="CB113" s="939"/>
      <c r="CC113" s="939"/>
      <c r="CD113" s="939"/>
      <c r="CE113" s="939"/>
      <c r="CF113" s="933">
        <v>16.5</v>
      </c>
      <c r="CG113" s="934"/>
      <c r="CH113" s="934"/>
      <c r="CI113" s="934"/>
      <c r="CJ113" s="934"/>
      <c r="CK113" s="961"/>
      <c r="CL113" s="962"/>
      <c r="CM113" s="935" t="s">
        <v>454</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413</v>
      </c>
      <c r="DH113" s="972"/>
      <c r="DI113" s="972"/>
      <c r="DJ113" s="972"/>
      <c r="DK113" s="973"/>
      <c r="DL113" s="974" t="s">
        <v>446</v>
      </c>
      <c r="DM113" s="972"/>
      <c r="DN113" s="972"/>
      <c r="DO113" s="972"/>
      <c r="DP113" s="973"/>
      <c r="DQ113" s="974" t="s">
        <v>446</v>
      </c>
      <c r="DR113" s="972"/>
      <c r="DS113" s="972"/>
      <c r="DT113" s="972"/>
      <c r="DU113" s="973"/>
      <c r="DV113" s="975" t="s">
        <v>130</v>
      </c>
      <c r="DW113" s="976"/>
      <c r="DX113" s="976"/>
      <c r="DY113" s="976"/>
      <c r="DZ113" s="977"/>
    </row>
    <row r="114" spans="1:130" s="224" customFormat="1" ht="26.25" customHeight="1" x14ac:dyDescent="0.2">
      <c r="A114" s="967"/>
      <c r="B114" s="968"/>
      <c r="C114" s="936" t="s">
        <v>455</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253470</v>
      </c>
      <c r="AB114" s="972"/>
      <c r="AC114" s="972"/>
      <c r="AD114" s="972"/>
      <c r="AE114" s="973"/>
      <c r="AF114" s="974">
        <v>225248</v>
      </c>
      <c r="AG114" s="972"/>
      <c r="AH114" s="972"/>
      <c r="AI114" s="972"/>
      <c r="AJ114" s="973"/>
      <c r="AK114" s="974">
        <v>225395</v>
      </c>
      <c r="AL114" s="972"/>
      <c r="AM114" s="972"/>
      <c r="AN114" s="972"/>
      <c r="AO114" s="973"/>
      <c r="AP114" s="975">
        <v>2</v>
      </c>
      <c r="AQ114" s="976"/>
      <c r="AR114" s="976"/>
      <c r="AS114" s="976"/>
      <c r="AT114" s="977"/>
      <c r="AU114" s="921"/>
      <c r="AV114" s="922"/>
      <c r="AW114" s="922"/>
      <c r="AX114" s="922"/>
      <c r="AY114" s="922"/>
      <c r="AZ114" s="935" t="s">
        <v>456</v>
      </c>
      <c r="BA114" s="936"/>
      <c r="BB114" s="936"/>
      <c r="BC114" s="936"/>
      <c r="BD114" s="936"/>
      <c r="BE114" s="936"/>
      <c r="BF114" s="936"/>
      <c r="BG114" s="936"/>
      <c r="BH114" s="936"/>
      <c r="BI114" s="936"/>
      <c r="BJ114" s="936"/>
      <c r="BK114" s="936"/>
      <c r="BL114" s="936"/>
      <c r="BM114" s="936"/>
      <c r="BN114" s="936"/>
      <c r="BO114" s="936"/>
      <c r="BP114" s="937"/>
      <c r="BQ114" s="938">
        <v>3170147</v>
      </c>
      <c r="BR114" s="939"/>
      <c r="BS114" s="939"/>
      <c r="BT114" s="939"/>
      <c r="BU114" s="939"/>
      <c r="BV114" s="939">
        <v>3153853</v>
      </c>
      <c r="BW114" s="939"/>
      <c r="BX114" s="939"/>
      <c r="BY114" s="939"/>
      <c r="BZ114" s="939"/>
      <c r="CA114" s="939">
        <v>3098671</v>
      </c>
      <c r="CB114" s="939"/>
      <c r="CC114" s="939"/>
      <c r="CD114" s="939"/>
      <c r="CE114" s="939"/>
      <c r="CF114" s="933">
        <v>28.1</v>
      </c>
      <c r="CG114" s="934"/>
      <c r="CH114" s="934"/>
      <c r="CI114" s="934"/>
      <c r="CJ114" s="934"/>
      <c r="CK114" s="961"/>
      <c r="CL114" s="962"/>
      <c r="CM114" s="935" t="s">
        <v>457</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451</v>
      </c>
      <c r="DH114" s="972"/>
      <c r="DI114" s="972"/>
      <c r="DJ114" s="972"/>
      <c r="DK114" s="973"/>
      <c r="DL114" s="974" t="s">
        <v>413</v>
      </c>
      <c r="DM114" s="972"/>
      <c r="DN114" s="972"/>
      <c r="DO114" s="972"/>
      <c r="DP114" s="973"/>
      <c r="DQ114" s="974" t="s">
        <v>438</v>
      </c>
      <c r="DR114" s="972"/>
      <c r="DS114" s="972"/>
      <c r="DT114" s="972"/>
      <c r="DU114" s="973"/>
      <c r="DV114" s="975" t="s">
        <v>413</v>
      </c>
      <c r="DW114" s="976"/>
      <c r="DX114" s="976"/>
      <c r="DY114" s="976"/>
      <c r="DZ114" s="977"/>
    </row>
    <row r="115" spans="1:130" s="224" customFormat="1" ht="26.25" customHeight="1" x14ac:dyDescent="0.2">
      <c r="A115" s="967"/>
      <c r="B115" s="968"/>
      <c r="C115" s="936" t="s">
        <v>458</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12114</v>
      </c>
      <c r="AB115" s="951"/>
      <c r="AC115" s="951"/>
      <c r="AD115" s="951"/>
      <c r="AE115" s="952"/>
      <c r="AF115" s="953">
        <v>12114</v>
      </c>
      <c r="AG115" s="951"/>
      <c r="AH115" s="951"/>
      <c r="AI115" s="951"/>
      <c r="AJ115" s="952"/>
      <c r="AK115" s="953">
        <v>18642</v>
      </c>
      <c r="AL115" s="951"/>
      <c r="AM115" s="951"/>
      <c r="AN115" s="951"/>
      <c r="AO115" s="952"/>
      <c r="AP115" s="954">
        <v>0.2</v>
      </c>
      <c r="AQ115" s="955"/>
      <c r="AR115" s="955"/>
      <c r="AS115" s="955"/>
      <c r="AT115" s="956"/>
      <c r="AU115" s="921"/>
      <c r="AV115" s="922"/>
      <c r="AW115" s="922"/>
      <c r="AX115" s="922"/>
      <c r="AY115" s="922"/>
      <c r="AZ115" s="935" t="s">
        <v>459</v>
      </c>
      <c r="BA115" s="936"/>
      <c r="BB115" s="936"/>
      <c r="BC115" s="936"/>
      <c r="BD115" s="936"/>
      <c r="BE115" s="936"/>
      <c r="BF115" s="936"/>
      <c r="BG115" s="936"/>
      <c r="BH115" s="936"/>
      <c r="BI115" s="936"/>
      <c r="BJ115" s="936"/>
      <c r="BK115" s="936"/>
      <c r="BL115" s="936"/>
      <c r="BM115" s="936"/>
      <c r="BN115" s="936"/>
      <c r="BO115" s="936"/>
      <c r="BP115" s="937"/>
      <c r="BQ115" s="938" t="s">
        <v>446</v>
      </c>
      <c r="BR115" s="939"/>
      <c r="BS115" s="939"/>
      <c r="BT115" s="939"/>
      <c r="BU115" s="939"/>
      <c r="BV115" s="939" t="s">
        <v>413</v>
      </c>
      <c r="BW115" s="939"/>
      <c r="BX115" s="939"/>
      <c r="BY115" s="939"/>
      <c r="BZ115" s="939"/>
      <c r="CA115" s="939" t="s">
        <v>130</v>
      </c>
      <c r="CB115" s="939"/>
      <c r="CC115" s="939"/>
      <c r="CD115" s="939"/>
      <c r="CE115" s="939"/>
      <c r="CF115" s="933" t="s">
        <v>451</v>
      </c>
      <c r="CG115" s="934"/>
      <c r="CH115" s="934"/>
      <c r="CI115" s="934"/>
      <c r="CJ115" s="934"/>
      <c r="CK115" s="961"/>
      <c r="CL115" s="962"/>
      <c r="CM115" s="935" t="s">
        <v>460</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940124</v>
      </c>
      <c r="DH115" s="972"/>
      <c r="DI115" s="972"/>
      <c r="DJ115" s="972"/>
      <c r="DK115" s="973"/>
      <c r="DL115" s="974">
        <v>969953</v>
      </c>
      <c r="DM115" s="972"/>
      <c r="DN115" s="972"/>
      <c r="DO115" s="972"/>
      <c r="DP115" s="973"/>
      <c r="DQ115" s="974">
        <v>944324</v>
      </c>
      <c r="DR115" s="972"/>
      <c r="DS115" s="972"/>
      <c r="DT115" s="972"/>
      <c r="DU115" s="973"/>
      <c r="DV115" s="975">
        <v>8.6</v>
      </c>
      <c r="DW115" s="976"/>
      <c r="DX115" s="976"/>
      <c r="DY115" s="976"/>
      <c r="DZ115" s="977"/>
    </row>
    <row r="116" spans="1:130" s="224" customFormat="1" ht="26.25" customHeight="1" x14ac:dyDescent="0.2">
      <c r="A116" s="969"/>
      <c r="B116" s="970"/>
      <c r="C116" s="978" t="s">
        <v>461</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451</v>
      </c>
      <c r="AB116" s="972"/>
      <c r="AC116" s="972"/>
      <c r="AD116" s="972"/>
      <c r="AE116" s="973"/>
      <c r="AF116" s="974" t="s">
        <v>451</v>
      </c>
      <c r="AG116" s="972"/>
      <c r="AH116" s="972"/>
      <c r="AI116" s="972"/>
      <c r="AJ116" s="973"/>
      <c r="AK116" s="974" t="s">
        <v>130</v>
      </c>
      <c r="AL116" s="972"/>
      <c r="AM116" s="972"/>
      <c r="AN116" s="972"/>
      <c r="AO116" s="973"/>
      <c r="AP116" s="975" t="s">
        <v>413</v>
      </c>
      <c r="AQ116" s="976"/>
      <c r="AR116" s="976"/>
      <c r="AS116" s="976"/>
      <c r="AT116" s="977"/>
      <c r="AU116" s="921"/>
      <c r="AV116" s="922"/>
      <c r="AW116" s="922"/>
      <c r="AX116" s="922"/>
      <c r="AY116" s="922"/>
      <c r="AZ116" s="980" t="s">
        <v>462</v>
      </c>
      <c r="BA116" s="981"/>
      <c r="BB116" s="981"/>
      <c r="BC116" s="981"/>
      <c r="BD116" s="981"/>
      <c r="BE116" s="981"/>
      <c r="BF116" s="981"/>
      <c r="BG116" s="981"/>
      <c r="BH116" s="981"/>
      <c r="BI116" s="981"/>
      <c r="BJ116" s="981"/>
      <c r="BK116" s="981"/>
      <c r="BL116" s="981"/>
      <c r="BM116" s="981"/>
      <c r="BN116" s="981"/>
      <c r="BO116" s="981"/>
      <c r="BP116" s="982"/>
      <c r="BQ116" s="938" t="s">
        <v>438</v>
      </c>
      <c r="BR116" s="939"/>
      <c r="BS116" s="939"/>
      <c r="BT116" s="939"/>
      <c r="BU116" s="939"/>
      <c r="BV116" s="939" t="s">
        <v>130</v>
      </c>
      <c r="BW116" s="939"/>
      <c r="BX116" s="939"/>
      <c r="BY116" s="939"/>
      <c r="BZ116" s="939"/>
      <c r="CA116" s="939" t="s">
        <v>413</v>
      </c>
      <c r="CB116" s="939"/>
      <c r="CC116" s="939"/>
      <c r="CD116" s="939"/>
      <c r="CE116" s="939"/>
      <c r="CF116" s="933" t="s">
        <v>130</v>
      </c>
      <c r="CG116" s="934"/>
      <c r="CH116" s="934"/>
      <c r="CI116" s="934"/>
      <c r="CJ116" s="934"/>
      <c r="CK116" s="961"/>
      <c r="CL116" s="962"/>
      <c r="CM116" s="935" t="s">
        <v>463</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41056</v>
      </c>
      <c r="DH116" s="972"/>
      <c r="DI116" s="972"/>
      <c r="DJ116" s="972"/>
      <c r="DK116" s="973"/>
      <c r="DL116" s="974">
        <v>28942</v>
      </c>
      <c r="DM116" s="972"/>
      <c r="DN116" s="972"/>
      <c r="DO116" s="972"/>
      <c r="DP116" s="973"/>
      <c r="DQ116" s="974">
        <v>16828</v>
      </c>
      <c r="DR116" s="972"/>
      <c r="DS116" s="972"/>
      <c r="DT116" s="972"/>
      <c r="DU116" s="973"/>
      <c r="DV116" s="975">
        <v>0.2</v>
      </c>
      <c r="DW116" s="976"/>
      <c r="DX116" s="976"/>
      <c r="DY116" s="976"/>
      <c r="DZ116" s="977"/>
    </row>
    <row r="117" spans="1:130" s="224" customFormat="1" ht="26.25" customHeight="1" x14ac:dyDescent="0.2">
      <c r="A117" s="925" t="s">
        <v>189</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464</v>
      </c>
      <c r="Z117" s="907"/>
      <c r="AA117" s="991">
        <v>1193454</v>
      </c>
      <c r="AB117" s="992"/>
      <c r="AC117" s="992"/>
      <c r="AD117" s="992"/>
      <c r="AE117" s="993"/>
      <c r="AF117" s="994">
        <v>1188568</v>
      </c>
      <c r="AG117" s="992"/>
      <c r="AH117" s="992"/>
      <c r="AI117" s="992"/>
      <c r="AJ117" s="993"/>
      <c r="AK117" s="994">
        <v>1163349</v>
      </c>
      <c r="AL117" s="992"/>
      <c r="AM117" s="992"/>
      <c r="AN117" s="992"/>
      <c r="AO117" s="993"/>
      <c r="AP117" s="995"/>
      <c r="AQ117" s="996"/>
      <c r="AR117" s="996"/>
      <c r="AS117" s="996"/>
      <c r="AT117" s="997"/>
      <c r="AU117" s="921"/>
      <c r="AV117" s="922"/>
      <c r="AW117" s="922"/>
      <c r="AX117" s="922"/>
      <c r="AY117" s="922"/>
      <c r="AZ117" s="987" t="s">
        <v>465</v>
      </c>
      <c r="BA117" s="988"/>
      <c r="BB117" s="988"/>
      <c r="BC117" s="988"/>
      <c r="BD117" s="988"/>
      <c r="BE117" s="988"/>
      <c r="BF117" s="988"/>
      <c r="BG117" s="988"/>
      <c r="BH117" s="988"/>
      <c r="BI117" s="988"/>
      <c r="BJ117" s="988"/>
      <c r="BK117" s="988"/>
      <c r="BL117" s="988"/>
      <c r="BM117" s="988"/>
      <c r="BN117" s="988"/>
      <c r="BO117" s="988"/>
      <c r="BP117" s="989"/>
      <c r="BQ117" s="938" t="s">
        <v>130</v>
      </c>
      <c r="BR117" s="939"/>
      <c r="BS117" s="939"/>
      <c r="BT117" s="939"/>
      <c r="BU117" s="939"/>
      <c r="BV117" s="939" t="s">
        <v>439</v>
      </c>
      <c r="BW117" s="939"/>
      <c r="BX117" s="939"/>
      <c r="BY117" s="939"/>
      <c r="BZ117" s="939"/>
      <c r="CA117" s="939" t="s">
        <v>413</v>
      </c>
      <c r="CB117" s="939"/>
      <c r="CC117" s="939"/>
      <c r="CD117" s="939"/>
      <c r="CE117" s="939"/>
      <c r="CF117" s="933" t="s">
        <v>275</v>
      </c>
      <c r="CG117" s="934"/>
      <c r="CH117" s="934"/>
      <c r="CI117" s="934"/>
      <c r="CJ117" s="934"/>
      <c r="CK117" s="961"/>
      <c r="CL117" s="962"/>
      <c r="CM117" s="935" t="s">
        <v>466</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413</v>
      </c>
      <c r="DH117" s="972"/>
      <c r="DI117" s="972"/>
      <c r="DJ117" s="972"/>
      <c r="DK117" s="973"/>
      <c r="DL117" s="974" t="s">
        <v>413</v>
      </c>
      <c r="DM117" s="972"/>
      <c r="DN117" s="972"/>
      <c r="DO117" s="972"/>
      <c r="DP117" s="973"/>
      <c r="DQ117" s="974" t="s">
        <v>439</v>
      </c>
      <c r="DR117" s="972"/>
      <c r="DS117" s="972"/>
      <c r="DT117" s="972"/>
      <c r="DU117" s="973"/>
      <c r="DV117" s="975" t="s">
        <v>130</v>
      </c>
      <c r="DW117" s="976"/>
      <c r="DX117" s="976"/>
      <c r="DY117" s="976"/>
      <c r="DZ117" s="977"/>
    </row>
    <row r="118" spans="1:130" s="224" customFormat="1" ht="26.25" customHeight="1" x14ac:dyDescent="0.2">
      <c r="A118" s="925" t="s">
        <v>433</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430</v>
      </c>
      <c r="AB118" s="906"/>
      <c r="AC118" s="906"/>
      <c r="AD118" s="906"/>
      <c r="AE118" s="907"/>
      <c r="AF118" s="905" t="s">
        <v>431</v>
      </c>
      <c r="AG118" s="906"/>
      <c r="AH118" s="906"/>
      <c r="AI118" s="906"/>
      <c r="AJ118" s="907"/>
      <c r="AK118" s="905" t="s">
        <v>311</v>
      </c>
      <c r="AL118" s="906"/>
      <c r="AM118" s="906"/>
      <c r="AN118" s="906"/>
      <c r="AO118" s="907"/>
      <c r="AP118" s="983" t="s">
        <v>432</v>
      </c>
      <c r="AQ118" s="984"/>
      <c r="AR118" s="984"/>
      <c r="AS118" s="984"/>
      <c r="AT118" s="985"/>
      <c r="AU118" s="921"/>
      <c r="AV118" s="922"/>
      <c r="AW118" s="922"/>
      <c r="AX118" s="922"/>
      <c r="AY118" s="922"/>
      <c r="AZ118" s="986" t="s">
        <v>467</v>
      </c>
      <c r="BA118" s="978"/>
      <c r="BB118" s="978"/>
      <c r="BC118" s="978"/>
      <c r="BD118" s="978"/>
      <c r="BE118" s="978"/>
      <c r="BF118" s="978"/>
      <c r="BG118" s="978"/>
      <c r="BH118" s="978"/>
      <c r="BI118" s="978"/>
      <c r="BJ118" s="978"/>
      <c r="BK118" s="978"/>
      <c r="BL118" s="978"/>
      <c r="BM118" s="978"/>
      <c r="BN118" s="978"/>
      <c r="BO118" s="978"/>
      <c r="BP118" s="979"/>
      <c r="BQ118" s="1012" t="s">
        <v>130</v>
      </c>
      <c r="BR118" s="1013"/>
      <c r="BS118" s="1013"/>
      <c r="BT118" s="1013"/>
      <c r="BU118" s="1013"/>
      <c r="BV118" s="1013" t="s">
        <v>413</v>
      </c>
      <c r="BW118" s="1013"/>
      <c r="BX118" s="1013"/>
      <c r="BY118" s="1013"/>
      <c r="BZ118" s="1013"/>
      <c r="CA118" s="1013" t="s">
        <v>443</v>
      </c>
      <c r="CB118" s="1013"/>
      <c r="CC118" s="1013"/>
      <c r="CD118" s="1013"/>
      <c r="CE118" s="1013"/>
      <c r="CF118" s="933" t="s">
        <v>413</v>
      </c>
      <c r="CG118" s="934"/>
      <c r="CH118" s="934"/>
      <c r="CI118" s="934"/>
      <c r="CJ118" s="934"/>
      <c r="CK118" s="961"/>
      <c r="CL118" s="962"/>
      <c r="CM118" s="935" t="s">
        <v>468</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438</v>
      </c>
      <c r="DH118" s="972"/>
      <c r="DI118" s="972"/>
      <c r="DJ118" s="972"/>
      <c r="DK118" s="973"/>
      <c r="DL118" s="974" t="s">
        <v>130</v>
      </c>
      <c r="DM118" s="972"/>
      <c r="DN118" s="972"/>
      <c r="DO118" s="972"/>
      <c r="DP118" s="973"/>
      <c r="DQ118" s="974" t="s">
        <v>439</v>
      </c>
      <c r="DR118" s="972"/>
      <c r="DS118" s="972"/>
      <c r="DT118" s="972"/>
      <c r="DU118" s="973"/>
      <c r="DV118" s="975" t="s">
        <v>439</v>
      </c>
      <c r="DW118" s="976"/>
      <c r="DX118" s="976"/>
      <c r="DY118" s="976"/>
      <c r="DZ118" s="977"/>
    </row>
    <row r="119" spans="1:130" s="224" customFormat="1" ht="26.25" customHeight="1" x14ac:dyDescent="0.2">
      <c r="A119" s="1069" t="s">
        <v>436</v>
      </c>
      <c r="B119" s="960"/>
      <c r="C119" s="942" t="s">
        <v>437</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413</v>
      </c>
      <c r="AB119" s="913"/>
      <c r="AC119" s="913"/>
      <c r="AD119" s="913"/>
      <c r="AE119" s="914"/>
      <c r="AF119" s="915" t="s">
        <v>413</v>
      </c>
      <c r="AG119" s="913"/>
      <c r="AH119" s="913"/>
      <c r="AI119" s="913"/>
      <c r="AJ119" s="914"/>
      <c r="AK119" s="915" t="s">
        <v>275</v>
      </c>
      <c r="AL119" s="913"/>
      <c r="AM119" s="913"/>
      <c r="AN119" s="913"/>
      <c r="AO119" s="914"/>
      <c r="AP119" s="916" t="s">
        <v>439</v>
      </c>
      <c r="AQ119" s="917"/>
      <c r="AR119" s="917"/>
      <c r="AS119" s="917"/>
      <c r="AT119" s="918"/>
      <c r="AU119" s="923"/>
      <c r="AV119" s="924"/>
      <c r="AW119" s="924"/>
      <c r="AX119" s="924"/>
      <c r="AY119" s="924"/>
      <c r="AZ119" s="245" t="s">
        <v>189</v>
      </c>
      <c r="BA119" s="245"/>
      <c r="BB119" s="245"/>
      <c r="BC119" s="245"/>
      <c r="BD119" s="245"/>
      <c r="BE119" s="245"/>
      <c r="BF119" s="245"/>
      <c r="BG119" s="245"/>
      <c r="BH119" s="245"/>
      <c r="BI119" s="245"/>
      <c r="BJ119" s="245"/>
      <c r="BK119" s="245"/>
      <c r="BL119" s="245"/>
      <c r="BM119" s="245"/>
      <c r="BN119" s="245"/>
      <c r="BO119" s="990" t="s">
        <v>469</v>
      </c>
      <c r="BP119" s="1018"/>
      <c r="BQ119" s="1012">
        <v>14457195</v>
      </c>
      <c r="BR119" s="1013"/>
      <c r="BS119" s="1013"/>
      <c r="BT119" s="1013"/>
      <c r="BU119" s="1013"/>
      <c r="BV119" s="1013">
        <v>13557304</v>
      </c>
      <c r="BW119" s="1013"/>
      <c r="BX119" s="1013"/>
      <c r="BY119" s="1013"/>
      <c r="BZ119" s="1013"/>
      <c r="CA119" s="1013">
        <v>13568541</v>
      </c>
      <c r="CB119" s="1013"/>
      <c r="CC119" s="1013"/>
      <c r="CD119" s="1013"/>
      <c r="CE119" s="1013"/>
      <c r="CF119" s="1014"/>
      <c r="CG119" s="1015"/>
      <c r="CH119" s="1015"/>
      <c r="CI119" s="1015"/>
      <c r="CJ119" s="1016"/>
      <c r="CK119" s="963"/>
      <c r="CL119" s="964"/>
      <c r="CM119" s="986" t="s">
        <v>470</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413</v>
      </c>
      <c r="DH119" s="999"/>
      <c r="DI119" s="999"/>
      <c r="DJ119" s="999"/>
      <c r="DK119" s="1000"/>
      <c r="DL119" s="998" t="s">
        <v>130</v>
      </c>
      <c r="DM119" s="999"/>
      <c r="DN119" s="999"/>
      <c r="DO119" s="999"/>
      <c r="DP119" s="1000"/>
      <c r="DQ119" s="998" t="s">
        <v>443</v>
      </c>
      <c r="DR119" s="999"/>
      <c r="DS119" s="999"/>
      <c r="DT119" s="999"/>
      <c r="DU119" s="1000"/>
      <c r="DV119" s="1001" t="s">
        <v>413</v>
      </c>
      <c r="DW119" s="1002"/>
      <c r="DX119" s="1002"/>
      <c r="DY119" s="1002"/>
      <c r="DZ119" s="1003"/>
    </row>
    <row r="120" spans="1:130" s="224" customFormat="1" ht="26.25" customHeight="1" x14ac:dyDescent="0.2">
      <c r="A120" s="1070"/>
      <c r="B120" s="962"/>
      <c r="C120" s="935" t="s">
        <v>445</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130</v>
      </c>
      <c r="AB120" s="972"/>
      <c r="AC120" s="972"/>
      <c r="AD120" s="972"/>
      <c r="AE120" s="973"/>
      <c r="AF120" s="974" t="s">
        <v>130</v>
      </c>
      <c r="AG120" s="972"/>
      <c r="AH120" s="972"/>
      <c r="AI120" s="972"/>
      <c r="AJ120" s="973"/>
      <c r="AK120" s="974" t="s">
        <v>130</v>
      </c>
      <c r="AL120" s="972"/>
      <c r="AM120" s="972"/>
      <c r="AN120" s="972"/>
      <c r="AO120" s="973"/>
      <c r="AP120" s="975" t="s">
        <v>130</v>
      </c>
      <c r="AQ120" s="976"/>
      <c r="AR120" s="976"/>
      <c r="AS120" s="976"/>
      <c r="AT120" s="977"/>
      <c r="AU120" s="1004" t="s">
        <v>471</v>
      </c>
      <c r="AV120" s="1005"/>
      <c r="AW120" s="1005"/>
      <c r="AX120" s="1005"/>
      <c r="AY120" s="1006"/>
      <c r="AZ120" s="942" t="s">
        <v>472</v>
      </c>
      <c r="BA120" s="910"/>
      <c r="BB120" s="910"/>
      <c r="BC120" s="910"/>
      <c r="BD120" s="910"/>
      <c r="BE120" s="910"/>
      <c r="BF120" s="910"/>
      <c r="BG120" s="910"/>
      <c r="BH120" s="910"/>
      <c r="BI120" s="910"/>
      <c r="BJ120" s="910"/>
      <c r="BK120" s="910"/>
      <c r="BL120" s="910"/>
      <c r="BM120" s="910"/>
      <c r="BN120" s="910"/>
      <c r="BO120" s="910"/>
      <c r="BP120" s="911"/>
      <c r="BQ120" s="943">
        <v>7696960</v>
      </c>
      <c r="BR120" s="944"/>
      <c r="BS120" s="944"/>
      <c r="BT120" s="944"/>
      <c r="BU120" s="944"/>
      <c r="BV120" s="944">
        <v>8574409</v>
      </c>
      <c r="BW120" s="944"/>
      <c r="BX120" s="944"/>
      <c r="BY120" s="944"/>
      <c r="BZ120" s="944"/>
      <c r="CA120" s="944">
        <v>9626501</v>
      </c>
      <c r="CB120" s="944"/>
      <c r="CC120" s="944"/>
      <c r="CD120" s="944"/>
      <c r="CE120" s="944"/>
      <c r="CF120" s="957">
        <v>87.2</v>
      </c>
      <c r="CG120" s="958"/>
      <c r="CH120" s="958"/>
      <c r="CI120" s="958"/>
      <c r="CJ120" s="958"/>
      <c r="CK120" s="1019" t="s">
        <v>473</v>
      </c>
      <c r="CL120" s="1020"/>
      <c r="CM120" s="1020"/>
      <c r="CN120" s="1020"/>
      <c r="CO120" s="1021"/>
      <c r="CP120" s="1027" t="s">
        <v>474</v>
      </c>
      <c r="CQ120" s="1028"/>
      <c r="CR120" s="1028"/>
      <c r="CS120" s="1028"/>
      <c r="CT120" s="1028"/>
      <c r="CU120" s="1028"/>
      <c r="CV120" s="1028"/>
      <c r="CW120" s="1028"/>
      <c r="CX120" s="1028"/>
      <c r="CY120" s="1028"/>
      <c r="CZ120" s="1028"/>
      <c r="DA120" s="1028"/>
      <c r="DB120" s="1028"/>
      <c r="DC120" s="1028"/>
      <c r="DD120" s="1028"/>
      <c r="DE120" s="1028"/>
      <c r="DF120" s="1029"/>
      <c r="DG120" s="943">
        <v>1376673</v>
      </c>
      <c r="DH120" s="944"/>
      <c r="DI120" s="944"/>
      <c r="DJ120" s="944"/>
      <c r="DK120" s="944"/>
      <c r="DL120" s="944">
        <v>1108451</v>
      </c>
      <c r="DM120" s="944"/>
      <c r="DN120" s="944"/>
      <c r="DO120" s="944"/>
      <c r="DP120" s="944"/>
      <c r="DQ120" s="944">
        <v>1613791</v>
      </c>
      <c r="DR120" s="944"/>
      <c r="DS120" s="944"/>
      <c r="DT120" s="944"/>
      <c r="DU120" s="944"/>
      <c r="DV120" s="945">
        <v>14.6</v>
      </c>
      <c r="DW120" s="945"/>
      <c r="DX120" s="945"/>
      <c r="DY120" s="945"/>
      <c r="DZ120" s="946"/>
    </row>
    <row r="121" spans="1:130" s="224" customFormat="1" ht="26.25" customHeight="1" x14ac:dyDescent="0.2">
      <c r="A121" s="1070"/>
      <c r="B121" s="962"/>
      <c r="C121" s="987" t="s">
        <v>475</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130</v>
      </c>
      <c r="AB121" s="972"/>
      <c r="AC121" s="972"/>
      <c r="AD121" s="972"/>
      <c r="AE121" s="973"/>
      <c r="AF121" s="974" t="s">
        <v>439</v>
      </c>
      <c r="AG121" s="972"/>
      <c r="AH121" s="972"/>
      <c r="AI121" s="972"/>
      <c r="AJ121" s="973"/>
      <c r="AK121" s="974" t="s">
        <v>130</v>
      </c>
      <c r="AL121" s="972"/>
      <c r="AM121" s="972"/>
      <c r="AN121" s="972"/>
      <c r="AO121" s="973"/>
      <c r="AP121" s="975" t="s">
        <v>439</v>
      </c>
      <c r="AQ121" s="976"/>
      <c r="AR121" s="976"/>
      <c r="AS121" s="976"/>
      <c r="AT121" s="977"/>
      <c r="AU121" s="1007"/>
      <c r="AV121" s="1008"/>
      <c r="AW121" s="1008"/>
      <c r="AX121" s="1008"/>
      <c r="AY121" s="1009"/>
      <c r="AZ121" s="935" t="s">
        <v>476</v>
      </c>
      <c r="BA121" s="936"/>
      <c r="BB121" s="936"/>
      <c r="BC121" s="936"/>
      <c r="BD121" s="936"/>
      <c r="BE121" s="936"/>
      <c r="BF121" s="936"/>
      <c r="BG121" s="936"/>
      <c r="BH121" s="936"/>
      <c r="BI121" s="936"/>
      <c r="BJ121" s="936"/>
      <c r="BK121" s="936"/>
      <c r="BL121" s="936"/>
      <c r="BM121" s="936"/>
      <c r="BN121" s="936"/>
      <c r="BO121" s="936"/>
      <c r="BP121" s="937"/>
      <c r="BQ121" s="938">
        <v>2008073</v>
      </c>
      <c r="BR121" s="939"/>
      <c r="BS121" s="939"/>
      <c r="BT121" s="939"/>
      <c r="BU121" s="939"/>
      <c r="BV121" s="939">
        <v>1779451</v>
      </c>
      <c r="BW121" s="939"/>
      <c r="BX121" s="939"/>
      <c r="BY121" s="939"/>
      <c r="BZ121" s="939"/>
      <c r="CA121" s="939">
        <v>2320755</v>
      </c>
      <c r="CB121" s="939"/>
      <c r="CC121" s="939"/>
      <c r="CD121" s="939"/>
      <c r="CE121" s="939"/>
      <c r="CF121" s="933">
        <v>21</v>
      </c>
      <c r="CG121" s="934"/>
      <c r="CH121" s="934"/>
      <c r="CI121" s="934"/>
      <c r="CJ121" s="934"/>
      <c r="CK121" s="1022"/>
      <c r="CL121" s="1023"/>
      <c r="CM121" s="1023"/>
      <c r="CN121" s="1023"/>
      <c r="CO121" s="1024"/>
      <c r="CP121" s="1032" t="s">
        <v>477</v>
      </c>
      <c r="CQ121" s="1033"/>
      <c r="CR121" s="1033"/>
      <c r="CS121" s="1033"/>
      <c r="CT121" s="1033"/>
      <c r="CU121" s="1033"/>
      <c r="CV121" s="1033"/>
      <c r="CW121" s="1033"/>
      <c r="CX121" s="1033"/>
      <c r="CY121" s="1033"/>
      <c r="CZ121" s="1033"/>
      <c r="DA121" s="1033"/>
      <c r="DB121" s="1033"/>
      <c r="DC121" s="1033"/>
      <c r="DD121" s="1033"/>
      <c r="DE121" s="1033"/>
      <c r="DF121" s="1034"/>
      <c r="DG121" s="938" t="s">
        <v>438</v>
      </c>
      <c r="DH121" s="939"/>
      <c r="DI121" s="939"/>
      <c r="DJ121" s="939"/>
      <c r="DK121" s="939"/>
      <c r="DL121" s="939" t="s">
        <v>478</v>
      </c>
      <c r="DM121" s="939"/>
      <c r="DN121" s="939"/>
      <c r="DO121" s="939"/>
      <c r="DP121" s="939"/>
      <c r="DQ121" s="939" t="s">
        <v>443</v>
      </c>
      <c r="DR121" s="939"/>
      <c r="DS121" s="939"/>
      <c r="DT121" s="939"/>
      <c r="DU121" s="939"/>
      <c r="DV121" s="940" t="s">
        <v>438</v>
      </c>
      <c r="DW121" s="940"/>
      <c r="DX121" s="940"/>
      <c r="DY121" s="940"/>
      <c r="DZ121" s="941"/>
    </row>
    <row r="122" spans="1:130" s="224" customFormat="1" ht="26.25" customHeight="1" x14ac:dyDescent="0.2">
      <c r="A122" s="1070"/>
      <c r="B122" s="962"/>
      <c r="C122" s="935" t="s">
        <v>457</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130</v>
      </c>
      <c r="AB122" s="972"/>
      <c r="AC122" s="972"/>
      <c r="AD122" s="972"/>
      <c r="AE122" s="973"/>
      <c r="AF122" s="974" t="s">
        <v>413</v>
      </c>
      <c r="AG122" s="972"/>
      <c r="AH122" s="972"/>
      <c r="AI122" s="972"/>
      <c r="AJ122" s="973"/>
      <c r="AK122" s="974" t="s">
        <v>439</v>
      </c>
      <c r="AL122" s="972"/>
      <c r="AM122" s="972"/>
      <c r="AN122" s="972"/>
      <c r="AO122" s="973"/>
      <c r="AP122" s="975" t="s">
        <v>130</v>
      </c>
      <c r="AQ122" s="976"/>
      <c r="AR122" s="976"/>
      <c r="AS122" s="976"/>
      <c r="AT122" s="977"/>
      <c r="AU122" s="1007"/>
      <c r="AV122" s="1008"/>
      <c r="AW122" s="1008"/>
      <c r="AX122" s="1008"/>
      <c r="AY122" s="1009"/>
      <c r="AZ122" s="986" t="s">
        <v>479</v>
      </c>
      <c r="BA122" s="978"/>
      <c r="BB122" s="978"/>
      <c r="BC122" s="978"/>
      <c r="BD122" s="978"/>
      <c r="BE122" s="978"/>
      <c r="BF122" s="978"/>
      <c r="BG122" s="978"/>
      <c r="BH122" s="978"/>
      <c r="BI122" s="978"/>
      <c r="BJ122" s="978"/>
      <c r="BK122" s="978"/>
      <c r="BL122" s="978"/>
      <c r="BM122" s="978"/>
      <c r="BN122" s="978"/>
      <c r="BO122" s="978"/>
      <c r="BP122" s="979"/>
      <c r="BQ122" s="1012">
        <v>13063570</v>
      </c>
      <c r="BR122" s="1013"/>
      <c r="BS122" s="1013"/>
      <c r="BT122" s="1013"/>
      <c r="BU122" s="1013"/>
      <c r="BV122" s="1013">
        <v>12836204</v>
      </c>
      <c r="BW122" s="1013"/>
      <c r="BX122" s="1013"/>
      <c r="BY122" s="1013"/>
      <c r="BZ122" s="1013"/>
      <c r="CA122" s="1013">
        <v>12186852</v>
      </c>
      <c r="CB122" s="1013"/>
      <c r="CC122" s="1013"/>
      <c r="CD122" s="1013"/>
      <c r="CE122" s="1013"/>
      <c r="CF122" s="1030">
        <v>110.4</v>
      </c>
      <c r="CG122" s="1031"/>
      <c r="CH122" s="1031"/>
      <c r="CI122" s="1031"/>
      <c r="CJ122" s="1031"/>
      <c r="CK122" s="1022"/>
      <c r="CL122" s="1023"/>
      <c r="CM122" s="1023"/>
      <c r="CN122" s="1023"/>
      <c r="CO122" s="1024"/>
      <c r="CP122" s="1032" t="s">
        <v>480</v>
      </c>
      <c r="CQ122" s="1033"/>
      <c r="CR122" s="1033"/>
      <c r="CS122" s="1033"/>
      <c r="CT122" s="1033"/>
      <c r="CU122" s="1033"/>
      <c r="CV122" s="1033"/>
      <c r="CW122" s="1033"/>
      <c r="CX122" s="1033"/>
      <c r="CY122" s="1033"/>
      <c r="CZ122" s="1033"/>
      <c r="DA122" s="1033"/>
      <c r="DB122" s="1033"/>
      <c r="DC122" s="1033"/>
      <c r="DD122" s="1033"/>
      <c r="DE122" s="1033"/>
      <c r="DF122" s="1034"/>
      <c r="DG122" s="938" t="s">
        <v>439</v>
      </c>
      <c r="DH122" s="939"/>
      <c r="DI122" s="939"/>
      <c r="DJ122" s="939"/>
      <c r="DK122" s="939"/>
      <c r="DL122" s="939" t="s">
        <v>446</v>
      </c>
      <c r="DM122" s="939"/>
      <c r="DN122" s="939"/>
      <c r="DO122" s="939"/>
      <c r="DP122" s="939"/>
      <c r="DQ122" s="939" t="s">
        <v>130</v>
      </c>
      <c r="DR122" s="939"/>
      <c r="DS122" s="939"/>
      <c r="DT122" s="939"/>
      <c r="DU122" s="939"/>
      <c r="DV122" s="940" t="s">
        <v>443</v>
      </c>
      <c r="DW122" s="940"/>
      <c r="DX122" s="940"/>
      <c r="DY122" s="940"/>
      <c r="DZ122" s="941"/>
    </row>
    <row r="123" spans="1:130" s="224" customFormat="1" ht="26.25" customHeight="1" x14ac:dyDescent="0.2">
      <c r="A123" s="1070"/>
      <c r="B123" s="962"/>
      <c r="C123" s="935" t="s">
        <v>463</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12114</v>
      </c>
      <c r="AB123" s="972"/>
      <c r="AC123" s="972"/>
      <c r="AD123" s="972"/>
      <c r="AE123" s="973"/>
      <c r="AF123" s="974">
        <v>12114</v>
      </c>
      <c r="AG123" s="972"/>
      <c r="AH123" s="972"/>
      <c r="AI123" s="972"/>
      <c r="AJ123" s="973"/>
      <c r="AK123" s="974">
        <v>12114</v>
      </c>
      <c r="AL123" s="972"/>
      <c r="AM123" s="972"/>
      <c r="AN123" s="972"/>
      <c r="AO123" s="973"/>
      <c r="AP123" s="975">
        <v>0.1</v>
      </c>
      <c r="AQ123" s="976"/>
      <c r="AR123" s="976"/>
      <c r="AS123" s="976"/>
      <c r="AT123" s="977"/>
      <c r="AU123" s="1010"/>
      <c r="AV123" s="1011"/>
      <c r="AW123" s="1011"/>
      <c r="AX123" s="1011"/>
      <c r="AY123" s="1011"/>
      <c r="AZ123" s="245" t="s">
        <v>189</v>
      </c>
      <c r="BA123" s="245"/>
      <c r="BB123" s="245"/>
      <c r="BC123" s="245"/>
      <c r="BD123" s="245"/>
      <c r="BE123" s="245"/>
      <c r="BF123" s="245"/>
      <c r="BG123" s="245"/>
      <c r="BH123" s="245"/>
      <c r="BI123" s="245"/>
      <c r="BJ123" s="245"/>
      <c r="BK123" s="245"/>
      <c r="BL123" s="245"/>
      <c r="BM123" s="245"/>
      <c r="BN123" s="245"/>
      <c r="BO123" s="990" t="s">
        <v>481</v>
      </c>
      <c r="BP123" s="1018"/>
      <c r="BQ123" s="1076">
        <v>22768603</v>
      </c>
      <c r="BR123" s="1077"/>
      <c r="BS123" s="1077"/>
      <c r="BT123" s="1077"/>
      <c r="BU123" s="1077"/>
      <c r="BV123" s="1077">
        <v>23190064</v>
      </c>
      <c r="BW123" s="1077"/>
      <c r="BX123" s="1077"/>
      <c r="BY123" s="1077"/>
      <c r="BZ123" s="1077"/>
      <c r="CA123" s="1077">
        <v>24134108</v>
      </c>
      <c r="CB123" s="1077"/>
      <c r="CC123" s="1077"/>
      <c r="CD123" s="1077"/>
      <c r="CE123" s="1077"/>
      <c r="CF123" s="1014"/>
      <c r="CG123" s="1015"/>
      <c r="CH123" s="1015"/>
      <c r="CI123" s="1015"/>
      <c r="CJ123" s="1016"/>
      <c r="CK123" s="1022"/>
      <c r="CL123" s="1023"/>
      <c r="CM123" s="1023"/>
      <c r="CN123" s="1023"/>
      <c r="CO123" s="1024"/>
      <c r="CP123" s="1032" t="s">
        <v>482</v>
      </c>
      <c r="CQ123" s="1033"/>
      <c r="CR123" s="1033"/>
      <c r="CS123" s="1033"/>
      <c r="CT123" s="1033"/>
      <c r="CU123" s="1033"/>
      <c r="CV123" s="1033"/>
      <c r="CW123" s="1033"/>
      <c r="CX123" s="1033"/>
      <c r="CY123" s="1033"/>
      <c r="CZ123" s="1033"/>
      <c r="DA123" s="1033"/>
      <c r="DB123" s="1033"/>
      <c r="DC123" s="1033"/>
      <c r="DD123" s="1033"/>
      <c r="DE123" s="1033"/>
      <c r="DF123" s="1034"/>
      <c r="DG123" s="971" t="s">
        <v>130</v>
      </c>
      <c r="DH123" s="972"/>
      <c r="DI123" s="972"/>
      <c r="DJ123" s="972"/>
      <c r="DK123" s="973"/>
      <c r="DL123" s="974" t="s">
        <v>130</v>
      </c>
      <c r="DM123" s="972"/>
      <c r="DN123" s="972"/>
      <c r="DO123" s="972"/>
      <c r="DP123" s="973"/>
      <c r="DQ123" s="974" t="s">
        <v>438</v>
      </c>
      <c r="DR123" s="972"/>
      <c r="DS123" s="972"/>
      <c r="DT123" s="972"/>
      <c r="DU123" s="973"/>
      <c r="DV123" s="975" t="s">
        <v>130</v>
      </c>
      <c r="DW123" s="976"/>
      <c r="DX123" s="976"/>
      <c r="DY123" s="976"/>
      <c r="DZ123" s="977"/>
    </row>
    <row r="124" spans="1:130" s="224" customFormat="1" ht="26.25" customHeight="1" thickBot="1" x14ac:dyDescent="0.25">
      <c r="A124" s="1070"/>
      <c r="B124" s="962"/>
      <c r="C124" s="935" t="s">
        <v>466</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439</v>
      </c>
      <c r="AB124" s="972"/>
      <c r="AC124" s="972"/>
      <c r="AD124" s="972"/>
      <c r="AE124" s="973"/>
      <c r="AF124" s="974" t="s">
        <v>443</v>
      </c>
      <c r="AG124" s="972"/>
      <c r="AH124" s="972"/>
      <c r="AI124" s="972"/>
      <c r="AJ124" s="973"/>
      <c r="AK124" s="974" t="s">
        <v>130</v>
      </c>
      <c r="AL124" s="972"/>
      <c r="AM124" s="972"/>
      <c r="AN124" s="972"/>
      <c r="AO124" s="973"/>
      <c r="AP124" s="975" t="s">
        <v>130</v>
      </c>
      <c r="AQ124" s="976"/>
      <c r="AR124" s="976"/>
      <c r="AS124" s="976"/>
      <c r="AT124" s="977"/>
      <c r="AU124" s="1072" t="s">
        <v>483</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484</v>
      </c>
      <c r="BR124" s="1040"/>
      <c r="BS124" s="1040"/>
      <c r="BT124" s="1040"/>
      <c r="BU124" s="1040"/>
      <c r="BV124" s="1040" t="s">
        <v>443</v>
      </c>
      <c r="BW124" s="1040"/>
      <c r="BX124" s="1040"/>
      <c r="BY124" s="1040"/>
      <c r="BZ124" s="1040"/>
      <c r="CA124" s="1040" t="s">
        <v>275</v>
      </c>
      <c r="CB124" s="1040"/>
      <c r="CC124" s="1040"/>
      <c r="CD124" s="1040"/>
      <c r="CE124" s="1040"/>
      <c r="CF124" s="1041"/>
      <c r="CG124" s="1042"/>
      <c r="CH124" s="1042"/>
      <c r="CI124" s="1042"/>
      <c r="CJ124" s="1043"/>
      <c r="CK124" s="1025"/>
      <c r="CL124" s="1025"/>
      <c r="CM124" s="1025"/>
      <c r="CN124" s="1025"/>
      <c r="CO124" s="1026"/>
      <c r="CP124" s="1032" t="s">
        <v>485</v>
      </c>
      <c r="CQ124" s="1033"/>
      <c r="CR124" s="1033"/>
      <c r="CS124" s="1033"/>
      <c r="CT124" s="1033"/>
      <c r="CU124" s="1033"/>
      <c r="CV124" s="1033"/>
      <c r="CW124" s="1033"/>
      <c r="CX124" s="1033"/>
      <c r="CY124" s="1033"/>
      <c r="CZ124" s="1033"/>
      <c r="DA124" s="1033"/>
      <c r="DB124" s="1033"/>
      <c r="DC124" s="1033"/>
      <c r="DD124" s="1033"/>
      <c r="DE124" s="1033"/>
      <c r="DF124" s="1034"/>
      <c r="DG124" s="1017" t="s">
        <v>413</v>
      </c>
      <c r="DH124" s="999"/>
      <c r="DI124" s="999"/>
      <c r="DJ124" s="999"/>
      <c r="DK124" s="1000"/>
      <c r="DL124" s="998" t="s">
        <v>438</v>
      </c>
      <c r="DM124" s="999"/>
      <c r="DN124" s="999"/>
      <c r="DO124" s="999"/>
      <c r="DP124" s="1000"/>
      <c r="DQ124" s="998" t="s">
        <v>413</v>
      </c>
      <c r="DR124" s="999"/>
      <c r="DS124" s="999"/>
      <c r="DT124" s="999"/>
      <c r="DU124" s="1000"/>
      <c r="DV124" s="1001" t="s">
        <v>413</v>
      </c>
      <c r="DW124" s="1002"/>
      <c r="DX124" s="1002"/>
      <c r="DY124" s="1002"/>
      <c r="DZ124" s="1003"/>
    </row>
    <row r="125" spans="1:130" s="224" customFormat="1" ht="26.25" customHeight="1" x14ac:dyDescent="0.2">
      <c r="A125" s="1070"/>
      <c r="B125" s="962"/>
      <c r="C125" s="935" t="s">
        <v>468</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413</v>
      </c>
      <c r="AB125" s="972"/>
      <c r="AC125" s="972"/>
      <c r="AD125" s="972"/>
      <c r="AE125" s="973"/>
      <c r="AF125" s="974" t="s">
        <v>275</v>
      </c>
      <c r="AG125" s="972"/>
      <c r="AH125" s="972"/>
      <c r="AI125" s="972"/>
      <c r="AJ125" s="973"/>
      <c r="AK125" s="974" t="s">
        <v>413</v>
      </c>
      <c r="AL125" s="972"/>
      <c r="AM125" s="972"/>
      <c r="AN125" s="972"/>
      <c r="AO125" s="973"/>
      <c r="AP125" s="975" t="s">
        <v>130</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486</v>
      </c>
      <c r="CL125" s="1020"/>
      <c r="CM125" s="1020"/>
      <c r="CN125" s="1020"/>
      <c r="CO125" s="1021"/>
      <c r="CP125" s="942" t="s">
        <v>487</v>
      </c>
      <c r="CQ125" s="910"/>
      <c r="CR125" s="910"/>
      <c r="CS125" s="910"/>
      <c r="CT125" s="910"/>
      <c r="CU125" s="910"/>
      <c r="CV125" s="910"/>
      <c r="CW125" s="910"/>
      <c r="CX125" s="910"/>
      <c r="CY125" s="910"/>
      <c r="CZ125" s="910"/>
      <c r="DA125" s="910"/>
      <c r="DB125" s="910"/>
      <c r="DC125" s="910"/>
      <c r="DD125" s="910"/>
      <c r="DE125" s="910"/>
      <c r="DF125" s="911"/>
      <c r="DG125" s="943" t="s">
        <v>413</v>
      </c>
      <c r="DH125" s="944"/>
      <c r="DI125" s="944"/>
      <c r="DJ125" s="944"/>
      <c r="DK125" s="944"/>
      <c r="DL125" s="944" t="s">
        <v>438</v>
      </c>
      <c r="DM125" s="944"/>
      <c r="DN125" s="944"/>
      <c r="DO125" s="944"/>
      <c r="DP125" s="944"/>
      <c r="DQ125" s="944" t="s">
        <v>130</v>
      </c>
      <c r="DR125" s="944"/>
      <c r="DS125" s="944"/>
      <c r="DT125" s="944"/>
      <c r="DU125" s="944"/>
      <c r="DV125" s="945" t="s">
        <v>413</v>
      </c>
      <c r="DW125" s="945"/>
      <c r="DX125" s="945"/>
      <c r="DY125" s="945"/>
      <c r="DZ125" s="946"/>
    </row>
    <row r="126" spans="1:130" s="224" customFormat="1" ht="26.25" customHeight="1" thickBot="1" x14ac:dyDescent="0.25">
      <c r="A126" s="1070"/>
      <c r="B126" s="962"/>
      <c r="C126" s="935" t="s">
        <v>470</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413</v>
      </c>
      <c r="AB126" s="972"/>
      <c r="AC126" s="972"/>
      <c r="AD126" s="972"/>
      <c r="AE126" s="973"/>
      <c r="AF126" s="974" t="s">
        <v>413</v>
      </c>
      <c r="AG126" s="972"/>
      <c r="AH126" s="972"/>
      <c r="AI126" s="972"/>
      <c r="AJ126" s="973"/>
      <c r="AK126" s="974">
        <v>6528</v>
      </c>
      <c r="AL126" s="972"/>
      <c r="AM126" s="972"/>
      <c r="AN126" s="972"/>
      <c r="AO126" s="973"/>
      <c r="AP126" s="975">
        <v>0.1</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488</v>
      </c>
      <c r="CQ126" s="936"/>
      <c r="CR126" s="936"/>
      <c r="CS126" s="936"/>
      <c r="CT126" s="936"/>
      <c r="CU126" s="936"/>
      <c r="CV126" s="936"/>
      <c r="CW126" s="936"/>
      <c r="CX126" s="936"/>
      <c r="CY126" s="936"/>
      <c r="CZ126" s="936"/>
      <c r="DA126" s="936"/>
      <c r="DB126" s="936"/>
      <c r="DC126" s="936"/>
      <c r="DD126" s="936"/>
      <c r="DE126" s="936"/>
      <c r="DF126" s="937"/>
      <c r="DG126" s="938" t="s">
        <v>413</v>
      </c>
      <c r="DH126" s="939"/>
      <c r="DI126" s="939"/>
      <c r="DJ126" s="939"/>
      <c r="DK126" s="939"/>
      <c r="DL126" s="939" t="s">
        <v>413</v>
      </c>
      <c r="DM126" s="939"/>
      <c r="DN126" s="939"/>
      <c r="DO126" s="939"/>
      <c r="DP126" s="939"/>
      <c r="DQ126" s="939" t="s">
        <v>438</v>
      </c>
      <c r="DR126" s="939"/>
      <c r="DS126" s="939"/>
      <c r="DT126" s="939"/>
      <c r="DU126" s="939"/>
      <c r="DV126" s="940" t="s">
        <v>413</v>
      </c>
      <c r="DW126" s="940"/>
      <c r="DX126" s="940"/>
      <c r="DY126" s="940"/>
      <c r="DZ126" s="941"/>
    </row>
    <row r="127" spans="1:130" s="224" customFormat="1" ht="26.25" customHeight="1" x14ac:dyDescent="0.2">
      <c r="A127" s="1071"/>
      <c r="B127" s="964"/>
      <c r="C127" s="986" t="s">
        <v>489</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413</v>
      </c>
      <c r="AB127" s="972"/>
      <c r="AC127" s="972"/>
      <c r="AD127" s="972"/>
      <c r="AE127" s="973"/>
      <c r="AF127" s="974" t="s">
        <v>413</v>
      </c>
      <c r="AG127" s="972"/>
      <c r="AH127" s="972"/>
      <c r="AI127" s="972"/>
      <c r="AJ127" s="973"/>
      <c r="AK127" s="974" t="s">
        <v>438</v>
      </c>
      <c r="AL127" s="972"/>
      <c r="AM127" s="972"/>
      <c r="AN127" s="972"/>
      <c r="AO127" s="973"/>
      <c r="AP127" s="975" t="s">
        <v>413</v>
      </c>
      <c r="AQ127" s="976"/>
      <c r="AR127" s="976"/>
      <c r="AS127" s="976"/>
      <c r="AT127" s="977"/>
      <c r="AU127" s="226"/>
      <c r="AV127" s="226"/>
      <c r="AW127" s="226"/>
      <c r="AX127" s="1044" t="s">
        <v>490</v>
      </c>
      <c r="AY127" s="1045"/>
      <c r="AZ127" s="1045"/>
      <c r="BA127" s="1045"/>
      <c r="BB127" s="1045"/>
      <c r="BC127" s="1045"/>
      <c r="BD127" s="1045"/>
      <c r="BE127" s="1046"/>
      <c r="BF127" s="1047" t="s">
        <v>491</v>
      </c>
      <c r="BG127" s="1045"/>
      <c r="BH127" s="1045"/>
      <c r="BI127" s="1045"/>
      <c r="BJ127" s="1045"/>
      <c r="BK127" s="1045"/>
      <c r="BL127" s="1046"/>
      <c r="BM127" s="1047" t="s">
        <v>492</v>
      </c>
      <c r="BN127" s="1045"/>
      <c r="BO127" s="1045"/>
      <c r="BP127" s="1045"/>
      <c r="BQ127" s="1045"/>
      <c r="BR127" s="1045"/>
      <c r="BS127" s="1046"/>
      <c r="BT127" s="1047" t="s">
        <v>493</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494</v>
      </c>
      <c r="CQ127" s="936"/>
      <c r="CR127" s="936"/>
      <c r="CS127" s="936"/>
      <c r="CT127" s="936"/>
      <c r="CU127" s="936"/>
      <c r="CV127" s="936"/>
      <c r="CW127" s="936"/>
      <c r="CX127" s="936"/>
      <c r="CY127" s="936"/>
      <c r="CZ127" s="936"/>
      <c r="DA127" s="936"/>
      <c r="DB127" s="936"/>
      <c r="DC127" s="936"/>
      <c r="DD127" s="936"/>
      <c r="DE127" s="936"/>
      <c r="DF127" s="937"/>
      <c r="DG127" s="938" t="s">
        <v>413</v>
      </c>
      <c r="DH127" s="939"/>
      <c r="DI127" s="939"/>
      <c r="DJ127" s="939"/>
      <c r="DK127" s="939"/>
      <c r="DL127" s="939" t="s">
        <v>275</v>
      </c>
      <c r="DM127" s="939"/>
      <c r="DN127" s="939"/>
      <c r="DO127" s="939"/>
      <c r="DP127" s="939"/>
      <c r="DQ127" s="939" t="s">
        <v>413</v>
      </c>
      <c r="DR127" s="939"/>
      <c r="DS127" s="939"/>
      <c r="DT127" s="939"/>
      <c r="DU127" s="939"/>
      <c r="DV127" s="940" t="s">
        <v>413</v>
      </c>
      <c r="DW127" s="940"/>
      <c r="DX127" s="940"/>
      <c r="DY127" s="940"/>
      <c r="DZ127" s="941"/>
    </row>
    <row r="128" spans="1:130" s="224" customFormat="1" ht="26.25" customHeight="1" thickBot="1" x14ac:dyDescent="0.25">
      <c r="A128" s="1054" t="s">
        <v>495</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496</v>
      </c>
      <c r="X128" s="1056"/>
      <c r="Y128" s="1056"/>
      <c r="Z128" s="1057"/>
      <c r="AA128" s="1058">
        <v>367353</v>
      </c>
      <c r="AB128" s="1059"/>
      <c r="AC128" s="1059"/>
      <c r="AD128" s="1059"/>
      <c r="AE128" s="1060"/>
      <c r="AF128" s="1061">
        <v>347914</v>
      </c>
      <c r="AG128" s="1059"/>
      <c r="AH128" s="1059"/>
      <c r="AI128" s="1059"/>
      <c r="AJ128" s="1060"/>
      <c r="AK128" s="1061">
        <v>318918</v>
      </c>
      <c r="AL128" s="1059"/>
      <c r="AM128" s="1059"/>
      <c r="AN128" s="1059"/>
      <c r="AO128" s="1060"/>
      <c r="AP128" s="1062"/>
      <c r="AQ128" s="1063"/>
      <c r="AR128" s="1063"/>
      <c r="AS128" s="1063"/>
      <c r="AT128" s="1064"/>
      <c r="AU128" s="226"/>
      <c r="AV128" s="226"/>
      <c r="AW128" s="226"/>
      <c r="AX128" s="909" t="s">
        <v>497</v>
      </c>
      <c r="AY128" s="910"/>
      <c r="AZ128" s="910"/>
      <c r="BA128" s="910"/>
      <c r="BB128" s="910"/>
      <c r="BC128" s="910"/>
      <c r="BD128" s="910"/>
      <c r="BE128" s="911"/>
      <c r="BF128" s="1065" t="s">
        <v>484</v>
      </c>
      <c r="BG128" s="1066"/>
      <c r="BH128" s="1066"/>
      <c r="BI128" s="1066"/>
      <c r="BJ128" s="1066"/>
      <c r="BK128" s="1066"/>
      <c r="BL128" s="1067"/>
      <c r="BM128" s="1065">
        <v>13.03</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498</v>
      </c>
      <c r="CQ128" s="739"/>
      <c r="CR128" s="739"/>
      <c r="CS128" s="739"/>
      <c r="CT128" s="739"/>
      <c r="CU128" s="739"/>
      <c r="CV128" s="739"/>
      <c r="CW128" s="739"/>
      <c r="CX128" s="739"/>
      <c r="CY128" s="739"/>
      <c r="CZ128" s="739"/>
      <c r="DA128" s="739"/>
      <c r="DB128" s="739"/>
      <c r="DC128" s="739"/>
      <c r="DD128" s="739"/>
      <c r="DE128" s="739"/>
      <c r="DF128" s="1049"/>
      <c r="DG128" s="1050" t="s">
        <v>413</v>
      </c>
      <c r="DH128" s="1051"/>
      <c r="DI128" s="1051"/>
      <c r="DJ128" s="1051"/>
      <c r="DK128" s="1051"/>
      <c r="DL128" s="1051" t="s">
        <v>413</v>
      </c>
      <c r="DM128" s="1051"/>
      <c r="DN128" s="1051"/>
      <c r="DO128" s="1051"/>
      <c r="DP128" s="1051"/>
      <c r="DQ128" s="1051" t="s">
        <v>413</v>
      </c>
      <c r="DR128" s="1051"/>
      <c r="DS128" s="1051"/>
      <c r="DT128" s="1051"/>
      <c r="DU128" s="1051"/>
      <c r="DV128" s="1052" t="s">
        <v>413</v>
      </c>
      <c r="DW128" s="1052"/>
      <c r="DX128" s="1052"/>
      <c r="DY128" s="1052"/>
      <c r="DZ128" s="1053"/>
    </row>
    <row r="129" spans="1:131" s="224" customFormat="1" ht="26.25" customHeight="1" x14ac:dyDescent="0.2">
      <c r="A129" s="947" t="s">
        <v>109</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499</v>
      </c>
      <c r="X129" s="1084"/>
      <c r="Y129" s="1084"/>
      <c r="Z129" s="1085"/>
      <c r="AA129" s="971">
        <v>11852054</v>
      </c>
      <c r="AB129" s="972"/>
      <c r="AC129" s="972"/>
      <c r="AD129" s="972"/>
      <c r="AE129" s="973"/>
      <c r="AF129" s="974">
        <v>12566383</v>
      </c>
      <c r="AG129" s="972"/>
      <c r="AH129" s="972"/>
      <c r="AI129" s="972"/>
      <c r="AJ129" s="973"/>
      <c r="AK129" s="974">
        <v>12207431</v>
      </c>
      <c r="AL129" s="972"/>
      <c r="AM129" s="972"/>
      <c r="AN129" s="972"/>
      <c r="AO129" s="973"/>
      <c r="AP129" s="1086"/>
      <c r="AQ129" s="1087"/>
      <c r="AR129" s="1087"/>
      <c r="AS129" s="1087"/>
      <c r="AT129" s="1088"/>
      <c r="AU129" s="227"/>
      <c r="AV129" s="227"/>
      <c r="AW129" s="227"/>
      <c r="AX129" s="1078" t="s">
        <v>500</v>
      </c>
      <c r="AY129" s="936"/>
      <c r="AZ129" s="936"/>
      <c r="BA129" s="936"/>
      <c r="BB129" s="936"/>
      <c r="BC129" s="936"/>
      <c r="BD129" s="936"/>
      <c r="BE129" s="937"/>
      <c r="BF129" s="1079" t="s">
        <v>501</v>
      </c>
      <c r="BG129" s="1080"/>
      <c r="BH129" s="1080"/>
      <c r="BI129" s="1080"/>
      <c r="BJ129" s="1080"/>
      <c r="BK129" s="1080"/>
      <c r="BL129" s="1081"/>
      <c r="BM129" s="1079">
        <v>18.03</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502</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503</v>
      </c>
      <c r="X130" s="1084"/>
      <c r="Y130" s="1084"/>
      <c r="Z130" s="1085"/>
      <c r="AA130" s="971">
        <v>1141787</v>
      </c>
      <c r="AB130" s="972"/>
      <c r="AC130" s="972"/>
      <c r="AD130" s="972"/>
      <c r="AE130" s="973"/>
      <c r="AF130" s="974">
        <v>1156600</v>
      </c>
      <c r="AG130" s="972"/>
      <c r="AH130" s="972"/>
      <c r="AI130" s="972"/>
      <c r="AJ130" s="973"/>
      <c r="AK130" s="974">
        <v>1165221</v>
      </c>
      <c r="AL130" s="972"/>
      <c r="AM130" s="972"/>
      <c r="AN130" s="972"/>
      <c r="AO130" s="973"/>
      <c r="AP130" s="1086"/>
      <c r="AQ130" s="1087"/>
      <c r="AR130" s="1087"/>
      <c r="AS130" s="1087"/>
      <c r="AT130" s="1088"/>
      <c r="AU130" s="227"/>
      <c r="AV130" s="227"/>
      <c r="AW130" s="227"/>
      <c r="AX130" s="1078" t="s">
        <v>504</v>
      </c>
      <c r="AY130" s="936"/>
      <c r="AZ130" s="936"/>
      <c r="BA130" s="936"/>
      <c r="BB130" s="936"/>
      <c r="BC130" s="936"/>
      <c r="BD130" s="936"/>
      <c r="BE130" s="937"/>
      <c r="BF130" s="1114">
        <v>-2.8</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505</v>
      </c>
      <c r="X131" s="1121"/>
      <c r="Y131" s="1121"/>
      <c r="Z131" s="1122"/>
      <c r="AA131" s="1017">
        <v>10710267</v>
      </c>
      <c r="AB131" s="999"/>
      <c r="AC131" s="999"/>
      <c r="AD131" s="999"/>
      <c r="AE131" s="1000"/>
      <c r="AF131" s="998">
        <v>11409783</v>
      </c>
      <c r="AG131" s="999"/>
      <c r="AH131" s="999"/>
      <c r="AI131" s="999"/>
      <c r="AJ131" s="1000"/>
      <c r="AK131" s="998">
        <v>11042210</v>
      </c>
      <c r="AL131" s="999"/>
      <c r="AM131" s="999"/>
      <c r="AN131" s="999"/>
      <c r="AO131" s="1000"/>
      <c r="AP131" s="1123"/>
      <c r="AQ131" s="1124"/>
      <c r="AR131" s="1124"/>
      <c r="AS131" s="1124"/>
      <c r="AT131" s="1125"/>
      <c r="AU131" s="227"/>
      <c r="AV131" s="227"/>
      <c r="AW131" s="227"/>
      <c r="AX131" s="1096" t="s">
        <v>506</v>
      </c>
      <c r="AY131" s="739"/>
      <c r="AZ131" s="739"/>
      <c r="BA131" s="739"/>
      <c r="BB131" s="739"/>
      <c r="BC131" s="739"/>
      <c r="BD131" s="739"/>
      <c r="BE131" s="1049"/>
      <c r="BF131" s="1097" t="s">
        <v>501</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507</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508</v>
      </c>
      <c r="W132" s="1107"/>
      <c r="X132" s="1107"/>
      <c r="Y132" s="1107"/>
      <c r="Z132" s="1108"/>
      <c r="AA132" s="1109">
        <v>-2.94750822</v>
      </c>
      <c r="AB132" s="1110"/>
      <c r="AC132" s="1110"/>
      <c r="AD132" s="1110"/>
      <c r="AE132" s="1111"/>
      <c r="AF132" s="1112">
        <v>-2.7690798299999999</v>
      </c>
      <c r="AG132" s="1110"/>
      <c r="AH132" s="1110"/>
      <c r="AI132" s="1110"/>
      <c r="AJ132" s="1111"/>
      <c r="AK132" s="1112">
        <v>-2.9051249700000001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509</v>
      </c>
      <c r="W133" s="1090"/>
      <c r="X133" s="1090"/>
      <c r="Y133" s="1090"/>
      <c r="Z133" s="1091"/>
      <c r="AA133" s="1092">
        <v>-3.1</v>
      </c>
      <c r="AB133" s="1093"/>
      <c r="AC133" s="1093"/>
      <c r="AD133" s="1093"/>
      <c r="AE133" s="1094"/>
      <c r="AF133" s="1092">
        <v>-3</v>
      </c>
      <c r="AG133" s="1093"/>
      <c r="AH133" s="1093"/>
      <c r="AI133" s="1093"/>
      <c r="AJ133" s="1094"/>
      <c r="AK133" s="1092">
        <v>-2.8</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S84f4uQJeebOkzyIA3FbJPe4TlDoiUXNiyL8imxieLW2IItmJ98dn6bV4+xijqDHr76waJh7Bgvoj+Lz7aijSA==" saltValue="6XAGCRbnTM1EShiMckh5y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510</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tGz8cncEXs2h6Grh8T9b+V5+nEPf8wedsTeJYPqDP9GpQSPikwtFAtSgTwaOscKmS1VcbV5gVrK2dSPoduandA==" saltValue="87KLbNTQitCVToJGbOqra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ns+6/ud21IG5n8dQRjwPXeJjj/0n2xu5wgs3lMLSUQ59g1TKl5O5UPOtquYeEij/qeoJgYvuPtjkrsWB4g9Xg==" saltValue="OxwfAa12B6MeJRbUNrMQM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511</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512</v>
      </c>
      <c r="AL6" s="260"/>
      <c r="AM6" s="260"/>
      <c r="AN6" s="260"/>
    </row>
    <row r="7" spans="1:46" ht="13.5" customHeight="1" x14ac:dyDescent="0.2">
      <c r="A7" s="259"/>
      <c r="AK7" s="262"/>
      <c r="AL7" s="263"/>
      <c r="AM7" s="263"/>
      <c r="AN7" s="264"/>
      <c r="AO7" s="1127" t="s">
        <v>513</v>
      </c>
      <c r="AP7" s="265"/>
      <c r="AQ7" s="266" t="s">
        <v>514</v>
      </c>
      <c r="AR7" s="267"/>
    </row>
    <row r="8" spans="1:46" ht="13.2" x14ac:dyDescent="0.2">
      <c r="A8" s="259"/>
      <c r="AK8" s="268"/>
      <c r="AL8" s="269"/>
      <c r="AM8" s="269"/>
      <c r="AN8" s="270"/>
      <c r="AO8" s="1128"/>
      <c r="AP8" s="271" t="s">
        <v>515</v>
      </c>
      <c r="AQ8" s="272" t="s">
        <v>516</v>
      </c>
      <c r="AR8" s="273" t="s">
        <v>517</v>
      </c>
    </row>
    <row r="9" spans="1:46" ht="13.2" x14ac:dyDescent="0.2">
      <c r="A9" s="259"/>
      <c r="AK9" s="1129" t="s">
        <v>518</v>
      </c>
      <c r="AL9" s="1130"/>
      <c r="AM9" s="1130"/>
      <c r="AN9" s="1131"/>
      <c r="AO9" s="274">
        <v>3873473</v>
      </c>
      <c r="AP9" s="274">
        <v>68922</v>
      </c>
      <c r="AQ9" s="275">
        <v>65316</v>
      </c>
      <c r="AR9" s="276">
        <v>5.5</v>
      </c>
    </row>
    <row r="10" spans="1:46" ht="13.5" customHeight="1" x14ac:dyDescent="0.2">
      <c r="A10" s="259"/>
      <c r="AK10" s="1129" t="s">
        <v>519</v>
      </c>
      <c r="AL10" s="1130"/>
      <c r="AM10" s="1130"/>
      <c r="AN10" s="1131"/>
      <c r="AO10" s="277">
        <v>66976</v>
      </c>
      <c r="AP10" s="277">
        <v>1192</v>
      </c>
      <c r="AQ10" s="278">
        <v>6075</v>
      </c>
      <c r="AR10" s="279">
        <v>-80.400000000000006</v>
      </c>
    </row>
    <row r="11" spans="1:46" ht="13.5" customHeight="1" x14ac:dyDescent="0.2">
      <c r="A11" s="259"/>
      <c r="AK11" s="1129" t="s">
        <v>520</v>
      </c>
      <c r="AL11" s="1130"/>
      <c r="AM11" s="1130"/>
      <c r="AN11" s="1131"/>
      <c r="AO11" s="277">
        <v>188725</v>
      </c>
      <c r="AP11" s="277">
        <v>3358</v>
      </c>
      <c r="AQ11" s="278">
        <v>1232</v>
      </c>
      <c r="AR11" s="279">
        <v>172.6</v>
      </c>
    </row>
    <row r="12" spans="1:46" ht="13.5" customHeight="1" x14ac:dyDescent="0.2">
      <c r="A12" s="259"/>
      <c r="AK12" s="1129" t="s">
        <v>521</v>
      </c>
      <c r="AL12" s="1130"/>
      <c r="AM12" s="1130"/>
      <c r="AN12" s="1131"/>
      <c r="AO12" s="277" t="s">
        <v>522</v>
      </c>
      <c r="AP12" s="277" t="s">
        <v>522</v>
      </c>
      <c r="AQ12" s="278">
        <v>18</v>
      </c>
      <c r="AR12" s="279" t="s">
        <v>522</v>
      </c>
    </row>
    <row r="13" spans="1:46" ht="13.5" customHeight="1" x14ac:dyDescent="0.2">
      <c r="A13" s="259"/>
      <c r="AK13" s="1129" t="s">
        <v>523</v>
      </c>
      <c r="AL13" s="1130"/>
      <c r="AM13" s="1130"/>
      <c r="AN13" s="1131"/>
      <c r="AO13" s="277">
        <v>236066</v>
      </c>
      <c r="AP13" s="277">
        <v>4200</v>
      </c>
      <c r="AQ13" s="278">
        <v>2791</v>
      </c>
      <c r="AR13" s="279">
        <v>50.5</v>
      </c>
    </row>
    <row r="14" spans="1:46" ht="13.5" customHeight="1" x14ac:dyDescent="0.2">
      <c r="A14" s="259"/>
      <c r="AK14" s="1129" t="s">
        <v>524</v>
      </c>
      <c r="AL14" s="1130"/>
      <c r="AM14" s="1130"/>
      <c r="AN14" s="1131"/>
      <c r="AO14" s="277">
        <v>24783</v>
      </c>
      <c r="AP14" s="277">
        <v>441</v>
      </c>
      <c r="AQ14" s="278">
        <v>1364</v>
      </c>
      <c r="AR14" s="279">
        <v>-67.7</v>
      </c>
    </row>
    <row r="15" spans="1:46" ht="13.5" customHeight="1" x14ac:dyDescent="0.2">
      <c r="A15" s="259"/>
      <c r="AK15" s="1132" t="s">
        <v>525</v>
      </c>
      <c r="AL15" s="1133"/>
      <c r="AM15" s="1133"/>
      <c r="AN15" s="1134"/>
      <c r="AO15" s="277">
        <v>-267188</v>
      </c>
      <c r="AP15" s="277">
        <v>-4754</v>
      </c>
      <c r="AQ15" s="278">
        <v>-4006</v>
      </c>
      <c r="AR15" s="279">
        <v>18.7</v>
      </c>
    </row>
    <row r="16" spans="1:46" ht="13.2" x14ac:dyDescent="0.2">
      <c r="A16" s="259"/>
      <c r="AK16" s="1132" t="s">
        <v>189</v>
      </c>
      <c r="AL16" s="1133"/>
      <c r="AM16" s="1133"/>
      <c r="AN16" s="1134"/>
      <c r="AO16" s="277">
        <v>4122835</v>
      </c>
      <c r="AP16" s="277">
        <v>73359</v>
      </c>
      <c r="AQ16" s="278">
        <v>72790</v>
      </c>
      <c r="AR16" s="279">
        <v>0.8</v>
      </c>
    </row>
    <row r="17" spans="1:46" ht="13.2" x14ac:dyDescent="0.2">
      <c r="A17" s="259"/>
    </row>
    <row r="18" spans="1:46" ht="13.2" x14ac:dyDescent="0.2">
      <c r="A18" s="259"/>
      <c r="AQ18" s="280"/>
      <c r="AR18" s="280"/>
    </row>
    <row r="19" spans="1:46" ht="13.2" x14ac:dyDescent="0.2">
      <c r="A19" s="259"/>
      <c r="AK19" s="255" t="s">
        <v>526</v>
      </c>
    </row>
    <row r="20" spans="1:46" ht="13.2" x14ac:dyDescent="0.2">
      <c r="A20" s="259"/>
      <c r="AK20" s="281"/>
      <c r="AL20" s="282"/>
      <c r="AM20" s="282"/>
      <c r="AN20" s="283"/>
      <c r="AO20" s="284" t="s">
        <v>527</v>
      </c>
      <c r="AP20" s="285" t="s">
        <v>528</v>
      </c>
      <c r="AQ20" s="286" t="s">
        <v>529</v>
      </c>
      <c r="AR20" s="287"/>
    </row>
    <row r="21" spans="1:46" s="260" customFormat="1" ht="13.2" x14ac:dyDescent="0.2">
      <c r="A21" s="288"/>
      <c r="AK21" s="1135" t="s">
        <v>530</v>
      </c>
      <c r="AL21" s="1136"/>
      <c r="AM21" s="1136"/>
      <c r="AN21" s="1137"/>
      <c r="AO21" s="289">
        <v>6.46</v>
      </c>
      <c r="AP21" s="290">
        <v>6.54</v>
      </c>
      <c r="AQ21" s="291">
        <v>-0.08</v>
      </c>
      <c r="AS21" s="292"/>
      <c r="AT21" s="288"/>
    </row>
    <row r="22" spans="1:46" s="260" customFormat="1" ht="13.2" x14ac:dyDescent="0.2">
      <c r="A22" s="288"/>
      <c r="AK22" s="1135" t="s">
        <v>531</v>
      </c>
      <c r="AL22" s="1136"/>
      <c r="AM22" s="1136"/>
      <c r="AN22" s="1137"/>
      <c r="AO22" s="293">
        <v>100.1</v>
      </c>
      <c r="AP22" s="294">
        <v>98.3</v>
      </c>
      <c r="AQ22" s="295">
        <v>1.8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532</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533</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534</v>
      </c>
      <c r="AL29" s="260"/>
      <c r="AM29" s="260"/>
      <c r="AN29" s="260"/>
      <c r="AS29" s="302"/>
    </row>
    <row r="30" spans="1:46" ht="13.5" customHeight="1" x14ac:dyDescent="0.2">
      <c r="A30" s="259"/>
      <c r="AK30" s="262"/>
      <c r="AL30" s="263"/>
      <c r="AM30" s="263"/>
      <c r="AN30" s="264"/>
      <c r="AO30" s="1127" t="s">
        <v>513</v>
      </c>
      <c r="AP30" s="265"/>
      <c r="AQ30" s="266" t="s">
        <v>514</v>
      </c>
      <c r="AR30" s="267"/>
    </row>
    <row r="31" spans="1:46" ht="13.2" x14ac:dyDescent="0.2">
      <c r="A31" s="259"/>
      <c r="AK31" s="268"/>
      <c r="AL31" s="269"/>
      <c r="AM31" s="269"/>
      <c r="AN31" s="270"/>
      <c r="AO31" s="1128"/>
      <c r="AP31" s="271" t="s">
        <v>515</v>
      </c>
      <c r="AQ31" s="272" t="s">
        <v>516</v>
      </c>
      <c r="AR31" s="273" t="s">
        <v>517</v>
      </c>
    </row>
    <row r="32" spans="1:46" ht="27" customHeight="1" x14ac:dyDescent="0.2">
      <c r="A32" s="259"/>
      <c r="AK32" s="1143" t="s">
        <v>535</v>
      </c>
      <c r="AL32" s="1144"/>
      <c r="AM32" s="1144"/>
      <c r="AN32" s="1145"/>
      <c r="AO32" s="303">
        <v>723982</v>
      </c>
      <c r="AP32" s="303">
        <v>12882</v>
      </c>
      <c r="AQ32" s="304">
        <v>35011</v>
      </c>
      <c r="AR32" s="305">
        <v>-63.2</v>
      </c>
    </row>
    <row r="33" spans="1:46" ht="13.5" customHeight="1" x14ac:dyDescent="0.2">
      <c r="A33" s="259"/>
      <c r="AK33" s="1143" t="s">
        <v>536</v>
      </c>
      <c r="AL33" s="1144"/>
      <c r="AM33" s="1144"/>
      <c r="AN33" s="1145"/>
      <c r="AO33" s="303" t="s">
        <v>522</v>
      </c>
      <c r="AP33" s="303" t="s">
        <v>522</v>
      </c>
      <c r="AQ33" s="304" t="s">
        <v>522</v>
      </c>
      <c r="AR33" s="305" t="s">
        <v>522</v>
      </c>
    </row>
    <row r="34" spans="1:46" ht="27" customHeight="1" x14ac:dyDescent="0.2">
      <c r="A34" s="259"/>
      <c r="AK34" s="1143" t="s">
        <v>537</v>
      </c>
      <c r="AL34" s="1144"/>
      <c r="AM34" s="1144"/>
      <c r="AN34" s="1145"/>
      <c r="AO34" s="303" t="s">
        <v>522</v>
      </c>
      <c r="AP34" s="303" t="s">
        <v>522</v>
      </c>
      <c r="AQ34" s="304">
        <v>4</v>
      </c>
      <c r="AR34" s="305" t="s">
        <v>522</v>
      </c>
    </row>
    <row r="35" spans="1:46" ht="27" customHeight="1" x14ac:dyDescent="0.2">
      <c r="A35" s="259"/>
      <c r="AK35" s="1143" t="s">
        <v>538</v>
      </c>
      <c r="AL35" s="1144"/>
      <c r="AM35" s="1144"/>
      <c r="AN35" s="1145"/>
      <c r="AO35" s="303">
        <v>195330</v>
      </c>
      <c r="AP35" s="303">
        <v>3476</v>
      </c>
      <c r="AQ35" s="304">
        <v>8351</v>
      </c>
      <c r="AR35" s="305">
        <v>-58.4</v>
      </c>
    </row>
    <row r="36" spans="1:46" ht="27" customHeight="1" x14ac:dyDescent="0.2">
      <c r="A36" s="259"/>
      <c r="AK36" s="1143" t="s">
        <v>539</v>
      </c>
      <c r="AL36" s="1144"/>
      <c r="AM36" s="1144"/>
      <c r="AN36" s="1145"/>
      <c r="AO36" s="303">
        <v>225395</v>
      </c>
      <c r="AP36" s="303">
        <v>4011</v>
      </c>
      <c r="AQ36" s="304">
        <v>1645</v>
      </c>
      <c r="AR36" s="305">
        <v>143.80000000000001</v>
      </c>
    </row>
    <row r="37" spans="1:46" ht="13.5" customHeight="1" x14ac:dyDescent="0.2">
      <c r="A37" s="259"/>
      <c r="AK37" s="1143" t="s">
        <v>540</v>
      </c>
      <c r="AL37" s="1144"/>
      <c r="AM37" s="1144"/>
      <c r="AN37" s="1145"/>
      <c r="AO37" s="303">
        <v>18642</v>
      </c>
      <c r="AP37" s="303">
        <v>332</v>
      </c>
      <c r="AQ37" s="304">
        <v>1050</v>
      </c>
      <c r="AR37" s="305">
        <v>-68.400000000000006</v>
      </c>
    </row>
    <row r="38" spans="1:46" ht="27" customHeight="1" x14ac:dyDescent="0.2">
      <c r="A38" s="259"/>
      <c r="AK38" s="1146" t="s">
        <v>541</v>
      </c>
      <c r="AL38" s="1147"/>
      <c r="AM38" s="1147"/>
      <c r="AN38" s="1148"/>
      <c r="AO38" s="306" t="s">
        <v>522</v>
      </c>
      <c r="AP38" s="306" t="s">
        <v>522</v>
      </c>
      <c r="AQ38" s="307">
        <v>1</v>
      </c>
      <c r="AR38" s="295" t="s">
        <v>522</v>
      </c>
      <c r="AS38" s="302"/>
    </row>
    <row r="39" spans="1:46" ht="13.2" x14ac:dyDescent="0.2">
      <c r="A39" s="259"/>
      <c r="AK39" s="1146" t="s">
        <v>542</v>
      </c>
      <c r="AL39" s="1147"/>
      <c r="AM39" s="1147"/>
      <c r="AN39" s="1148"/>
      <c r="AO39" s="303">
        <v>-318918</v>
      </c>
      <c r="AP39" s="303">
        <v>-5675</v>
      </c>
      <c r="AQ39" s="304">
        <v>-5851</v>
      </c>
      <c r="AR39" s="305">
        <v>-3</v>
      </c>
      <c r="AS39" s="302"/>
    </row>
    <row r="40" spans="1:46" ht="27" customHeight="1" x14ac:dyDescent="0.2">
      <c r="A40" s="259"/>
      <c r="AK40" s="1143" t="s">
        <v>543</v>
      </c>
      <c r="AL40" s="1144"/>
      <c r="AM40" s="1144"/>
      <c r="AN40" s="1145"/>
      <c r="AO40" s="303">
        <v>-1165221</v>
      </c>
      <c r="AP40" s="303">
        <v>-20733</v>
      </c>
      <c r="AQ40" s="304">
        <v>-27858</v>
      </c>
      <c r="AR40" s="305">
        <v>-25.6</v>
      </c>
      <c r="AS40" s="302"/>
    </row>
    <row r="41" spans="1:46" ht="13.2" x14ac:dyDescent="0.2">
      <c r="A41" s="259"/>
      <c r="AK41" s="1149" t="s">
        <v>304</v>
      </c>
      <c r="AL41" s="1150"/>
      <c r="AM41" s="1150"/>
      <c r="AN41" s="1151"/>
      <c r="AO41" s="303">
        <v>-320790</v>
      </c>
      <c r="AP41" s="303">
        <v>-5708</v>
      </c>
      <c r="AQ41" s="304">
        <v>12351</v>
      </c>
      <c r="AR41" s="305">
        <v>-146.19999999999999</v>
      </c>
      <c r="AS41" s="302"/>
    </row>
    <row r="42" spans="1:46" ht="13.2" x14ac:dyDescent="0.2">
      <c r="A42" s="259"/>
      <c r="AK42" s="308" t="s">
        <v>544</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545</v>
      </c>
    </row>
    <row r="48" spans="1:46" ht="13.2" x14ac:dyDescent="0.2">
      <c r="A48" s="259"/>
      <c r="AK48" s="313" t="s">
        <v>546</v>
      </c>
      <c r="AL48" s="313"/>
      <c r="AM48" s="313"/>
      <c r="AN48" s="313"/>
      <c r="AO48" s="313"/>
      <c r="AP48" s="313"/>
      <c r="AQ48" s="314"/>
      <c r="AR48" s="313"/>
    </row>
    <row r="49" spans="1:44" ht="13.5" customHeight="1" x14ac:dyDescent="0.2">
      <c r="A49" s="259"/>
      <c r="AK49" s="315"/>
      <c r="AL49" s="316"/>
      <c r="AM49" s="1138" t="s">
        <v>513</v>
      </c>
      <c r="AN49" s="1140" t="s">
        <v>547</v>
      </c>
      <c r="AO49" s="1141"/>
      <c r="AP49" s="1141"/>
      <c r="AQ49" s="1141"/>
      <c r="AR49" s="1142"/>
    </row>
    <row r="50" spans="1:44" ht="13.2" x14ac:dyDescent="0.2">
      <c r="A50" s="259"/>
      <c r="AK50" s="317"/>
      <c r="AL50" s="318"/>
      <c r="AM50" s="1139"/>
      <c r="AN50" s="319" t="s">
        <v>548</v>
      </c>
      <c r="AO50" s="320" t="s">
        <v>549</v>
      </c>
      <c r="AP50" s="321" t="s">
        <v>550</v>
      </c>
      <c r="AQ50" s="322" t="s">
        <v>551</v>
      </c>
      <c r="AR50" s="323" t="s">
        <v>552</v>
      </c>
    </row>
    <row r="51" spans="1:44" ht="13.2" x14ac:dyDescent="0.2">
      <c r="A51" s="259"/>
      <c r="AK51" s="315" t="s">
        <v>553</v>
      </c>
      <c r="AL51" s="316"/>
      <c r="AM51" s="324">
        <v>2298489</v>
      </c>
      <c r="AN51" s="325">
        <v>39464</v>
      </c>
      <c r="AO51" s="326">
        <v>-27.8</v>
      </c>
      <c r="AP51" s="327">
        <v>41934</v>
      </c>
      <c r="AQ51" s="328">
        <v>-12.3</v>
      </c>
      <c r="AR51" s="329">
        <v>-15.5</v>
      </c>
    </row>
    <row r="52" spans="1:44" ht="13.2" x14ac:dyDescent="0.2">
      <c r="A52" s="259"/>
      <c r="AK52" s="330"/>
      <c r="AL52" s="331" t="s">
        <v>554</v>
      </c>
      <c r="AM52" s="332">
        <v>1011020</v>
      </c>
      <c r="AN52" s="333">
        <v>17359</v>
      </c>
      <c r="AO52" s="334">
        <v>-27.4</v>
      </c>
      <c r="AP52" s="335">
        <v>23352</v>
      </c>
      <c r="AQ52" s="336">
        <v>-9.6999999999999993</v>
      </c>
      <c r="AR52" s="337">
        <v>-17.7</v>
      </c>
    </row>
    <row r="53" spans="1:44" ht="13.2" x14ac:dyDescent="0.2">
      <c r="A53" s="259"/>
      <c r="AK53" s="315" t="s">
        <v>555</v>
      </c>
      <c r="AL53" s="316"/>
      <c r="AM53" s="324">
        <v>2553749</v>
      </c>
      <c r="AN53" s="325">
        <v>44323</v>
      </c>
      <c r="AO53" s="326">
        <v>12.3</v>
      </c>
      <c r="AP53" s="327">
        <v>45588</v>
      </c>
      <c r="AQ53" s="328">
        <v>8.6999999999999993</v>
      </c>
      <c r="AR53" s="329">
        <v>3.6</v>
      </c>
    </row>
    <row r="54" spans="1:44" ht="13.2" x14ac:dyDescent="0.2">
      <c r="A54" s="259"/>
      <c r="AK54" s="330"/>
      <c r="AL54" s="331" t="s">
        <v>554</v>
      </c>
      <c r="AM54" s="332">
        <v>2022765</v>
      </c>
      <c r="AN54" s="333">
        <v>35107</v>
      </c>
      <c r="AO54" s="334">
        <v>102.2</v>
      </c>
      <c r="AP54" s="335">
        <v>24150</v>
      </c>
      <c r="AQ54" s="336">
        <v>3.4</v>
      </c>
      <c r="AR54" s="337">
        <v>98.8</v>
      </c>
    </row>
    <row r="55" spans="1:44" ht="13.2" x14ac:dyDescent="0.2">
      <c r="A55" s="259"/>
      <c r="AK55" s="315" t="s">
        <v>556</v>
      </c>
      <c r="AL55" s="316"/>
      <c r="AM55" s="324">
        <v>1158194</v>
      </c>
      <c r="AN55" s="325">
        <v>20311</v>
      </c>
      <c r="AO55" s="326">
        <v>-54.2</v>
      </c>
      <c r="AP55" s="327">
        <v>45483</v>
      </c>
      <c r="AQ55" s="328">
        <v>-0.2</v>
      </c>
      <c r="AR55" s="329">
        <v>-54</v>
      </c>
    </row>
    <row r="56" spans="1:44" ht="13.2" x14ac:dyDescent="0.2">
      <c r="A56" s="259"/>
      <c r="AK56" s="330"/>
      <c r="AL56" s="331" t="s">
        <v>554</v>
      </c>
      <c r="AM56" s="332">
        <v>577498</v>
      </c>
      <c r="AN56" s="333">
        <v>10127</v>
      </c>
      <c r="AO56" s="334">
        <v>-71.2</v>
      </c>
      <c r="AP56" s="335">
        <v>24241</v>
      </c>
      <c r="AQ56" s="336">
        <v>0.4</v>
      </c>
      <c r="AR56" s="337">
        <v>-71.599999999999994</v>
      </c>
    </row>
    <row r="57" spans="1:44" ht="13.2" x14ac:dyDescent="0.2">
      <c r="A57" s="259"/>
      <c r="AK57" s="315" t="s">
        <v>557</v>
      </c>
      <c r="AL57" s="316"/>
      <c r="AM57" s="324">
        <v>1744809</v>
      </c>
      <c r="AN57" s="325">
        <v>31006</v>
      </c>
      <c r="AO57" s="326">
        <v>52.7</v>
      </c>
      <c r="AP57" s="327">
        <v>45945</v>
      </c>
      <c r="AQ57" s="328">
        <v>1</v>
      </c>
      <c r="AR57" s="329">
        <v>51.7</v>
      </c>
    </row>
    <row r="58" spans="1:44" ht="13.2" x14ac:dyDescent="0.2">
      <c r="A58" s="259"/>
      <c r="AK58" s="330"/>
      <c r="AL58" s="331" t="s">
        <v>554</v>
      </c>
      <c r="AM58" s="332">
        <v>466966</v>
      </c>
      <c r="AN58" s="333">
        <v>8298</v>
      </c>
      <c r="AO58" s="334">
        <v>-18.100000000000001</v>
      </c>
      <c r="AP58" s="335">
        <v>25180</v>
      </c>
      <c r="AQ58" s="336">
        <v>3.9</v>
      </c>
      <c r="AR58" s="337">
        <v>-22</v>
      </c>
    </row>
    <row r="59" spans="1:44" ht="13.2" x14ac:dyDescent="0.2">
      <c r="A59" s="259"/>
      <c r="AK59" s="315" t="s">
        <v>558</v>
      </c>
      <c r="AL59" s="316"/>
      <c r="AM59" s="324">
        <v>1925609</v>
      </c>
      <c r="AN59" s="325">
        <v>34263</v>
      </c>
      <c r="AO59" s="326">
        <v>10.5</v>
      </c>
      <c r="AP59" s="327">
        <v>44475</v>
      </c>
      <c r="AQ59" s="328">
        <v>-3.2</v>
      </c>
      <c r="AR59" s="329">
        <v>13.7</v>
      </c>
    </row>
    <row r="60" spans="1:44" ht="13.2" x14ac:dyDescent="0.2">
      <c r="A60" s="259"/>
      <c r="AK60" s="330"/>
      <c r="AL60" s="331" t="s">
        <v>554</v>
      </c>
      <c r="AM60" s="332">
        <v>719603</v>
      </c>
      <c r="AN60" s="333">
        <v>12804</v>
      </c>
      <c r="AO60" s="334">
        <v>54.3</v>
      </c>
      <c r="AP60" s="335">
        <v>24780</v>
      </c>
      <c r="AQ60" s="336">
        <v>-1.6</v>
      </c>
      <c r="AR60" s="337">
        <v>55.9</v>
      </c>
    </row>
    <row r="61" spans="1:44" ht="13.2" x14ac:dyDescent="0.2">
      <c r="A61" s="259"/>
      <c r="AK61" s="315" t="s">
        <v>559</v>
      </c>
      <c r="AL61" s="338"/>
      <c r="AM61" s="324">
        <v>1936170</v>
      </c>
      <c r="AN61" s="325">
        <v>33873</v>
      </c>
      <c r="AO61" s="326">
        <v>-1.3</v>
      </c>
      <c r="AP61" s="327">
        <v>44685</v>
      </c>
      <c r="AQ61" s="339">
        <v>-1.2</v>
      </c>
      <c r="AR61" s="329">
        <v>-0.1</v>
      </c>
    </row>
    <row r="62" spans="1:44" ht="13.2" x14ac:dyDescent="0.2">
      <c r="A62" s="259"/>
      <c r="AK62" s="330"/>
      <c r="AL62" s="331" t="s">
        <v>554</v>
      </c>
      <c r="AM62" s="332">
        <v>959570</v>
      </c>
      <c r="AN62" s="333">
        <v>16739</v>
      </c>
      <c r="AO62" s="334">
        <v>8</v>
      </c>
      <c r="AP62" s="335">
        <v>24341</v>
      </c>
      <c r="AQ62" s="336">
        <v>-0.7</v>
      </c>
      <c r="AR62" s="337">
        <v>8.6999999999999993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SpTQWPV/MlQTWve+3ZO2gR6dEDFhniOo3J6jme4WSibC+Z/HVn8eMvNErfGDkCqhlvW9RSr1+PVMTFyV5d+Duw==" saltValue="B7n7E200sobLC5gJNoMuE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561</v>
      </c>
    </row>
    <row r="121" spans="125:125" ht="13.5" hidden="1" customHeight="1" x14ac:dyDescent="0.2">
      <c r="DU121" s="253"/>
    </row>
  </sheetData>
  <sheetProtection algorithmName="SHA-512" hashValue="sMRPvyNleOrmMg1dmYRJiGykLdYS6yt1++K3rwoN3GfiWs0VfsQ2q57Z6jKNKFlExXHjIosuuHGXUx85wZtQjw==" saltValue="ELdUB06SzzIixSEL2m3sL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562</v>
      </c>
    </row>
  </sheetData>
  <sheetProtection algorithmName="SHA-512" hashValue="vX6gc6du7u6YdPf1miZLLpN5UD1CxdQT560QYHW41KDCIcBthfDWYXTdzvHBBYtamwTv452BQB2h9lP2t6tNAQ==" saltValue="Ema5GASih++kxx+C7AOxN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563</v>
      </c>
      <c r="G46" s="8" t="s">
        <v>564</v>
      </c>
      <c r="H46" s="8" t="s">
        <v>565</v>
      </c>
      <c r="I46" s="8" t="s">
        <v>566</v>
      </c>
      <c r="J46" s="9" t="s">
        <v>567</v>
      </c>
    </row>
    <row r="47" spans="2:10" ht="57.75" customHeight="1" x14ac:dyDescent="0.2">
      <c r="B47" s="10"/>
      <c r="C47" s="1152" t="s">
        <v>3</v>
      </c>
      <c r="D47" s="1152"/>
      <c r="E47" s="1153"/>
      <c r="F47" s="11">
        <v>21.33</v>
      </c>
      <c r="G47" s="12">
        <v>21.59</v>
      </c>
      <c r="H47" s="12">
        <v>25.73</v>
      </c>
      <c r="I47" s="12">
        <v>24.72</v>
      </c>
      <c r="J47" s="13">
        <v>25.59</v>
      </c>
    </row>
    <row r="48" spans="2:10" ht="57.75" customHeight="1" x14ac:dyDescent="0.2">
      <c r="B48" s="14"/>
      <c r="C48" s="1154" t="s">
        <v>4</v>
      </c>
      <c r="D48" s="1154"/>
      <c r="E48" s="1155"/>
      <c r="F48" s="15">
        <v>3.79</v>
      </c>
      <c r="G48" s="16">
        <v>5.84</v>
      </c>
      <c r="H48" s="16">
        <v>5.0999999999999996</v>
      </c>
      <c r="I48" s="16">
        <v>11.6</v>
      </c>
      <c r="J48" s="17">
        <v>13.41</v>
      </c>
    </row>
    <row r="49" spans="2:10" ht="57.75" customHeight="1" thickBot="1" x14ac:dyDescent="0.25">
      <c r="B49" s="18"/>
      <c r="C49" s="1156" t="s">
        <v>5</v>
      </c>
      <c r="D49" s="1156"/>
      <c r="E49" s="1157"/>
      <c r="F49" s="19" t="s">
        <v>568</v>
      </c>
      <c r="G49" s="20">
        <v>2.1800000000000002</v>
      </c>
      <c r="H49" s="20">
        <v>3.89</v>
      </c>
      <c r="I49" s="20">
        <v>7.24</v>
      </c>
      <c r="J49" s="21">
        <v>1.62</v>
      </c>
    </row>
    <row r="50" spans="2:10" ht="13.2" x14ac:dyDescent="0.2"/>
  </sheetData>
  <sheetProtection algorithmName="SHA-512" hashValue="BZq/a7sP8K2SVfCvTa1qtsNLWmfAkr+zCJmgACe+unAipoK4deQFygXFRKMeFRl1+8AjQaP17Ap2izBKv82lLQ==" saltValue="tJZXbscroInXkA8O7Pjt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2024-09-12T04:12:21Z</cp:lastPrinted>
  <dcterms:created xsi:type="dcterms:W3CDTF">2024-03-14T02:00:45Z</dcterms:created>
  <dcterms:modified xsi:type="dcterms:W3CDTF">2025-09-28T07:15:14Z</dcterms:modified>
  <cp:category/>
</cp:coreProperties>
</file>