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kokubunji.sinnaibu.local\15政策部\財政課\作業用フォルダ\020庶務\001他団体との関係\004都の調査依頼及び回答\●財政状況資料集\令和４年度決算\R6.8.21_【東京都市町村課：913(金)〆】令和４年度財政状況資料集の作成について（2回目・地方公会計関係）\02_起案・提出\"/>
    </mc:Choice>
  </mc:AlternateContent>
  <xr:revisionPtr revIDLastSave="0" documentId="13_ncr:1_{EFCE41E7-C2B6-4FBC-9945-8E0635E8A208}" xr6:coauthVersionLast="36" xr6:coauthVersionMax="36" xr10:uidLastSave="{00000000-0000-0000-0000-000000000000}"/>
  <bookViews>
    <workbookView xWindow="0" yWindow="0" windowWidth="23040" windowHeight="8520"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W40" i="10" s="1"/>
  <c r="BW41" i="10" s="1"/>
  <c r="BE34" i="10"/>
  <c r="U34" i="10"/>
  <c r="U35" i="10" s="1"/>
  <c r="U36" i="10" s="1"/>
  <c r="C34" i="10"/>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<sst xmlns="http://schemas.openxmlformats.org/spreadsheetml/2006/main" count="1102" uniqueCount="599">
  <si>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</si>
  <si>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</si>
  <si>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</si>
  <si>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</si>
  <si>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</si>
  <si>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</si>
  <si>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</si>
  <si>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</si>
  <si>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</si>
  <si>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</si>
  <si>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</si>
  <si>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</si>
  <si>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</si>
  <si>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</si>
  <si>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</si>
  <si>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</si>
  <si>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</si>
  <si>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</si>
  <si>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</si>
  <si>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</si>
  <si>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</si>
  <si>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</si>
  <si>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</si>
  <si>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</si>
  <si>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</si>
  <si>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</si>
  <si>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</si>
  <si>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</si>
  <si>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</si>
  <si>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</si>
  <si>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</si>
  <si>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</si>
  <si>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</si>
  <si>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</si>
  <si>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</si>
  <si>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</si>
  <si>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</si>
  <si>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</si>
  <si>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</si>
  <si>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</si>
  <si>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</si>
  <si>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</si>
  <si>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</si>
  <si>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</si>
  <si>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</si>
  <si>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</si>
  <si>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</si>
  <si>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</si>
  <si>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</si>
  <si>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</si>
  <si>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</si>
  <si>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</si>
  <si>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</si>
  <si>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</si>
  <si>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</si>
  <si>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</si>
  <si>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</si>
  <si>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</si>
  <si>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</si>
  <si>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</si>
  <si>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</si>
  <si>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</si>
  <si>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</si>
  <si>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</si>
  <si>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</si>
  <si>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</si>
  <si>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</si>
  <si>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</si>
  <si>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</si>
  <si>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</si>
  <si>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</si>
  <si>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</si>
  <si>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</si>
  <si>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</si>
  <si>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</si>
  <si>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</si>
  <si>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</si>
  <si>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</si>
  <si>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</si>
  <si>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</si>
  <si>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</si>
  <si>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</si>
  <si>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</si>
  <si>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</si>
  <si>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</si>
  <si>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</si>
  <si>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</si>
  <si>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</si>
  <si>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</si>
  <si>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</si>
  <si>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</si>
  <si>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</si>
  <si>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</si>
  <si>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</si>
  <si>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</si>
  <si>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</si>
  <si>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</si>
  <si>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</si>
  <si>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</si>
  <si>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</si>
  <si>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国分寺市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</si>
  <si>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</si>
  <si>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</si>
  <si>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</si>
  <si>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</si>
  <si>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</si>
  <si>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</si>
  <si>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</si>
  <si>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</si>
  <si>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</si>
  <si>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</si>
  <si>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</si>
  <si>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</si>
  <si>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</si>
  <si>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</si>
  <si>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</si>
  <si>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</si>
  <si>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</si>
  <si>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</si>
  <si>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</si>
  <si>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</si>
  <si>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</si>
  <si>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</si>
  <si>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</si>
  <si>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</si>
  <si>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</si>
  <si>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</si>
  <si>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</si>
  <si>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</si>
  <si>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</si>
  <si>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</si>
  <si>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</si>
  <si>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</si>
  <si>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</si>
  <si>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</si>
  <si>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</si>
  <si>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</si>
  <si>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</si>
  <si>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</si>
  <si>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</si>
  <si>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</si>
  <si>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</si>
  <si>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</si>
  <si>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</si>
  <si>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</si>
  <si>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</si>
  <si>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</si>
  <si>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</si>
  <si>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</si>
  <si>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</si>
  <si>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</si>
  <si>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</si>
  <si>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</si>
  <si>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</si>
  <si>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</si>
  <si>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</si>
  <si>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</si>
  <si>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</si>
  <si>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</si>
  <si>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</si>
  <si>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</si>
  <si>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</si>
  <si>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</si>
  <si>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</si>
  <si>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</si>
  <si>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</si>
  <si>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</si>
  <si>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</si>
  <si>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</si>
  <si>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</si>
  <si>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</si>
  <si>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</si>
  <si>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</si>
  <si>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</si>
  <si>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</si>
  <si>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</si>
  <si>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</si>
  <si>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</si>
  <si>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</si>
  <si>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</si>
  <si>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</si>
  <si>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</si>
  <si>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</si>
  <si>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</si>
  <si>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</si>
  <si>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</si>
  <si>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</si>
  <si>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</si>
  <si>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</si>
  <si>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</si>
  <si>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</si>
  <si>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</si>
  <si>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</si>
  <si>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</si>
  <si>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</si>
  <si>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</si>
  <si>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</si>
  <si>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</si>
  <si>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</si>
  <si>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</si>
  <si>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</si>
  <si>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</si>
  <si>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</si>
  <si>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</si>
  <si>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</si>
  <si>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</si>
  <si>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</si>
  <si>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</si>
  <si>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</si>
  <si>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</si>
  <si>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</si>
  <si>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</si>
  <si>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</si>
  <si>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</si>
  <si>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</si>
  <si>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</si>
  <si>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</si>
  <si>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</si>
  <si>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東京都国分寺市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</si>
  <si>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</si>
  <si>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</si>
  <si>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</si>
  <si>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</si>
  <si>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</si>
  <si>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</si>
  <si>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</si>
  <si>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</si>
  <si>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</si>
  <si>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</si>
  <si>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</si>
  <si>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</si>
  <si>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</si>
  <si>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</si>
  <si>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</si>
  <si>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</si>
  <si>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</si>
  <si>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</si>
  <si>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</si>
  <si>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</si>
  <si>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</si>
  <si>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</si>
  <si>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</si>
  <si>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</si>
  <si>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</si>
  <si>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</si>
  <si>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</si>
  <si>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</si>
  <si>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</si>
  <si>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</si>
  <si>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</si>
  <si>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</si>
  <si>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</si>
  <si>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</si>
  <si>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</si>
  <si>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</si>
  <si>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</si>
  <si>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</si>
  <si>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</si>
  <si>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</si>
  <si>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</si>
  <si>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</si>
  <si>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</si>
  <si>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</si>
  <si>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</si>
  <si>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</si>
  <si>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</si>
  <si>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</si>
  <si>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</si>
  <si>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</si>
  <si>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</si>
  <si>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</si>
  <si>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</si>
  <si>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</si>
  <si>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</si>
  <si>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</si>
  <si>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</si>
  <si>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</si>
  <si>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</si>
  <si>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</si>
  <si>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</si>
  <si>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</si>
  <si>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</si>
  <si>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</si>
  <si>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</si>
  <si>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</si>
  <si>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</si>
  <si>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</si>
  <si>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</si>
  <si>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</si>
  <si>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</si>
  <si>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</si>
  <si>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</si>
  <si>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</si>
  <si>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</si>
  <si>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</si>
  <si>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</si>
  <si>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</si>
  <si>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</si>
  <si>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</si>
  <si>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</si>
  <si>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</si>
  <si>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</si>
  <si>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</si>
  <si>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</si>
  <si>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</si>
  <si>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</si>
  <si>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</si>
  <si>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</si>
  <si>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</si>
  <si>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</si>
  <si>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</si>
  <si>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</si>
  <si>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</si>
  <si>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</si>
  <si>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</si>
  <si>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</si>
  <si>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</si>
  <si>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</si>
  <si>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</si>
  <si>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</si>
  <si>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</si>
  <si>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</si>
  <si>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</si>
  <si>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</si>
  <si>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</si>
  <si>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</si>
  <si>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</si>
  <si>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</si>
  <si>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</si>
  <si>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</si>
  <si>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</si>
  <si>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</si>
  <si>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</si>
  <si>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</si>
  <si>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</si>
  <si>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</si>
  <si>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</si>
  <si>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</si>
  <si>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</si>
  <si>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</si>
  <si>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</si>
  <si>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</si>
  <si>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</si>
  <si>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</si>
  <si>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</si>
  <si>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</si>
  <si>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</si>
  <si>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</si>
  <si>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</si>
  <si>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</si>
  <si>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</si>
  <si>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</si>
  <si>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</si>
  <si>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</si>
  <si>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</si>
  <si>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</si>
  <si>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</si>
  <si>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</si>
  <si>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</si>
  <si>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</si>
  <si>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</si>
  <si>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</si>
  <si>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</si>
  <si>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</si>
  <si>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</si>
  <si>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</si>
  <si>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</si>
  <si>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</si>
  <si>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</si>
  <si>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</si>
  <si>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東京都国分寺市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</si>
  <si>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</si>
  <si>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</si>
  <si>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</si>
  <si>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</si>
  <si>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</si>
  <si>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</si>
  <si>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</si>
  <si>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</si>
  <si>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</si>
  <si>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</si>
  <si>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</si>
  <si>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</si>
  <si>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</si>
  <si>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</si>
  <si>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</si>
  <si>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</si>
  <si>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</si>
  <si>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</si>
  <si>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</si>
  <si>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</si>
  <si>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</si>
  <si>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</si>
  <si>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</si>
  <si>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</si>
  <si>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</si>
  <si>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</si>
  <si>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</si>
  <si>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</si>
  <si>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</si>
  <si>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</si>
  <si>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</si>
  <si>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</si>
  <si>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</si>
  <si>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</si>
  <si>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</si>
  <si>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介護保険(保険事業勘定)特別会計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</si>
  <si>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</si>
  <si>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</si>
  <si>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</si>
  <si>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</si>
  <si>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</si>
  <si>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</si>
  <si>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</si>
  <si>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</si>
  <si>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</si>
  <si>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</si>
  <si>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</si>
  <si>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</si>
  <si>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</si>
  <si>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</si>
  <si>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</si>
  <si>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</si>
  <si>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</si>
  <si>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</si>
  <si>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</si>
  <si>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</si>
  <si>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</si>
  <si>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</si>
  <si>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</si>
  <si>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</si>
  <si>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</si>
  <si>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</si>
  <si>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</si>
  <si>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</si>
  <si>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</si>
  <si>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</si>
  <si>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</si>
  <si>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</si>
  <si>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</si>
  <si>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</si>
  <si>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</si>
  <si>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</si>
  <si>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</si>
  <si>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</si>
  <si>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</si>
  <si>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</si>
  <si>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</si>
  <si>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</si>
  <si>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</si>
  <si>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</si>
  <si>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</si>
  <si>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</si>
  <si>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</si>
  <si>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</si>
  <si>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</si>
  <si>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</si>
  <si>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</si>
  <si>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</si>
  <si>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</si>
  <si>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</si>
  <si>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</si>
  <si>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</si>
  <si>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</si>
  <si>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</si>
  <si>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</si>
  <si>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</si>
  <si>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</si>
  <si>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</si>
  <si>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</si>
  <si>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</si>
  <si>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</si>
  <si>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</si>
  <si>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</si>
  <si>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</si>
  <si>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</si>
  <si>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</si>
  <si>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</si>
  <si>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</si>
  <si>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</si>
  <si>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</si>
  <si>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</si>
  <si>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</si>
  <si>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</si>
  <si>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</si>
  <si>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</si>
  <si>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</si>
  <si>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</si>
  <si>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</si>
  <si>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</si>
  <si>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</si>
  <si>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</si>
  <si>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</si>
  <si>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</si>
  <si>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</si>
  <si>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</si>
  <si>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</si>
  <si>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</si>
  <si>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</si>
  <si>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</si>
  <si>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</si>
  <si>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</si>
  <si>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</si>
  <si>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</si>
  <si>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</si>
  <si>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</si>
  <si>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</si>
  <si>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</si>
  <si>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</si>
  <si>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</si>
  <si>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</si>
  <si>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</si>
  <si>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</si>
  <si>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</si>
  <si>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</si>
  <si>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</si>
  <si>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</si>
  <si>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</si>
  <si>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</si>
  <si>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</si>
  <si>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</si>
  <si>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</si>
  <si>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</si>
  <si>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</si>
  <si>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</si>
  <si>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</si>
  <si>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</si>
  <si>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</si>
  <si>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</si>
  <si>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</si>
  <si>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</si>
  <si>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</si>
  <si>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</si>
  <si>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</si>
  <si>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</si>
  <si>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</si>
  <si>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</si>
  <si>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</si>
  <si>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</si>
  <si>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</si>
  <si>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</si>
  <si>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</si>
  <si>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</si>
  <si>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</si>
  <si>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</si>
  <si>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</si>
  <si>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</si>
  <si>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</si>
  <si>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</si>
  <si>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</si>
  <si>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</si>
  <si>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</si>
  <si>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</si>
  <si>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</si>
  <si>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</si>
  <si>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</si>
  <si>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2.20</t>
  </si>
  <si>
    <t>▲ 0.80</t>
  </si>
  <si>
    <t>一般会計</t>
  </si>
  <si>
    <t>下水道事業会計</t>
  </si>
  <si>
    <t>介護保険(保険事業勘定)特別会計</t>
  </si>
  <si>
    <t>国民健康保険特別会計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</si>
  <si>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</si>
  <si>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</si>
  <si>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</si>
  <si>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</si>
  <si>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</si>
  <si>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</si>
  <si>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</si>
  <si>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</si>
  <si>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</si>
  <si>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</si>
  <si>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</si>
  <si>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
  </si>
  <si>
    <t>東京都四市競艇事業組合</t>
    <rPh sb="0" eb="3">
      <t>トウキョウト</t>
    </rPh>
    <rPh sb="3" eb="5">
      <t>ヨンシ</t>
    </rPh>
    <rPh sb="5" eb="7">
      <t>キョウテイ</t>
    </rPh>
    <rPh sb="7" eb="9">
      <t>ジギョウ</t>
    </rPh>
    <rPh sb="9" eb="11">
      <t>クミアイ</t>
    </rPh>
    <phoneticPr fontId="3"/>
  </si>
  <si>
    <t>東京都十一市競輪事業組合</t>
    <rPh sb="0" eb="3">
      <t>トウキョウト</t>
    </rPh>
    <rPh sb="3" eb="5">
      <t>ジュウイッ</t>
    </rPh>
    <rPh sb="5" eb="6">
      <t>シ</t>
    </rPh>
    <rPh sb="6" eb="8">
      <t>ケイリン</t>
    </rPh>
    <rPh sb="8" eb="10">
      <t>ジギョウ</t>
    </rPh>
    <rPh sb="10" eb="12">
      <t>クミアイ</t>
    </rPh>
    <phoneticPr fontId="3"/>
  </si>
  <si>
    <t>東京たま広域資源循環組合</t>
    <rPh sb="0" eb="2">
      <t>トウキョウ</t>
    </rPh>
    <rPh sb="4" eb="6">
      <t>コウイキ</t>
    </rPh>
    <rPh sb="6" eb="8">
      <t>シゲン</t>
    </rPh>
    <rPh sb="8" eb="10">
      <t>ジュンカン</t>
    </rPh>
    <rPh sb="10" eb="12">
      <t>クミアイ</t>
    </rPh>
    <phoneticPr fontId="3"/>
  </si>
  <si>
    <t>浅川清流環境組合</t>
    <rPh sb="0" eb="2">
      <t>アサカワ</t>
    </rPh>
    <rPh sb="2" eb="4">
      <t>セイリュウ</t>
    </rPh>
    <rPh sb="4" eb="6">
      <t>カンキョウ</t>
    </rPh>
    <rPh sb="6" eb="8">
      <t>クミアイ</t>
    </rPh>
    <phoneticPr fontId="3"/>
  </si>
  <si>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</si>
  <si>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
  </si>
  <si>
    <t>国分寺市土地開発公社</t>
    <rPh sb="0" eb="4">
      <t>コクブンジシ</t>
    </rPh>
    <rPh sb="4" eb="6">
      <t>トチ</t>
    </rPh>
    <rPh sb="6" eb="8">
      <t>カイハツ</t>
    </rPh>
    <rPh sb="8" eb="10">
      <t>コウシャ</t>
    </rPh>
    <phoneticPr fontId="3"/>
  </si>
  <si>
    <t>○</t>
  </si>
  <si>
    <t>-</t>
    <phoneticPr fontId="2"/>
  </si>
  <si>
    <t>公共施設整備基金</t>
    <rPh sb="0" eb="2">
      <t>コウキョウ</t>
    </rPh>
    <rPh sb="2" eb="4">
      <t>シセツ</t>
    </rPh>
    <rPh sb="4" eb="6">
      <t>セイビ</t>
    </rPh>
    <rPh sb="6" eb="8">
      <t>キキン</t>
    </rPh>
    <phoneticPr fontId="5"/>
  </si>
  <si>
    <t>庁舎建設資金積立基金</t>
    <rPh sb="0" eb="2">
      <t>チョウシャ</t>
    </rPh>
    <rPh sb="2" eb="4">
      <t>ケンセツ</t>
    </rPh>
    <rPh sb="4" eb="6">
      <t>シキン</t>
    </rPh>
    <rPh sb="6" eb="8">
      <t>ツミタテ</t>
    </rPh>
    <rPh sb="8" eb="10">
      <t>キキン</t>
    </rPh>
    <phoneticPr fontId="3"/>
  </si>
  <si>
    <t>緑と水と公園整備基金</t>
    <rPh sb="0" eb="1">
      <t>ミドリ</t>
    </rPh>
    <rPh sb="2" eb="3">
      <t>ミズ</t>
    </rPh>
    <rPh sb="4" eb="6">
      <t>コウエン</t>
    </rPh>
    <rPh sb="6" eb="8">
      <t>セイビ</t>
    </rPh>
    <rPh sb="8" eb="10">
      <t>キキン</t>
    </rPh>
    <phoneticPr fontId="3"/>
  </si>
  <si>
    <t>職員退職手当基金</t>
    <rPh sb="0" eb="2">
      <t>ショクイン</t>
    </rPh>
    <rPh sb="2" eb="4">
      <t>タイショク</t>
    </rPh>
    <rPh sb="4" eb="6">
      <t>テアテ</t>
    </rPh>
    <rPh sb="6" eb="8">
      <t>キキン</t>
    </rPh>
    <phoneticPr fontId="3"/>
  </si>
  <si>
    <t>国際交流平和基金</t>
    <rPh sb="0" eb="2">
      <t>コクサイ</t>
    </rPh>
    <rPh sb="2" eb="4">
      <t>コウリュウ</t>
    </rPh>
    <rPh sb="4" eb="6">
      <t>ヘイワ</t>
    </rPh>
    <rPh sb="6" eb="8">
      <t>キキン</t>
    </rPh>
    <phoneticPr fontId="3"/>
  </si>
  <si>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</si>
  <si>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</si>
  <si>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</si>
  <si>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</si>
  <si>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</si>
  <si>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令和４年度は将来負担比率、実質公債費比率ともに前年から上昇しており、将来負担比率については類似団体平均を上回っている。今後も多額の借入れを必要とする大型事業が予定されているため、比率上昇を抑制する取り組みを行っていく必要がある。</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</si>
  <si>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</si>
  <si>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</si>
  <si>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</si>
  <si>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令和４年度の将来負担比率は7.8％となっており、類似団体平均を上回っている。令和４年度の有形固定資産減価償却率は62.3％と類似団体内平均値を下回っているが、今後も新庁舎建設事業等、老朽化した施設の更新・改修等が控えているため、引き続き留意していく必要がある。</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</si>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</sst>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2E8E0B3-2888-48DC-B545-3F4A72D9A78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3018-4656-8E0A-4066F506E55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32303</c:v>
                </c:pt>
                <c:pt idx="1">
                  <c:v>41387</c:v>
                </c:pt>
                <c:pt idx="2">
                  <c:v>42425</c:v>
                </c:pt>
                <c:pt idx="3">
                  <c:v>44104</c:v>
                </c:pt>
                <c:pt idx="4">
                  <c:v>35427</c:v>
                </c:pt>
              </c:numCache>
            </c:numRef>
          </c:val>
          <c:smooth val="0"/>
          <c:extLst>
            <c:ext xmlns:c16="http://schemas.microsoft.com/office/drawing/2014/chart" uri="{C3380CC4-5D6E-409C-BE32-E72D297353CC}">
              <c16:uniqueId val="{00000001-3018-4656-8E0A-4066F506E55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5.22</c:v>
                </c:pt>
                <c:pt idx="1">
                  <c:v>5.29</c:v>
                </c:pt>
                <c:pt idx="2">
                  <c:v>7.07</c:v>
                </c:pt>
                <c:pt idx="3">
                  <c:v>9.6199999999999992</c:v>
                </c:pt>
                <c:pt idx="4">
                  <c:v>10.18</c:v>
                </c:pt>
              </c:numCache>
            </c:numRef>
          </c:val>
          <c:extLst>
            <c:ext xmlns:c16="http://schemas.microsoft.com/office/drawing/2014/chart" uri="{C3380CC4-5D6E-409C-BE32-E72D297353CC}">
              <c16:uniqueId val="{00000000-2E61-43E2-9246-3C7D59503A5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20.97</c:v>
                </c:pt>
                <c:pt idx="1">
                  <c:v>20.09</c:v>
                </c:pt>
                <c:pt idx="2">
                  <c:v>16.61</c:v>
                </c:pt>
                <c:pt idx="3">
                  <c:v>16.54</c:v>
                </c:pt>
                <c:pt idx="4">
                  <c:v>16.04</c:v>
                </c:pt>
              </c:numCache>
            </c:numRef>
          </c:val>
          <c:extLst>
            <c:ext xmlns:c16="http://schemas.microsoft.com/office/drawing/2014/chart" uri="{C3380CC4-5D6E-409C-BE32-E72D297353CC}">
              <c16:uniqueId val="{00000001-2E61-43E2-9246-3C7D59503A5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-2.2000000000000002</c:v>
                </c:pt>
                <c:pt idx="1">
                  <c:v>0.14000000000000001</c:v>
                </c:pt>
                <c:pt idx="2">
                  <c:v>-0.8</c:v>
                </c:pt>
                <c:pt idx="3">
                  <c:v>1.98</c:v>
                </c:pt>
                <c:pt idx="4">
                  <c:v>1.04</c:v>
                </c:pt>
              </c:numCache>
            </c:numRef>
          </c:val>
          <c:smooth val="0"/>
          <c:extLst>
            <c:ext xmlns:c16="http://schemas.microsoft.com/office/drawing/2014/chart" uri="{C3380CC4-5D6E-409C-BE32-E72D297353CC}">
              <c16:uniqueId val="{00000002-2E61-43E2-9246-3C7D59503A5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0.27</c:v>
                </c:pt>
                <c:pt idx="2">
                  <c:v>#N/A</c:v>
                </c:pt>
                <c:pt idx="3">
                  <c:v>0.36</c:v>
                </c:pt>
                <c:pt idx="4">
                  <c:v>#N/A</c:v>
                </c:pt>
                <c:pt idx="5">
                  <c:v>0</c:v>
                </c:pt>
                <c:pt idx="6">
                  <c:v>0</c:v>
                </c:pt>
                <c:pt idx="7">
                  <c:v>0</c:v>
                </c:pt>
                <c:pt idx="8">
                  <c:v>0</c:v>
                </c:pt>
                <c:pt idx="9">
                  <c:v>0</c:v>
                </c:pt>
              </c:numCache>
            </c:numRef>
          </c:val>
          <c:extLst>
            <c:ext xmlns:c16="http://schemas.microsoft.com/office/drawing/2014/chart" uri="{C3380CC4-5D6E-409C-BE32-E72D297353CC}">
              <c16:uniqueId val="{00000000-7E31-4AEF-848A-4A781390426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E31-4AEF-848A-4A781390426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E31-4AEF-848A-4A781390426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E31-4AEF-848A-4A781390426A}"/>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E31-4AEF-848A-4A781390426A}"/>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0.09</c:v>
                </c:pt>
                <c:pt idx="2">
                  <c:v>#N/A</c:v>
                </c:pt>
                <c:pt idx="3">
                  <c:v>0.19</c:v>
                </c:pt>
                <c:pt idx="4">
                  <c:v>#N/A</c:v>
                </c:pt>
                <c:pt idx="5">
                  <c:v>0.2</c:v>
                </c:pt>
                <c:pt idx="6">
                  <c:v>#N/A</c:v>
                </c:pt>
                <c:pt idx="7">
                  <c:v>0.1</c:v>
                </c:pt>
                <c:pt idx="8">
                  <c:v>#N/A</c:v>
                </c:pt>
                <c:pt idx="9">
                  <c:v>0.32</c:v>
                </c:pt>
              </c:numCache>
            </c:numRef>
          </c:val>
          <c:extLst>
            <c:ext xmlns:c16="http://schemas.microsoft.com/office/drawing/2014/chart" uri="{C3380CC4-5D6E-409C-BE32-E72D297353CC}">
              <c16:uniqueId val="{00000005-7E31-4AEF-848A-4A781390426A}"/>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0.75</c:v>
                </c:pt>
                <c:pt idx="2">
                  <c:v>#N/A</c:v>
                </c:pt>
                <c:pt idx="3">
                  <c:v>0.45</c:v>
                </c:pt>
                <c:pt idx="4">
                  <c:v>#N/A</c:v>
                </c:pt>
                <c:pt idx="5">
                  <c:v>0.61</c:v>
                </c:pt>
                <c:pt idx="6">
                  <c:v>#N/A</c:v>
                </c:pt>
                <c:pt idx="7">
                  <c:v>1.51</c:v>
                </c:pt>
                <c:pt idx="8">
                  <c:v>#N/A</c:v>
                </c:pt>
                <c:pt idx="9">
                  <c:v>0.71</c:v>
                </c:pt>
              </c:numCache>
            </c:numRef>
          </c:val>
          <c:extLst>
            <c:ext xmlns:c16="http://schemas.microsoft.com/office/drawing/2014/chart" uri="{C3380CC4-5D6E-409C-BE32-E72D297353CC}">
              <c16:uniqueId val="{00000006-7E31-4AEF-848A-4A781390426A}"/>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1.1599999999999999</c:v>
                </c:pt>
                <c:pt idx="2">
                  <c:v>#N/A</c:v>
                </c:pt>
                <c:pt idx="3">
                  <c:v>0.57999999999999996</c:v>
                </c:pt>
                <c:pt idx="4">
                  <c:v>#N/A</c:v>
                </c:pt>
                <c:pt idx="5">
                  <c:v>0.94</c:v>
                </c:pt>
                <c:pt idx="6">
                  <c:v>#N/A</c:v>
                </c:pt>
                <c:pt idx="7">
                  <c:v>1.25</c:v>
                </c:pt>
                <c:pt idx="8">
                  <c:v>#N/A</c:v>
                </c:pt>
                <c:pt idx="9">
                  <c:v>1.1399999999999999</c:v>
                </c:pt>
              </c:numCache>
            </c:numRef>
          </c:val>
          <c:extLst>
            <c:ext xmlns:c16="http://schemas.microsoft.com/office/drawing/2014/chart" uri="{C3380CC4-5D6E-409C-BE32-E72D297353CC}">
              <c16:uniqueId val="{00000007-7E31-4AEF-848A-4A781390426A}"/>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0.12</c:v>
                </c:pt>
                <c:pt idx="6">
                  <c:v>#N/A</c:v>
                </c:pt>
                <c:pt idx="7">
                  <c:v>1.01</c:v>
                </c:pt>
                <c:pt idx="8">
                  <c:v>#N/A</c:v>
                </c:pt>
                <c:pt idx="9">
                  <c:v>2.61</c:v>
                </c:pt>
              </c:numCache>
            </c:numRef>
          </c:val>
          <c:extLst>
            <c:ext xmlns:c16="http://schemas.microsoft.com/office/drawing/2014/chart" uri="{C3380CC4-5D6E-409C-BE32-E72D297353CC}">
              <c16:uniqueId val="{00000008-7E31-4AEF-848A-4A781390426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5.17</c:v>
                </c:pt>
                <c:pt idx="2">
                  <c:v>#N/A</c:v>
                </c:pt>
                <c:pt idx="3">
                  <c:v>5.26</c:v>
                </c:pt>
                <c:pt idx="4">
                  <c:v>#N/A</c:v>
                </c:pt>
                <c:pt idx="5">
                  <c:v>7.06</c:v>
                </c:pt>
                <c:pt idx="6">
                  <c:v>#N/A</c:v>
                </c:pt>
                <c:pt idx="7">
                  <c:v>9.6199999999999992</c:v>
                </c:pt>
                <c:pt idx="8">
                  <c:v>#N/A</c:v>
                </c:pt>
                <c:pt idx="9">
                  <c:v>10.18</c:v>
                </c:pt>
              </c:numCache>
            </c:numRef>
          </c:val>
          <c:extLst>
            <c:ext xmlns:c16="http://schemas.microsoft.com/office/drawing/2014/chart" uri="{C3380CC4-5D6E-409C-BE32-E72D297353CC}">
              <c16:uniqueId val="{00000009-7E31-4AEF-848A-4A781390426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3750</c:v>
                </c:pt>
                <c:pt idx="5">
                  <c:v>3169</c:v>
                </c:pt>
                <c:pt idx="8">
                  <c:v>2761</c:v>
                </c:pt>
                <c:pt idx="11">
                  <c:v>2531</c:v>
                </c:pt>
                <c:pt idx="14">
                  <c:v>2432</c:v>
                </c:pt>
              </c:numCache>
            </c:numRef>
          </c:val>
          <c:extLst>
            <c:ext xmlns:c16="http://schemas.microsoft.com/office/drawing/2014/chart" uri="{C3380CC4-5D6E-409C-BE32-E72D297353CC}">
              <c16:uniqueId val="{00000000-DCC5-4992-ACFC-5F726236C88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CC5-4992-ACFC-5F726236C88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117</c:v>
                </c:pt>
                <c:pt idx="3">
                  <c:v>254</c:v>
                </c:pt>
                <c:pt idx="6">
                  <c:v>144</c:v>
                </c:pt>
                <c:pt idx="9">
                  <c:v>96</c:v>
                </c:pt>
                <c:pt idx="12">
                  <c:v>187</c:v>
                </c:pt>
              </c:numCache>
            </c:numRef>
          </c:val>
          <c:extLst>
            <c:ext xmlns:c16="http://schemas.microsoft.com/office/drawing/2014/chart" uri="{C3380CC4-5D6E-409C-BE32-E72D297353CC}">
              <c16:uniqueId val="{00000002-DCC5-4992-ACFC-5F726236C88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37</c:v>
                </c:pt>
                <c:pt idx="3">
                  <c:v>32</c:v>
                </c:pt>
                <c:pt idx="6">
                  <c:v>19</c:v>
                </c:pt>
                <c:pt idx="9">
                  <c:v>13</c:v>
                </c:pt>
                <c:pt idx="12">
                  <c:v>85</c:v>
                </c:pt>
              </c:numCache>
            </c:numRef>
          </c:val>
          <c:extLst>
            <c:ext xmlns:c16="http://schemas.microsoft.com/office/drawing/2014/chart" uri="{C3380CC4-5D6E-409C-BE32-E72D297353CC}">
              <c16:uniqueId val="{00000003-DCC5-4992-ACFC-5F726236C88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886</c:v>
                </c:pt>
                <c:pt idx="3">
                  <c:v>603</c:v>
                </c:pt>
                <c:pt idx="6">
                  <c:v>423</c:v>
                </c:pt>
                <c:pt idx="9">
                  <c:v>265</c:v>
                </c:pt>
                <c:pt idx="12">
                  <c:v>273</c:v>
                </c:pt>
              </c:numCache>
            </c:numRef>
          </c:val>
          <c:extLst>
            <c:ext xmlns:c16="http://schemas.microsoft.com/office/drawing/2014/chart" uri="{C3380CC4-5D6E-409C-BE32-E72D297353CC}">
              <c16:uniqueId val="{00000004-DCC5-4992-ACFC-5F726236C88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C5-4992-ACFC-5F726236C88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CC5-4992-ACFC-5F726236C88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2099</c:v>
                </c:pt>
                <c:pt idx="3">
                  <c:v>1986</c:v>
                </c:pt>
                <c:pt idx="6">
                  <c:v>1982</c:v>
                </c:pt>
                <c:pt idx="9">
                  <c:v>2172</c:v>
                </c:pt>
                <c:pt idx="12">
                  <c:v>2236</c:v>
                </c:pt>
              </c:numCache>
            </c:numRef>
          </c:val>
          <c:extLst>
            <c:ext xmlns:c16="http://schemas.microsoft.com/office/drawing/2014/chart" uri="{C3380CC4-5D6E-409C-BE32-E72D297353CC}">
              <c16:uniqueId val="{00000007-DCC5-4992-ACFC-5F726236C88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-611</c:v>
                </c:pt>
                <c:pt idx="2">
                  <c:v>#N/A</c:v>
                </c:pt>
                <c:pt idx="3">
                  <c:v>#N/A</c:v>
                </c:pt>
                <c:pt idx="4">
                  <c:v>-294</c:v>
                </c:pt>
                <c:pt idx="5">
                  <c:v>#N/A</c:v>
                </c:pt>
                <c:pt idx="6">
                  <c:v>#N/A</c:v>
                </c:pt>
                <c:pt idx="7">
                  <c:v>-193</c:v>
                </c:pt>
                <c:pt idx="8">
                  <c:v>#N/A</c:v>
                </c:pt>
                <c:pt idx="9">
                  <c:v>#N/A</c:v>
                </c:pt>
                <c:pt idx="10">
                  <c:v>15</c:v>
                </c:pt>
                <c:pt idx="11">
                  <c:v>#N/A</c:v>
                </c:pt>
                <c:pt idx="12">
                  <c:v>#N/A</c:v>
                </c:pt>
                <c:pt idx="13">
                  <c:v>349</c:v>
                </c:pt>
                <c:pt idx="14">
                  <c:v>#N/A</c:v>
                </c:pt>
              </c:numCache>
            </c:numRef>
          </c:val>
          <c:smooth val="0"/>
          <c:extLst>
            <c:ext xmlns:c16="http://schemas.microsoft.com/office/drawing/2014/chart" uri="{C3380CC4-5D6E-409C-BE32-E72D297353CC}">
              <c16:uniqueId val="{00000008-DCC5-4992-ACFC-5F726236C88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13971</c:v>
                </c:pt>
                <c:pt idx="5">
                  <c:v>13421</c:v>
                </c:pt>
                <c:pt idx="8">
                  <c:v>12010</c:v>
                </c:pt>
                <c:pt idx="11">
                  <c:v>10802</c:v>
                </c:pt>
                <c:pt idx="14">
                  <c:v>9738</c:v>
                </c:pt>
              </c:numCache>
            </c:numRef>
          </c:val>
          <c:extLst>
            <c:ext xmlns:c16="http://schemas.microsoft.com/office/drawing/2014/chart" uri="{C3380CC4-5D6E-409C-BE32-E72D297353CC}">
              <c16:uniqueId val="{00000000-1D84-4BE0-916F-0A265450EF6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9392</c:v>
                </c:pt>
                <c:pt idx="5">
                  <c:v>10002</c:v>
                </c:pt>
                <c:pt idx="8">
                  <c:v>11528</c:v>
                </c:pt>
                <c:pt idx="11">
                  <c:v>10767</c:v>
                </c:pt>
                <c:pt idx="14">
                  <c:v>10322</c:v>
                </c:pt>
              </c:numCache>
            </c:numRef>
          </c:val>
          <c:extLst>
            <c:ext xmlns:c16="http://schemas.microsoft.com/office/drawing/2014/chart" uri="{C3380CC4-5D6E-409C-BE32-E72D297353CC}">
              <c16:uniqueId val="{00000001-1D84-4BE0-916F-0A265450EF6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11851</c:v>
                </c:pt>
                <c:pt idx="5">
                  <c:v>12268</c:v>
                </c:pt>
                <c:pt idx="8">
                  <c:v>11768</c:v>
                </c:pt>
                <c:pt idx="11">
                  <c:v>12557</c:v>
                </c:pt>
                <c:pt idx="14">
                  <c:v>13038</c:v>
                </c:pt>
              </c:numCache>
            </c:numRef>
          </c:val>
          <c:extLst>
            <c:ext xmlns:c16="http://schemas.microsoft.com/office/drawing/2014/chart" uri="{C3380CC4-5D6E-409C-BE32-E72D297353CC}">
              <c16:uniqueId val="{00000002-1D84-4BE0-916F-0A265450EF6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D84-4BE0-916F-0A265450EF6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D84-4BE0-916F-0A265450EF6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D84-4BE0-916F-0A265450EF6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4568</c:v>
                </c:pt>
                <c:pt idx="3">
                  <c:v>4630</c:v>
                </c:pt>
                <c:pt idx="6">
                  <c:v>4751</c:v>
                </c:pt>
                <c:pt idx="9">
                  <c:v>4768</c:v>
                </c:pt>
                <c:pt idx="12">
                  <c:v>4802</c:v>
                </c:pt>
              </c:numCache>
            </c:numRef>
          </c:val>
          <c:extLst>
            <c:ext xmlns:c16="http://schemas.microsoft.com/office/drawing/2014/chart" uri="{C3380CC4-5D6E-409C-BE32-E72D297353CC}">
              <c16:uniqueId val="{00000006-1D84-4BE0-916F-0A265450EF6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968</c:v>
                </c:pt>
                <c:pt idx="3">
                  <c:v>3835</c:v>
                </c:pt>
                <c:pt idx="6">
                  <c:v>3821</c:v>
                </c:pt>
                <c:pt idx="9">
                  <c:v>3812</c:v>
                </c:pt>
                <c:pt idx="12">
                  <c:v>3736</c:v>
                </c:pt>
              </c:numCache>
            </c:numRef>
          </c:val>
          <c:extLst>
            <c:ext xmlns:c16="http://schemas.microsoft.com/office/drawing/2014/chart" uri="{C3380CC4-5D6E-409C-BE32-E72D297353CC}">
              <c16:uniqueId val="{00000007-1D84-4BE0-916F-0A265450EF6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5057</c:v>
                </c:pt>
                <c:pt idx="3">
                  <c:v>4138</c:v>
                </c:pt>
                <c:pt idx="6">
                  <c:v>4148</c:v>
                </c:pt>
                <c:pt idx="9">
                  <c:v>2298</c:v>
                </c:pt>
                <c:pt idx="12">
                  <c:v>2162</c:v>
                </c:pt>
              </c:numCache>
            </c:numRef>
          </c:val>
          <c:extLst>
            <c:ext xmlns:c16="http://schemas.microsoft.com/office/drawing/2014/chart" uri="{C3380CC4-5D6E-409C-BE32-E72D297353CC}">
              <c16:uniqueId val="{00000008-1D84-4BE0-916F-0A265450EF6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2872</c:v>
                </c:pt>
                <c:pt idx="3">
                  <c:v>2985</c:v>
                </c:pt>
                <c:pt idx="6">
                  <c:v>1935</c:v>
                </c:pt>
                <c:pt idx="9">
                  <c:v>1852</c:v>
                </c:pt>
                <c:pt idx="12">
                  <c:v>1753</c:v>
                </c:pt>
              </c:numCache>
            </c:numRef>
          </c:val>
          <c:extLst>
            <c:ext xmlns:c16="http://schemas.microsoft.com/office/drawing/2014/chart" uri="{C3380CC4-5D6E-409C-BE32-E72D297353CC}">
              <c16:uniqueId val="{00000009-1D84-4BE0-916F-0A265450EF6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19865</c:v>
                </c:pt>
                <c:pt idx="3">
                  <c:v>20203</c:v>
                </c:pt>
                <c:pt idx="6">
                  <c:v>20269</c:v>
                </c:pt>
                <c:pt idx="9">
                  <c:v>22738</c:v>
                </c:pt>
                <c:pt idx="12">
                  <c:v>22570</c:v>
                </c:pt>
              </c:numCache>
            </c:numRef>
          </c:val>
          <c:extLst>
            <c:ext xmlns:c16="http://schemas.microsoft.com/office/drawing/2014/chart" uri="{C3380CC4-5D6E-409C-BE32-E72D297353CC}">
              <c16:uniqueId val="{0000000A-1D84-4BE0-916F-0A265450EF6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100</c:v>
                </c:pt>
                <c:pt idx="5">
                  <c:v>#N/A</c:v>
                </c:pt>
                <c:pt idx="6">
                  <c:v>#N/A</c:v>
                </c:pt>
                <c:pt idx="7">
                  <c:v>0</c:v>
                </c:pt>
                <c:pt idx="8">
                  <c:v>#N/A</c:v>
                </c:pt>
                <c:pt idx="9">
                  <c:v>#N/A</c:v>
                </c:pt>
                <c:pt idx="10">
                  <c:v>1344</c:v>
                </c:pt>
                <c:pt idx="11">
                  <c:v>#N/A</c:v>
                </c:pt>
                <c:pt idx="12">
                  <c:v>#N/A</c:v>
                </c:pt>
                <c:pt idx="13">
                  <c:v>1925</c:v>
                </c:pt>
                <c:pt idx="14">
                  <c:v>#N/A</c:v>
                </c:pt>
              </c:numCache>
            </c:numRef>
          </c:val>
          <c:smooth val="0"/>
          <c:extLst>
            <c:ext xmlns:c16="http://schemas.microsoft.com/office/drawing/2014/chart" uri="{C3380CC4-5D6E-409C-BE32-E72D297353CC}">
              <c16:uniqueId val="{0000000B-1D84-4BE0-916F-0A265450EF6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4212</c:v>
                </c:pt>
                <c:pt idx="1">
                  <c:v>4106</c:v>
                </c:pt>
                <c:pt idx="2">
                  <c:v>4136</c:v>
                </c:pt>
              </c:numCache>
            </c:numRef>
          </c:val>
          <c:extLst>
            <c:ext xmlns:c16="http://schemas.microsoft.com/office/drawing/2014/chart" uri="{C3380CC4-5D6E-409C-BE32-E72D297353CC}">
              <c16:uniqueId val="{00000000-8D37-4522-A1C5-D5E2FD81AAB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c:v>
                </c:pt>
                <c:pt idx="1">
                  <c:v>3</c:v>
                </c:pt>
                <c:pt idx="2">
                  <c:v>3</c:v>
                </c:pt>
              </c:numCache>
            </c:numRef>
          </c:val>
          <c:extLst>
            <c:ext xmlns:c16="http://schemas.microsoft.com/office/drawing/2014/chart" uri="{C3380CC4-5D6E-409C-BE32-E72D297353CC}">
              <c16:uniqueId val="{00000001-8D37-4522-A1C5-D5E2FD81AAB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8388</c:v>
                </c:pt>
                <c:pt idx="1">
                  <c:v>8974</c:v>
                </c:pt>
                <c:pt idx="2">
                  <c:v>9606</c:v>
                </c:pt>
              </c:numCache>
            </c:numRef>
          </c:val>
          <c:extLst>
            <c:ext xmlns:c16="http://schemas.microsoft.com/office/drawing/2014/chart" uri="{C3380CC4-5D6E-409C-BE32-E72D297353CC}">
              <c16:uniqueId val="{00000002-8D37-4522-A1C5-D5E2FD81AAB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{2107BBB4-E6DC-4299-B59F-B0652809556D}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67DE-4A0E-8F6B-85088F43B0C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{5E25836E-0660-45D1-A03C-091BE7CEB6A0}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DE-4A0E-8F6B-85088F43B0C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{C886705E-FE70-4640-87E3-04C99083935C}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DE-4A0E-8F6B-85088F43B0C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{DBA811E0-7C00-4055-98A6-961C778F4F7A}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DE-4A0E-8F6B-85088F43B0C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{DFDA2DE6-C5E6-491E-9FB0-1B1417A89B49}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DE-4A0E-8F6B-85088F43B0C5}"/>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{F32CC702-D60F-424B-A733-C333CF19B401}</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67DE-4A0E-8F6B-85088F43B0C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{838811AB-CC6A-43F5-8347-555D2444BA38}</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67DE-4A0E-8F6B-85088F43B0C5}"/>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{F2DA65A5-C772-4F9C-BA3D-78E26FA56CAC}</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67DE-4A0E-8F6B-85088F43B0C5}"/>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{46AE78F4-D02D-44F6-80D8-A125904E4C86}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67DE-4A0E-8F6B-85088F43B0C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61.8</c:v>
                </c:pt>
                <c:pt idx="8">
                  <c:v>60.4</c:v>
                </c:pt>
                <c:pt idx="16">
                  <c:v>59.5</c:v>
                </c:pt>
                <c:pt idx="24">
                  <c:v>61</c:v>
                </c:pt>
                <c:pt idx="32">
                  <c:v>62.3</c:v>
                </c:pt>
              </c:numCache>
            </c:numRef>
          </c:xVal>
          <c:yVal>
            <c:numRef>
              <c:f>公会計指標分析・財政指標組合せ分析表!$BP$51:$DC$51</c:f>
              <c:numCache>
                <c:formatCode>#,##0.0;"▲ "#,##0.0</c:formatCode>
                <c:ptCount val="40"/>
                <c:pt idx="8">
                  <c:v>0.4</c:v>
                </c:pt>
                <c:pt idx="24">
                  <c:v>5.7</c:v>
                </c:pt>
                <c:pt idx="32">
                  <c:v>7.8</c:v>
                </c:pt>
              </c:numCache>
            </c:numRef>
          </c:yVal>
          <c:smooth val="0"/>
          <c:extLst>
            <c:ext xmlns:c16="http://schemas.microsoft.com/office/drawing/2014/chart" uri="{C3380CC4-5D6E-409C-BE32-E72D297353CC}">
              <c16:uniqueId val="{00000009-67DE-4A0E-8F6B-85088F43B0C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{8B757A1B-A430-4391-AAF7-F668AAFE0372}</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67DE-4A0E-8F6B-85088F43B0C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{8DBF5D2A-EC42-4061-963C-2272E9F2C8E6}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DE-4A0E-8F6B-85088F43B0C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{988DDF9C-C086-4D0A-B55B-0ED1CBB28595}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DE-4A0E-8F6B-85088F43B0C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{6613B22A-94E0-433A-BA0E-F789C01D76A0}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DE-4A0E-8F6B-85088F43B0C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{6EE77B07-58D6-47D5-AF9D-EE5401D207B0}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DE-4A0E-8F6B-85088F43B0C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{72A3A421-31CE-4803-933A-B63ED35F1632}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67DE-4A0E-8F6B-85088F43B0C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{92C87418-542C-4DFA-8696-38FE6FB425FF}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67DE-4A0E-8F6B-85088F43B0C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{7005EA17-6A31-41BF-A7F7-4DB2C62BA3E6}</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67DE-4A0E-8F6B-85088F43B0C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{F6454559-A759-456A-9FED-93D3D54E63D2}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67DE-4A0E-8F6B-85088F43B0C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67DE-4A0E-8F6B-85088F43B0C5}"/>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{E3340674-B028-4439-96DD-7EF00E0B8E57}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A769-4782-97D8-5AE93243A10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{86DFD231-78B1-4AD7-9522-B2CEECBE645E}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69-4782-97D8-5AE93243A10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{21AB9724-DFD6-4AF9-918D-8D43E069B2D9}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69-4782-97D8-5AE93243A10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{F006EA92-45B7-431F-B9B9-3054FC32A2C8}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69-4782-97D8-5AE93243A10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{C4EAE06F-76E1-4031-961B-14084D837D85}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69-4782-97D8-5AE93243A10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{BC541449-F599-48F9-BA32-8108916971B6}</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A769-4782-97D8-5AE93243A10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{5296328B-EC70-4B7B-852C-843055486CFB}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A769-4782-97D8-5AE93243A10F}"/>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{69CE0F81-2A27-44C1-8CEC-DDCCBDFDF03C}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A769-4782-97D8-5AE93243A10F}"/>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{E1D14F37-FF08-43EC-84EE-F838716337AE}</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A769-4782-97D8-5AE93243A10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c:v>
                </c:pt>
                <c:pt idx="8">
                  <c:v>-1.2</c:v>
                </c:pt>
                <c:pt idx="16">
                  <c:v>-1.6</c:v>
                </c:pt>
                <c:pt idx="24">
                  <c:v>-0.6</c:v>
                </c:pt>
                <c:pt idx="32">
                  <c:v>0.2</c:v>
                </c:pt>
              </c:numCache>
            </c:numRef>
          </c:xVal>
          <c:yVal>
            <c:numRef>
              <c:f>公会計指標分析・財政指標組合せ分析表!$BP$73:$DC$73</c:f>
              <c:numCache>
                <c:formatCode>#,##0.0;"▲ "#,##0.0</c:formatCode>
                <c:ptCount val="40"/>
                <c:pt idx="8">
                  <c:v>0.4</c:v>
                </c:pt>
                <c:pt idx="24">
                  <c:v>5.7</c:v>
                </c:pt>
                <c:pt idx="32">
                  <c:v>7.8</c:v>
                </c:pt>
              </c:numCache>
            </c:numRef>
          </c:yVal>
          <c:smooth val="0"/>
          <c:extLst>
            <c:ext xmlns:c16="http://schemas.microsoft.com/office/drawing/2014/chart" uri="{C3380CC4-5D6E-409C-BE32-E72D297353CC}">
              <c16:uniqueId val="{00000009-A769-4782-97D8-5AE93243A10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{7B71717A-4091-4487-8DCE-2A6DFBC66074}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A769-4782-97D8-5AE93243A10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{7DEBF2CF-CFBD-492E-AD52-B9384DDD386D}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69-4782-97D8-5AE93243A10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{D2E68687-6FBD-4C01-97DB-ACB061C0FC2C}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69-4782-97D8-5AE93243A10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{80CC1253-ABEE-4AB9-BDC0-A308CCE66E04}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69-4782-97D8-5AE93243A10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{D6EDE652-DB7F-40DA-B192-A8DB52FA1149}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69-4782-97D8-5AE93243A10F}"/>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{88EA8E4D-E540-4C67-9BBF-033BCA643A3B}</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A769-4782-97D8-5AE93243A10F}"/>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{A48C2095-9832-45FB-B3A8-C0143A0C9B46}</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A769-4782-97D8-5AE93243A10F}"/>
                </c:ext>
              </c:extLst>
            </c:dLbl>
            <c:dLbl>
              <c:idx val="24"/>
              <c:layout>
                <c:manualLayout>
                  <c:x val="0"/>
                  <c:y val="-1.8920725772258114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{82B477E2-981E-4B70-A796-41C080BEF0E1}</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A769-4782-97D8-5AE93243A10F}"/>
                </c:ext>
              </c:extLst>
            </c:dLbl>
            <c:dLbl>
              <c:idx val="32"/>
              <c:layout>
                <c:manualLayout>
                  <c:x val="0"/>
                  <c:y val="1.8920725772258097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{8225D4B9-0858-4999-B49A-89ABB1A347F2}</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A769-4782-97D8-5AE93243A10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A769-4782-97D8-5AE93243A10F}"/>
            </c:ext>
          </c:extLst>
        </c:ser>
        <c:dLbls>
          <c:showLegendKey val="0"/>
          <c:showVal val="1"/>
          <c:showCatName val="0"/>
          <c:showSerName val="0"/>
          <c:showPercent val="0"/>
          <c:showBubbleSize val="0"/>
        </c:dLbls>
        <c:axId val="84219776"/>
        <c:axId val="84234240"/>
      </c:scatterChart>
      <c:valAx>
        <c:axId val="84219776"/>
        <c:scaling>
          <c:orientation val="maxMin"/>
          <c:max val="5"/>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元利償還金等においては，令和２年度までは借入抑制により元利償還金が減少していること，下水道事業会計の元利償還金が減となっていることに伴う公営企業債の元利償還金に対する繰入金が減少していることなどにより全体的に減となっていた。しかし，令和３年度に引き続き令和４年度においても，新庁舎建設事業に伴う借入れを行ったことなどから，増額となった。</a:t>
          </a:r>
        </a:p>
        <a:p>
          <a:r>
            <a:rPr kumimoji="1" lang="ja-JP" altLang="en-US" sz="1300">
              <a:latin typeface="ＭＳ ゴシック" pitchFamily="49" charset="-128"/>
              <a:ea typeface="ＭＳ ゴシック" pitchFamily="49" charset="-128"/>
            </a:rPr>
            <a:t>　比率は令和３年度はマイナスであったが，令和４年度にはプラスに転じており，今後も新庁舎建設事業の他にも多額の借入れを伴う大型事業が予定されていることから，新規借入れについては慎重に行っていく必要が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実質公債費比率の算定に用いる満期一括償還地方債の償還財源としての積立はしていない。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令和４年度は，将来負担額が約</a:t>
          </a:r>
          <a:r>
            <a:rPr kumimoji="1" lang="en-US" altLang="ja-JP" sz="1400">
              <a:latin typeface="ＭＳ ゴシック" pitchFamily="49" charset="-128"/>
              <a:ea typeface="ＭＳ ゴシック" pitchFamily="49" charset="-128"/>
            </a:rPr>
            <a:t>445</a:t>
          </a:r>
          <a:r>
            <a:rPr kumimoji="1" lang="ja-JP" altLang="en-US" sz="1400">
              <a:latin typeface="ＭＳ ゴシック" pitchFamily="49" charset="-128"/>
              <a:ea typeface="ＭＳ ゴシック" pitchFamily="49" charset="-128"/>
            </a:rPr>
            <a:t>百万円の減となったものの，それ以上に充当可能財源等が約</a:t>
          </a:r>
          <a:r>
            <a:rPr kumimoji="1" lang="en-US" altLang="ja-JP" sz="1400">
              <a:latin typeface="ＭＳ ゴシック" pitchFamily="49" charset="-128"/>
              <a:ea typeface="ＭＳ ゴシック" pitchFamily="49" charset="-128"/>
            </a:rPr>
            <a:t>1,028</a:t>
          </a:r>
          <a:r>
            <a:rPr kumimoji="1" lang="ja-JP" altLang="en-US" sz="1400">
              <a:latin typeface="ＭＳ ゴシック" pitchFamily="49" charset="-128"/>
              <a:ea typeface="ＭＳ ゴシック" pitchFamily="49" charset="-128"/>
            </a:rPr>
            <a:t>百万円の減となったことから将来負担比率は</a:t>
          </a:r>
          <a:r>
            <a:rPr kumimoji="1" lang="en-US" altLang="ja-JP" sz="1400">
              <a:latin typeface="ＭＳ ゴシック" pitchFamily="49" charset="-128"/>
              <a:ea typeface="ＭＳ ゴシック" pitchFamily="49" charset="-128"/>
            </a:rPr>
            <a:t>7.8</a:t>
          </a:r>
          <a:r>
            <a:rPr kumimoji="1" lang="ja-JP" altLang="en-US" sz="1400">
              <a:latin typeface="ＭＳ ゴシック" pitchFamily="49" charset="-128"/>
              <a:ea typeface="ＭＳ ゴシック" pitchFamily="49" charset="-128"/>
            </a:rPr>
            <a:t>％となり，前年度比で</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ポイント増となった。要因としては，前年度に引き続き新庁舎建設事業に伴い多額の地方債の借入れを行ったこと，基準財政需要額算入見込額が減少したことなどが挙げられる。</a:t>
          </a:r>
        </a:p>
        <a:p>
          <a:r>
            <a:rPr kumimoji="1" lang="ja-JP" altLang="en-US" sz="1400">
              <a:latin typeface="ＭＳ ゴシック" pitchFamily="49" charset="-128"/>
              <a:ea typeface="ＭＳ ゴシック" pitchFamily="49" charset="-128"/>
            </a:rPr>
            <a:t>　今後も新庁舎建設事業に加え，多額の借入れを必要とする大型事業が予定されているため，借入れの抑制など，比率上昇を抑える取り組みを行っていく。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東京都国分寺市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年度間の財源調整として積立て及び取崩しを行った結果，財政調整基金は全体として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百万円の増となり，決算剰余金等を庁舎建設資金積立基金及び公共施設整備基金に積増しを行ったことなどから，基金全体としては約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月に「新庁舎建設に伴う財政運営方針」の中で，新たに目標値を設定しており，財政調整基金は残高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億円を堅持，庁舎建設資金積立基金は令和２年度及び令和３年度に優先的な積増しを行い残高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億円とし，公共施設整備基金は残高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億円を維持することとしている。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今後は財源の確保に取り組み，経常経費の見直しを行い，基金の取崩しに依存しない収支均衡型の財政体質を維持する。また，決算剰余金等の計画的な積立を行い，基金の適正な管理と運用を図る。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庁舎建設資金積立基金：庁舎の建設資金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職員退職手当基金：職員退職手当の資金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緑と水と公園整備基金：緑地，湧水等及び公園の整備等の事業に必要な資金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国際交流平和基金：国際交流事業を通し，世界各国の人々との相互理解を深め，世界平和を希求する事業に充当する資金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庁舎建設資金積立基金：庁舎建設にあたり後年度負担の軽減を図るために決算剰余金等の積立て及び取崩しを行い，残高は約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4,047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百万円となり，前年度と比較して約４百万円減少した。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公共施設整備基金：決算剰余金等の積立てを行ったこと等により，残高は約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百万円となり，前年度と比較して約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職員退職手当基金：毎年度，職員給料総額の一部の積立て及び退職手当に充当するための取崩しを行っており増減している。残高は前年度と比較して約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緑と水と公園整備基金：寄附金等の積立てを行っており増加傾向にある。残高は前年度と比較して約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国際交流平和基金：近年，積立てや取崩しを行っておらず，残高は約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百万円程度で推移している。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月に「新庁舎建設に伴う財政運営方針」の中で，新たに目標額を設定しており，庁舎建設資金積立基金は令和２年度及び令和３年度に優先的な積増しを行い残高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億円とし，公共施設整備基金は残高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年度間の財源の調整により残高は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月に「新庁舎建設に伴う財政運営方針」の中で，新たに目標額を設定しており，財政調整基金の残高は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億円を堅持することとしている。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減債基金は，近年，運用利子の積立て以外の積立てや取崩しを行っておらず，残高は約３百万円程度で推移している。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償還が進んだことにより令和４年度は未償還額が減少したが，今後も新庁舎建設事業に加え，多額の借入れを必要とする大型事業が予定されているため，基金の適正な管理と運用を図っていく。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A5AD357-6996-497B-9532-DC29E6A41F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05505FF-32FF-4C3D-BC21-96445AD5E4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308C542-9F27-4C23-AB0F-D218B83E2E35}"/>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D5B954C9-4B6E-4C88-A1AF-F8D7C5106874}"/>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6" name="正方形/長方形 5">
          <a:extLst>
            <a:ext uri="{FF2B5EF4-FFF2-40B4-BE49-F238E27FC236}">
              <a16:creationId xmlns:a16="http://schemas.microsoft.com/office/drawing/2014/main" id="{62DE95BE-B653-47F4-A044-F3E18F84582C}"/>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77488CEE-3C52-4C59-8820-D745A41EEECF}"/>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1DB2D562-EB49-453B-ABC7-F30F37605C88}"/>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BF6D6E5B-8F1D-4612-BD44-475F726D56AB}"/>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E34F2424-1E17-4498-A41E-DCC75FAA3530}"/>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69DF7E23-2EFB-4B35-B57D-850F743156A8}"/>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CCF9B08C-30B8-42BA-A795-5ED4BAFB056E}"/>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8E451ACF-B662-4B67-BCD7-AF92FC617FC0}"/>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31AEFAD7-311B-443A-8168-88002F3B827A}"/>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5E83B5F0-0634-4E06-A9E7-8DAACEFFCABF}"/>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E26311FA-4502-4C9D-898A-86D844D7AC89}"/>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F810EA54-252B-4EFC-84C5-755849925882}"/>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47939308-8271-45A1-ACC4-F7BBF1D5CFE7}"/>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BB895D44-919B-45AE-B60A-DF85FC8614E6}"/>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C3B68C38-51C3-45DA-872D-73C2B2278521}"/>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3249FC07-0303-4C5A-9782-0BCB251C295D}"/>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159620A-FA0A-4594-80BE-26776EBB1EE6}"/>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4A61627E-6D8C-4CE3-8568-264D14A50F51}"/>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2263A67D-3EC4-42A0-9523-85158ACF0BFC}"/>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5E57CC51-984E-4D82-AADB-96AABE413720}"/>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D13DCCDC-8BF1-43C5-93FB-F327B69A6E1F}"/>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9C9833A8-E595-4990-B525-DF0D15AA5D69}"/>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D76AB522-E93D-4A51-9ACB-426147EF8325}"/>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6A10908E-1F99-49D5-A57F-5CEF282C6943}"/>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E105CC0F-E6A5-4668-B9CE-BFD5F18C0872}"/>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F33865FD-F402-472D-9A74-986982AD47D3}"/>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5F85C33C-01FC-4EDC-8A99-30009691F5F5}"/>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C766D6EB-ED73-419F-AED5-C221989AC336}"/>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20FCFAC-A9DF-4C4A-927D-146225CA49DD}"/>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E155D048-32E0-4F04-BD1A-72605355C99D}"/>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423C140D-D34D-456D-A436-15D8BA95D1EB}"/>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1F2EA0EC-7689-49FF-8060-F0A51443796D}"/>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8" name="テキスト ボックス 37">
          <a:extLst>
            <a:ext uri="{FF2B5EF4-FFF2-40B4-BE49-F238E27FC236}">
              <a16:creationId xmlns:a16="http://schemas.microsoft.com/office/drawing/2014/main" id="{C6959AF1-18B0-46A8-A4CF-FA066E3E42A2}"/>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0FD29EDC-37D8-4861-B478-D62C3A64DE92}"/>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8B48A649-37D7-4B19-B7D8-1D142B072964}"/>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DB87C2E7-47B0-4FFB-B0E4-8203AEF5060A}"/>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D32CBCA4-E968-48FC-980D-59B2D7C29DD5}"/>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B2F27233-2335-4BF4-A08C-BBD8B4941B34}"/>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39FC043A-C0FF-4F06-B808-C9BFABB49DEB}"/>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66B1D962-7F47-4724-B0E6-7A323182DB14}"/>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44EE3E91-6F51-456D-9640-E3EBD5F626E4}"/>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ADDCD66B-476D-45FE-A6BD-D7D87B609FA8}"/>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A1C1C25D-4806-4883-B4A5-070B40DA35E1}"/>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57562280-5AB1-4D08-BA66-C3AF904BB17A}"/>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B495840D-B661-4180-9E20-8DCC392407C8}"/>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C255CE6B-26A7-4686-9E3B-0ABC335E0147}"/>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FE7C8340-5106-4101-9764-F585DAC8A50D}"/>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62.3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％と類似団体平均を下回っており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資産種別にみると事業用資産が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64.0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インフラ資産が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60.6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％となっている。前年度と比較すると</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％増加しており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資産の老朽化に対応するために</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長期的な視点から施設の更新・長寿命化などを行う必要がある。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E4E4FAFF-742B-4926-8A99-F8F85C57E075}"/>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FE3A4528-4D50-441E-8B2F-7ACB5B40573F}"/>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D5E0AA10-19A1-41D0-A03E-87AE9A933ADA}"/>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A37D031E-0556-4BF4-9B32-ACAD60AE3EC5}"/>
            </a:ext>
          </a:extLst>
        </xdr:cNvPr>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CDECB93D-E2C2-4E2B-9CA0-38BEBEFFAEFE}"/>
            </a:ext>
          </a:extLst>
        </xdr:cNvPr>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555DD698-25A4-4606-92A9-7B49D589FCA1}"/>
            </a:ext>
          </a:extLst>
        </xdr:cNvPr>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F780BF87-4CAF-4A04-93F3-2CCC64E18B65}"/>
            </a:ext>
          </a:extLst>
        </xdr:cNvPr>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7A3E842D-3729-46C9-BA59-B98A43756B99}"/>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5C93E1C2-E1FA-45B6-A259-539E6ECA13B9}"/>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9AB18D7D-830D-49A3-A75D-247F8C8F40BE}"/>
            </a:ext>
          </a:extLst>
        </xdr:cNvPr>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3C4238F0-60E6-4A03-89E2-FAC8157C8C7A}"/>
            </a:ext>
          </a:extLst>
        </xdr:cNvPr>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5B1D61CB-5827-4CD3-A7AA-377CA7647F93}"/>
            </a:ext>
          </a:extLst>
        </xdr:cNvPr>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4594ADF6-6FF4-4DDF-9976-7EA1E56CCB7B}"/>
            </a:ext>
          </a:extLst>
        </xdr:cNvPr>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86C759A4-7875-4F72-988F-E0B6190E0563}"/>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4E408591-2304-47A0-A59A-F6193DA62777}"/>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DDCA576B-5D5F-4B8C-A317-1FED94D45D6A}"/>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23071</xdr:rowOff>
    </xdr:to>
    <xdr:cxnSp macro="">
      <xdr:nvCxnSpPr>
        <xdr:cNvPr id="69" name="直線コネクタ 68">
          <a:extLst>
            <a:ext uri="{FF2B5EF4-FFF2-40B4-BE49-F238E27FC236}">
              <a16:creationId xmlns:a16="http://schemas.microsoft.com/office/drawing/2014/main" id="{981260CF-58B3-4266-B890-CDB23E5082B2}"/>
            </a:ext>
          </a:extLst>
        </xdr:cNvPr>
        <xdr:cNvCxnSpPr/>
      </xdr:nvCxnSpPr>
      <xdr:spPr>
        <a:xfrm flipV="1">
          <a:off x="4760595" y="4699635"/>
          <a:ext cx="1270" cy="132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26898</xdr:rowOff>
    </xdr:from>
    <xdr:ext cx="405111" cy="259045"/>
    <xdr:sp macro="" textlink="">
      <xdr:nvSpPr>
        <xdr:cNvPr id="70" name="有形固定資産減価償却率最小値テキスト">
          <a:extLst>
            <a:ext uri="{FF2B5EF4-FFF2-40B4-BE49-F238E27FC236}">
              <a16:creationId xmlns:a16="http://schemas.microsoft.com/office/drawing/2014/main" id="{EC4AC5BA-5137-4079-BA3D-4A97CA293409}"/>
            </a:ext>
          </a:extLst>
        </xdr:cNvPr>
        <xdr:cNvSpPr txBox="1"/>
      </xdr:nvSpPr>
      <xdr:spPr>
        <a:xfrm>
          <a:off x="4813300" y="6027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23071</xdr:rowOff>
    </xdr:from>
    <xdr:to>
      <xdr:col>23</xdr:col>
      <xdr:colOff>174625</xdr:colOff>
      <xdr:row>35</xdr:row>
      <xdr:rowOff>23071</xdr:rowOff>
    </xdr:to>
    <xdr:cxnSp macro="">
      <xdr:nvCxnSpPr>
        <xdr:cNvPr id="71" name="直線コネクタ 70">
          <a:extLst>
            <a:ext uri="{FF2B5EF4-FFF2-40B4-BE49-F238E27FC236}">
              <a16:creationId xmlns:a16="http://schemas.microsoft.com/office/drawing/2014/main" id="{BCC99588-05D0-4A89-AE5D-ADF9D561FCC8}"/>
            </a:ext>
          </a:extLst>
        </xdr:cNvPr>
        <xdr:cNvCxnSpPr/>
      </xdr:nvCxnSpPr>
      <xdr:spPr>
        <a:xfrm>
          <a:off x="4673600" y="6023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72" name="有形固定資産減価償却率最大値テキスト">
          <a:extLst>
            <a:ext uri="{FF2B5EF4-FFF2-40B4-BE49-F238E27FC236}">
              <a16:creationId xmlns:a16="http://schemas.microsoft.com/office/drawing/2014/main" id="{E6C55E58-77AC-4388-96C2-99CB822FE99A}"/>
            </a:ext>
          </a:extLst>
        </xdr:cNvPr>
        <xdr:cNvSpPr txBox="1"/>
      </xdr:nvSpPr>
      <xdr:spPr>
        <a:xfrm>
          <a:off x="4813300" y="4474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73" name="直線コネクタ 72">
          <a:extLst>
            <a:ext uri="{FF2B5EF4-FFF2-40B4-BE49-F238E27FC236}">
              <a16:creationId xmlns:a16="http://schemas.microsoft.com/office/drawing/2014/main" id="{EACD15FE-0FE1-4235-B634-3AE24B0E0018}"/>
            </a:ext>
          </a:extLst>
        </xdr:cNvPr>
        <xdr:cNvCxnSpPr/>
      </xdr:nvCxnSpPr>
      <xdr:spPr>
        <a:xfrm>
          <a:off x="4673600" y="469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24782</xdr:rowOff>
    </xdr:from>
    <xdr:ext cx="405111" cy="259045"/>
    <xdr:sp macro="" textlink="">
      <xdr:nvSpPr>
        <xdr:cNvPr id="74" name="有形固定資産減価償却率平均値テキスト">
          <a:extLst>
            <a:ext uri="{FF2B5EF4-FFF2-40B4-BE49-F238E27FC236}">
              <a16:creationId xmlns:a16="http://schemas.microsoft.com/office/drawing/2014/main" id="{A8705C14-DF2E-4344-8CD9-4403553A396C}"/>
            </a:ext>
          </a:extLst>
        </xdr:cNvPr>
        <xdr:cNvSpPr txBox="1"/>
      </xdr:nvSpPr>
      <xdr:spPr>
        <a:xfrm>
          <a:off x="4813300" y="53397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5" name="フローチャート: 判断 74">
          <a:extLst>
            <a:ext uri="{FF2B5EF4-FFF2-40B4-BE49-F238E27FC236}">
              <a16:creationId xmlns:a16="http://schemas.microsoft.com/office/drawing/2014/main" id="{10F6EB76-9036-4371-881D-D7BB1A65E0DE}"/>
            </a:ext>
          </a:extLst>
        </xdr:cNvPr>
        <xdr:cNvSpPr/>
      </xdr:nvSpPr>
      <xdr:spPr>
        <a:xfrm>
          <a:off x="4711700" y="5361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10372</xdr:rowOff>
    </xdr:from>
    <xdr:to>
      <xdr:col>19</xdr:col>
      <xdr:colOff>187325</xdr:colOff>
      <xdr:row>31</xdr:row>
      <xdr:rowOff>111972</xdr:rowOff>
    </xdr:to>
    <xdr:sp macro="" textlink="">
      <xdr:nvSpPr>
        <xdr:cNvPr id="76" name="フローチャート: 判断 75">
          <a:extLst>
            <a:ext uri="{FF2B5EF4-FFF2-40B4-BE49-F238E27FC236}">
              <a16:creationId xmlns:a16="http://schemas.microsoft.com/office/drawing/2014/main" id="{5292A7A8-AD1A-499F-8CBA-85560C7BDD0C}"/>
            </a:ext>
          </a:extLst>
        </xdr:cNvPr>
        <xdr:cNvSpPr/>
      </xdr:nvSpPr>
      <xdr:spPr>
        <a:xfrm>
          <a:off x="4000500" y="532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6773</xdr:rowOff>
    </xdr:from>
    <xdr:to>
      <xdr:col>15</xdr:col>
      <xdr:colOff>187325</xdr:colOff>
      <xdr:row>31</xdr:row>
      <xdr:rowOff>108373</xdr:rowOff>
    </xdr:to>
    <xdr:sp macro="" textlink="">
      <xdr:nvSpPr>
        <xdr:cNvPr id="77" name="フローチャート: 判断 76">
          <a:extLst>
            <a:ext uri="{FF2B5EF4-FFF2-40B4-BE49-F238E27FC236}">
              <a16:creationId xmlns:a16="http://schemas.microsoft.com/office/drawing/2014/main" id="{E0B5D5DD-8189-48CB-92B2-A0A4FDB84A2A}"/>
            </a:ext>
          </a:extLst>
        </xdr:cNvPr>
        <xdr:cNvSpPr/>
      </xdr:nvSpPr>
      <xdr:spPr>
        <a:xfrm>
          <a:off x="3238500" y="5321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156633</xdr:rowOff>
    </xdr:from>
    <xdr:to>
      <xdr:col>11</xdr:col>
      <xdr:colOff>187325</xdr:colOff>
      <xdr:row>31</xdr:row>
      <xdr:rowOff>86783</xdr:rowOff>
    </xdr:to>
    <xdr:sp macro="" textlink="">
      <xdr:nvSpPr>
        <xdr:cNvPr id="78" name="フローチャート: 判断 77">
          <a:extLst>
            <a:ext uri="{FF2B5EF4-FFF2-40B4-BE49-F238E27FC236}">
              <a16:creationId xmlns:a16="http://schemas.microsoft.com/office/drawing/2014/main" id="{26FD7D93-F3AC-44F3-A866-08BA343DAF18}"/>
            </a:ext>
          </a:extLst>
        </xdr:cNvPr>
        <xdr:cNvSpPr/>
      </xdr:nvSpPr>
      <xdr:spPr>
        <a:xfrm>
          <a:off x="2476500" y="530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124248</xdr:rowOff>
    </xdr:from>
    <xdr:to>
      <xdr:col>7</xdr:col>
      <xdr:colOff>187325</xdr:colOff>
      <xdr:row>31</xdr:row>
      <xdr:rowOff>54398</xdr:rowOff>
    </xdr:to>
    <xdr:sp macro="" textlink="">
      <xdr:nvSpPr>
        <xdr:cNvPr id="79" name="フローチャート: 判断 78">
          <a:extLst>
            <a:ext uri="{FF2B5EF4-FFF2-40B4-BE49-F238E27FC236}">
              <a16:creationId xmlns:a16="http://schemas.microsoft.com/office/drawing/2014/main" id="{4EC214CD-9DAD-433B-9828-7847215EC947}"/>
            </a:ext>
          </a:extLst>
        </xdr:cNvPr>
        <xdr:cNvSpPr/>
      </xdr:nvSpPr>
      <xdr:spPr>
        <a:xfrm>
          <a:off x="1714500" y="526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5EAAE0A3-89EA-4905-821D-F646A0DE8DF4}"/>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8A616613-EFBC-4F95-A74E-3C03A100B9D2}"/>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1BCE0C21-DC7F-4983-BEF4-A0719CD0F1B3}"/>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BFE4F063-4BDA-49BF-B3F6-7F0F847C19F9}"/>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AB6D1673-00A2-445D-A45C-B4DC3AC63CD0}"/>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149437</xdr:rowOff>
    </xdr:from>
    <xdr:to>
      <xdr:col>23</xdr:col>
      <xdr:colOff>136525</xdr:colOff>
      <xdr:row>31</xdr:row>
      <xdr:rowOff>79587</xdr:rowOff>
    </xdr:to>
    <xdr:sp macro="" textlink="">
      <xdr:nvSpPr>
        <xdr:cNvPr id="85" name="楕円 84">
          <a:extLst>
            <a:ext uri="{FF2B5EF4-FFF2-40B4-BE49-F238E27FC236}">
              <a16:creationId xmlns:a16="http://schemas.microsoft.com/office/drawing/2014/main" id="{862EF44E-3F5F-43C4-9698-964487E7A86B}"/>
            </a:ext>
          </a:extLst>
        </xdr:cNvPr>
        <xdr:cNvSpPr/>
      </xdr:nvSpPr>
      <xdr:spPr>
        <a:xfrm>
          <a:off x="4711700" y="529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864</xdr:rowOff>
    </xdr:from>
    <xdr:ext cx="405111" cy="259045"/>
    <xdr:sp macro="" textlink="">
      <xdr:nvSpPr>
        <xdr:cNvPr id="86" name="有形固定資産減価償却率該当値テキスト">
          <a:extLst>
            <a:ext uri="{FF2B5EF4-FFF2-40B4-BE49-F238E27FC236}">
              <a16:creationId xmlns:a16="http://schemas.microsoft.com/office/drawing/2014/main" id="{FE7477BD-CBA5-447A-AA82-792780DA1CFB}"/>
            </a:ext>
          </a:extLst>
        </xdr:cNvPr>
        <xdr:cNvSpPr txBox="1"/>
      </xdr:nvSpPr>
      <xdr:spPr>
        <a:xfrm>
          <a:off x="4813300" y="5144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102658</xdr:rowOff>
    </xdr:from>
    <xdr:to>
      <xdr:col>19</xdr:col>
      <xdr:colOff>187325</xdr:colOff>
      <xdr:row>31</xdr:row>
      <xdr:rowOff>32808</xdr:rowOff>
    </xdr:to>
    <xdr:sp macro="" textlink="">
      <xdr:nvSpPr>
        <xdr:cNvPr id="87" name="楕円 86">
          <a:extLst>
            <a:ext uri="{FF2B5EF4-FFF2-40B4-BE49-F238E27FC236}">
              <a16:creationId xmlns:a16="http://schemas.microsoft.com/office/drawing/2014/main" id="{8544ACA2-91DA-4750-863B-2CFC039CC4BE}"/>
            </a:ext>
          </a:extLst>
        </xdr:cNvPr>
        <xdr:cNvSpPr/>
      </xdr:nvSpPr>
      <xdr:spPr>
        <a:xfrm>
          <a:off x="4000500" y="524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153458</xdr:rowOff>
    </xdr:from>
    <xdr:to>
      <xdr:col>23</xdr:col>
      <xdr:colOff>85725</xdr:colOff>
      <xdr:row>31</xdr:row>
      <xdr:rowOff>28787</xdr:rowOff>
    </xdr:to>
    <xdr:cxnSp macro="">
      <xdr:nvCxnSpPr>
        <xdr:cNvPr id="88" name="直線コネクタ 87">
          <a:extLst>
            <a:ext uri="{FF2B5EF4-FFF2-40B4-BE49-F238E27FC236}">
              <a16:creationId xmlns:a16="http://schemas.microsoft.com/office/drawing/2014/main" id="{A8437BEA-C380-4E83-A026-D3C61BC6EA82}"/>
            </a:ext>
          </a:extLst>
        </xdr:cNvPr>
        <xdr:cNvCxnSpPr/>
      </xdr:nvCxnSpPr>
      <xdr:spPr>
        <a:xfrm>
          <a:off x="4051300" y="5296958"/>
          <a:ext cx="7112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48683</xdr:rowOff>
    </xdr:from>
    <xdr:to>
      <xdr:col>15</xdr:col>
      <xdr:colOff>187325</xdr:colOff>
      <xdr:row>30</xdr:row>
      <xdr:rowOff>150283</xdr:rowOff>
    </xdr:to>
    <xdr:sp macro="" textlink="">
      <xdr:nvSpPr>
        <xdr:cNvPr id="89" name="楕円 88">
          <a:extLst>
            <a:ext uri="{FF2B5EF4-FFF2-40B4-BE49-F238E27FC236}">
              <a16:creationId xmlns:a16="http://schemas.microsoft.com/office/drawing/2014/main" id="{652A0023-71E6-4A2A-BCBB-574AB39F2100}"/>
            </a:ext>
          </a:extLst>
        </xdr:cNvPr>
        <xdr:cNvSpPr/>
      </xdr:nvSpPr>
      <xdr:spPr>
        <a:xfrm>
          <a:off x="3238500" y="519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99483</xdr:rowOff>
    </xdr:from>
    <xdr:to>
      <xdr:col>19</xdr:col>
      <xdr:colOff>136525</xdr:colOff>
      <xdr:row>30</xdr:row>
      <xdr:rowOff>153458</xdr:rowOff>
    </xdr:to>
    <xdr:cxnSp macro="">
      <xdr:nvCxnSpPr>
        <xdr:cNvPr id="90" name="直線コネクタ 89">
          <a:extLst>
            <a:ext uri="{FF2B5EF4-FFF2-40B4-BE49-F238E27FC236}">
              <a16:creationId xmlns:a16="http://schemas.microsoft.com/office/drawing/2014/main" id="{B391CCF0-3448-4B99-BB69-9D127CA3A1F6}"/>
            </a:ext>
          </a:extLst>
        </xdr:cNvPr>
        <xdr:cNvCxnSpPr/>
      </xdr:nvCxnSpPr>
      <xdr:spPr>
        <a:xfrm>
          <a:off x="3289300" y="5242983"/>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81068</xdr:rowOff>
    </xdr:from>
    <xdr:to>
      <xdr:col>11</xdr:col>
      <xdr:colOff>187325</xdr:colOff>
      <xdr:row>31</xdr:row>
      <xdr:rowOff>11218</xdr:rowOff>
    </xdr:to>
    <xdr:sp macro="" textlink="">
      <xdr:nvSpPr>
        <xdr:cNvPr id="91" name="楕円 90">
          <a:extLst>
            <a:ext uri="{FF2B5EF4-FFF2-40B4-BE49-F238E27FC236}">
              <a16:creationId xmlns:a16="http://schemas.microsoft.com/office/drawing/2014/main" id="{585223ED-37BA-4FDD-B41E-E5D3B43EE445}"/>
            </a:ext>
          </a:extLst>
        </xdr:cNvPr>
        <xdr:cNvSpPr/>
      </xdr:nvSpPr>
      <xdr:spPr>
        <a:xfrm>
          <a:off x="2476500" y="522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99483</xdr:rowOff>
    </xdr:from>
    <xdr:to>
      <xdr:col>15</xdr:col>
      <xdr:colOff>136525</xdr:colOff>
      <xdr:row>30</xdr:row>
      <xdr:rowOff>131868</xdr:rowOff>
    </xdr:to>
    <xdr:cxnSp macro="">
      <xdr:nvCxnSpPr>
        <xdr:cNvPr id="92" name="直線コネクタ 91">
          <a:extLst>
            <a:ext uri="{FF2B5EF4-FFF2-40B4-BE49-F238E27FC236}">
              <a16:creationId xmlns:a16="http://schemas.microsoft.com/office/drawing/2014/main" id="{2ED3D20E-989B-407E-B902-6CD582F134C5}"/>
            </a:ext>
          </a:extLst>
        </xdr:cNvPr>
        <xdr:cNvCxnSpPr/>
      </xdr:nvCxnSpPr>
      <xdr:spPr>
        <a:xfrm flipV="1">
          <a:off x="2527300" y="5242983"/>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131445</xdr:rowOff>
    </xdr:from>
    <xdr:to>
      <xdr:col>7</xdr:col>
      <xdr:colOff>187325</xdr:colOff>
      <xdr:row>31</xdr:row>
      <xdr:rowOff>61595</xdr:rowOff>
    </xdr:to>
    <xdr:sp macro="" textlink="">
      <xdr:nvSpPr>
        <xdr:cNvPr id="93" name="楕円 92">
          <a:extLst>
            <a:ext uri="{FF2B5EF4-FFF2-40B4-BE49-F238E27FC236}">
              <a16:creationId xmlns:a16="http://schemas.microsoft.com/office/drawing/2014/main" id="{60DAF33F-C0DE-47AC-9348-0C96A60B0090}"/>
            </a:ext>
          </a:extLst>
        </xdr:cNvPr>
        <xdr:cNvSpPr/>
      </xdr:nvSpPr>
      <xdr:spPr>
        <a:xfrm>
          <a:off x="1714500" y="527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131868</xdr:rowOff>
    </xdr:from>
    <xdr:to>
      <xdr:col>11</xdr:col>
      <xdr:colOff>136525</xdr:colOff>
      <xdr:row>31</xdr:row>
      <xdr:rowOff>10795</xdr:rowOff>
    </xdr:to>
    <xdr:cxnSp macro="">
      <xdr:nvCxnSpPr>
        <xdr:cNvPr id="94" name="直線コネクタ 93">
          <a:extLst>
            <a:ext uri="{FF2B5EF4-FFF2-40B4-BE49-F238E27FC236}">
              <a16:creationId xmlns:a16="http://schemas.microsoft.com/office/drawing/2014/main" id="{60B4555E-636C-483F-AC78-17BA1939B0B7}"/>
            </a:ext>
          </a:extLst>
        </xdr:cNvPr>
        <xdr:cNvCxnSpPr/>
      </xdr:nvCxnSpPr>
      <xdr:spPr>
        <a:xfrm flipV="1">
          <a:off x="1765300" y="5275368"/>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103099</xdr:rowOff>
    </xdr:from>
    <xdr:ext cx="405111" cy="259045"/>
    <xdr:sp macro="" textlink="">
      <xdr:nvSpPr>
        <xdr:cNvPr id="95" name="n_1aveValue有形固定資産減価償却率">
          <a:extLst>
            <a:ext uri="{FF2B5EF4-FFF2-40B4-BE49-F238E27FC236}">
              <a16:creationId xmlns:a16="http://schemas.microsoft.com/office/drawing/2014/main" id="{D17E664E-2533-4EE5-B2CE-90E9ECE51B00}"/>
            </a:ext>
          </a:extLst>
        </xdr:cNvPr>
        <xdr:cNvSpPr txBox="1"/>
      </xdr:nvSpPr>
      <xdr:spPr>
        <a:xfrm>
          <a:off x="3836044" y="5418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99500</xdr:rowOff>
    </xdr:from>
    <xdr:ext cx="405111" cy="259045"/>
    <xdr:sp macro="" textlink="">
      <xdr:nvSpPr>
        <xdr:cNvPr id="96" name="n_2aveValue有形固定資産減価償却率">
          <a:extLst>
            <a:ext uri="{FF2B5EF4-FFF2-40B4-BE49-F238E27FC236}">
              <a16:creationId xmlns:a16="http://schemas.microsoft.com/office/drawing/2014/main" id="{3134126A-E145-4E37-9D2F-9DFC6C04B4B2}"/>
            </a:ext>
          </a:extLst>
        </xdr:cNvPr>
        <xdr:cNvSpPr txBox="1"/>
      </xdr:nvSpPr>
      <xdr:spPr>
        <a:xfrm>
          <a:off x="3086744" y="541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77910</xdr:rowOff>
    </xdr:from>
    <xdr:ext cx="405111" cy="259045"/>
    <xdr:sp macro="" textlink="">
      <xdr:nvSpPr>
        <xdr:cNvPr id="97" name="n_3aveValue有形固定資産減価償却率">
          <a:extLst>
            <a:ext uri="{FF2B5EF4-FFF2-40B4-BE49-F238E27FC236}">
              <a16:creationId xmlns:a16="http://schemas.microsoft.com/office/drawing/2014/main" id="{D1F8641E-B072-4183-AFA5-6D5886458C59}"/>
            </a:ext>
          </a:extLst>
        </xdr:cNvPr>
        <xdr:cNvSpPr txBox="1"/>
      </xdr:nvSpPr>
      <xdr:spPr>
        <a:xfrm>
          <a:off x="2324744" y="5392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70925</xdr:rowOff>
    </xdr:from>
    <xdr:ext cx="405111" cy="259045"/>
    <xdr:sp macro="" textlink="">
      <xdr:nvSpPr>
        <xdr:cNvPr id="98" name="n_4aveValue有形固定資産減価償却率">
          <a:extLst>
            <a:ext uri="{FF2B5EF4-FFF2-40B4-BE49-F238E27FC236}">
              <a16:creationId xmlns:a16="http://schemas.microsoft.com/office/drawing/2014/main" id="{417872A0-0AB0-4AE6-9274-851217040B93}"/>
            </a:ext>
          </a:extLst>
        </xdr:cNvPr>
        <xdr:cNvSpPr txBox="1"/>
      </xdr:nvSpPr>
      <xdr:spPr>
        <a:xfrm>
          <a:off x="1562744" y="504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49335</xdr:rowOff>
    </xdr:from>
    <xdr:ext cx="405111" cy="259045"/>
    <xdr:sp macro="" textlink="">
      <xdr:nvSpPr>
        <xdr:cNvPr id="99" name="n_1mainValue有形固定資産減価償却率">
          <a:extLst>
            <a:ext uri="{FF2B5EF4-FFF2-40B4-BE49-F238E27FC236}">
              <a16:creationId xmlns:a16="http://schemas.microsoft.com/office/drawing/2014/main" id="{17C9A482-8B7E-4FA2-9E34-834BB5ACE4AC}"/>
            </a:ext>
          </a:extLst>
        </xdr:cNvPr>
        <xdr:cNvSpPr txBox="1"/>
      </xdr:nvSpPr>
      <xdr:spPr>
        <a:xfrm>
          <a:off x="3836044" y="5021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166810</xdr:rowOff>
    </xdr:from>
    <xdr:ext cx="405111" cy="259045"/>
    <xdr:sp macro="" textlink="">
      <xdr:nvSpPr>
        <xdr:cNvPr id="100" name="n_2mainValue有形固定資産減価償却率">
          <a:extLst>
            <a:ext uri="{FF2B5EF4-FFF2-40B4-BE49-F238E27FC236}">
              <a16:creationId xmlns:a16="http://schemas.microsoft.com/office/drawing/2014/main" id="{C3A102CB-02F3-45FC-BA01-1EB5D373907D}"/>
            </a:ext>
          </a:extLst>
        </xdr:cNvPr>
        <xdr:cNvSpPr txBox="1"/>
      </xdr:nvSpPr>
      <xdr:spPr>
        <a:xfrm>
          <a:off x="3086744" y="4967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27745</xdr:rowOff>
    </xdr:from>
    <xdr:ext cx="405111" cy="259045"/>
    <xdr:sp macro="" textlink="">
      <xdr:nvSpPr>
        <xdr:cNvPr id="101" name="n_3mainValue有形固定資産減価償却率">
          <a:extLst>
            <a:ext uri="{FF2B5EF4-FFF2-40B4-BE49-F238E27FC236}">
              <a16:creationId xmlns:a16="http://schemas.microsoft.com/office/drawing/2014/main" id="{0B6CB112-00B3-4DF7-BCB1-8E1ADE176DB7}"/>
            </a:ext>
          </a:extLst>
        </xdr:cNvPr>
        <xdr:cNvSpPr txBox="1"/>
      </xdr:nvSpPr>
      <xdr:spPr>
        <a:xfrm>
          <a:off x="2324744" y="499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2" name="n_4mainValue有形固定資産減価償却率">
          <a:extLst>
            <a:ext uri="{FF2B5EF4-FFF2-40B4-BE49-F238E27FC236}">
              <a16:creationId xmlns:a16="http://schemas.microsoft.com/office/drawing/2014/main" id="{8B34DBA1-88D0-4F49-BE80-2A97B102DAC4}"/>
            </a:ext>
          </a:extLst>
        </xdr:cNvPr>
        <xdr:cNvSpPr txBox="1"/>
      </xdr:nvSpPr>
      <xdr:spPr>
        <a:xfrm>
          <a:off x="1562744" y="5367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3652ED14-BA1E-459C-8AE3-8AE1A7D73BA6}"/>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3B419BBB-0B19-4065-AF0C-EECBE8119776}"/>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AB32A6CC-90B0-4FF3-B3CA-3AA514839FCF}"/>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6DA10A4D-9702-4D9B-A62A-CB895C4D4110}"/>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4AA8CF48-FBA6-4128-9B26-7B18B526FF8C}"/>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A4901E93-3662-408E-8523-93FB936BAD7B}"/>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C85E8E1A-8865-4B86-829C-919A202C7177}"/>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C8A25C38-CBCB-4E88-A735-435CFAD73DAD}"/>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B45880EC-148D-4041-8054-AE6A92E1DB78}"/>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38D27F29-BB5C-4F6C-AA1E-6A29FDDF219A}"/>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B948389C-5524-432F-8C26-485EC069420B}"/>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FC56A264-4FAD-469F-B8AD-D00C7244C504}"/>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6FA4B86E-30D1-48E1-84A0-E0C3BBE474DF}"/>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287.1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％と類似団体平均を下回っており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している。類似団体平均を下回っている要因としては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新たな地方債の発行を必要最低限に抑制してきたことが挙げられる。今後は新庁舎建設事業をはじめとした各施設の改修事業など</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比較的大規模な事業が控えているが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将来世代への負担を増加させないように引き続き留意していく必要がある。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257C970-0D4D-49D3-8F7A-3427C1E70921}"/>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6B5AB708-27E8-4BDD-B353-16BB9D6E37ED}"/>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6C09F182-82D9-4FAE-B1A7-C351A725B164}"/>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743E50D5-0270-4F84-9688-7D861DC336D0}"/>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a:extLst>
            <a:ext uri="{FF2B5EF4-FFF2-40B4-BE49-F238E27FC236}">
              <a16:creationId xmlns:a16="http://schemas.microsoft.com/office/drawing/2014/main" id="{D69C33AB-CAC9-4F08-9D1F-C585031F3070}"/>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5B3B9905-C265-42D3-B06C-685DFB03A1F0}"/>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ADE01DC7-223B-46E9-8527-1F3681AD2923}"/>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0BC8C22D-323F-4C80-B645-B78C7913F842}"/>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36419628-AECA-47F5-8909-194AE9A8E5EA}"/>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035B08ED-F159-4659-88E1-AA46DE181C44}"/>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0822666F-28F4-4BBF-AE1E-7E222EE222E8}"/>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245946E8-D8BD-4609-B343-7FC5365ABFBC}"/>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F3A62F5E-92C0-42EF-9F0E-301CCC47F2B2}"/>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E0A9A02D-B453-48A6-8B65-EAC890DA9367}"/>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AE9A4737-8DBD-4885-A6FE-996088E7D6B7}"/>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136158</xdr:rowOff>
    </xdr:to>
    <xdr:cxnSp macro="">
      <xdr:nvCxnSpPr>
        <xdr:cNvPr id="131" name="直線コネクタ 130">
          <a:extLst>
            <a:ext uri="{FF2B5EF4-FFF2-40B4-BE49-F238E27FC236}">
              <a16:creationId xmlns:a16="http://schemas.microsoft.com/office/drawing/2014/main" id="{6CF3B5CF-E98F-4DAA-9875-B11D14466E95}"/>
            </a:ext>
          </a:extLst>
        </xdr:cNvPr>
        <xdr:cNvCxnSpPr/>
      </xdr:nvCxnSpPr>
      <xdr:spPr>
        <a:xfrm flipV="1">
          <a:off x="14793595" y="4541308"/>
          <a:ext cx="1269" cy="1252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139985</xdr:rowOff>
    </xdr:from>
    <xdr:ext cx="560923" cy="259045"/>
    <xdr:sp macro="" textlink="">
      <xdr:nvSpPr>
        <xdr:cNvPr id="132" name="債務償還比率最小値テキスト">
          <a:extLst>
            <a:ext uri="{FF2B5EF4-FFF2-40B4-BE49-F238E27FC236}">
              <a16:creationId xmlns:a16="http://schemas.microsoft.com/office/drawing/2014/main" id="{70DC4543-E5F1-43D4-A5CC-B2CFDF74444B}"/>
            </a:ext>
          </a:extLst>
        </xdr:cNvPr>
        <xdr:cNvSpPr txBox="1"/>
      </xdr:nvSpPr>
      <xdr:spPr>
        <a:xfrm>
          <a:off x="14846300" y="579783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136158</xdr:rowOff>
    </xdr:from>
    <xdr:to>
      <xdr:col>76</xdr:col>
      <xdr:colOff>111125</xdr:colOff>
      <xdr:row>33</xdr:row>
      <xdr:rowOff>136158</xdr:rowOff>
    </xdr:to>
    <xdr:cxnSp macro="">
      <xdr:nvCxnSpPr>
        <xdr:cNvPr id="133" name="直線コネクタ 132">
          <a:extLst>
            <a:ext uri="{FF2B5EF4-FFF2-40B4-BE49-F238E27FC236}">
              <a16:creationId xmlns:a16="http://schemas.microsoft.com/office/drawing/2014/main" id="{592347AB-6217-4207-AFB8-7DD02C0C31E1}"/>
            </a:ext>
          </a:extLst>
        </xdr:cNvPr>
        <xdr:cNvCxnSpPr/>
      </xdr:nvCxnSpPr>
      <xdr:spPr>
        <a:xfrm>
          <a:off x="14706600" y="579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BDEAFB84-C615-47F3-A831-A13DDAD4B014}"/>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0D1D37FC-8685-4CAD-A60C-8F90F451A2C2}"/>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54867</xdr:rowOff>
    </xdr:from>
    <xdr:ext cx="469744" cy="259045"/>
    <xdr:sp macro="" textlink="">
      <xdr:nvSpPr>
        <xdr:cNvPr id="136" name="債務償還比率平均値テキスト">
          <a:extLst>
            <a:ext uri="{FF2B5EF4-FFF2-40B4-BE49-F238E27FC236}">
              <a16:creationId xmlns:a16="http://schemas.microsoft.com/office/drawing/2014/main" id="{A67C62DA-62E3-4570-8C4C-E74E8C79B4C9}"/>
            </a:ext>
          </a:extLst>
        </xdr:cNvPr>
        <xdr:cNvSpPr txBox="1"/>
      </xdr:nvSpPr>
      <xdr:spPr>
        <a:xfrm>
          <a:off x="14846300" y="5026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76440</xdr:rowOff>
    </xdr:from>
    <xdr:to>
      <xdr:col>76</xdr:col>
      <xdr:colOff>73025</xdr:colOff>
      <xdr:row>30</xdr:row>
      <xdr:rowOff>6590</xdr:rowOff>
    </xdr:to>
    <xdr:sp macro="" textlink="">
      <xdr:nvSpPr>
        <xdr:cNvPr id="137" name="フローチャート: 判断 136">
          <a:extLst>
            <a:ext uri="{FF2B5EF4-FFF2-40B4-BE49-F238E27FC236}">
              <a16:creationId xmlns:a16="http://schemas.microsoft.com/office/drawing/2014/main" id="{688DEE3B-CC21-4B1C-9E1B-D116FF0961B9}"/>
            </a:ext>
          </a:extLst>
        </xdr:cNvPr>
        <xdr:cNvSpPr/>
      </xdr:nvSpPr>
      <xdr:spPr>
        <a:xfrm>
          <a:off x="14744700" y="504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33140</xdr:rowOff>
    </xdr:from>
    <xdr:to>
      <xdr:col>72</xdr:col>
      <xdr:colOff>123825</xdr:colOff>
      <xdr:row>29</xdr:row>
      <xdr:rowOff>134740</xdr:rowOff>
    </xdr:to>
    <xdr:sp macro="" textlink="">
      <xdr:nvSpPr>
        <xdr:cNvPr id="138" name="フローチャート: 判断 137">
          <a:extLst>
            <a:ext uri="{FF2B5EF4-FFF2-40B4-BE49-F238E27FC236}">
              <a16:creationId xmlns:a16="http://schemas.microsoft.com/office/drawing/2014/main" id="{2A8F9F05-817D-485C-B74E-60B8092EEB33}"/>
            </a:ext>
          </a:extLst>
        </xdr:cNvPr>
        <xdr:cNvSpPr/>
      </xdr:nvSpPr>
      <xdr:spPr>
        <a:xfrm>
          <a:off x="14033500" y="500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50362</xdr:rowOff>
    </xdr:from>
    <xdr:to>
      <xdr:col>68</xdr:col>
      <xdr:colOff>123825</xdr:colOff>
      <xdr:row>30</xdr:row>
      <xdr:rowOff>151962</xdr:rowOff>
    </xdr:to>
    <xdr:sp macro="" textlink="">
      <xdr:nvSpPr>
        <xdr:cNvPr id="139" name="フローチャート: 判断 138">
          <a:extLst>
            <a:ext uri="{FF2B5EF4-FFF2-40B4-BE49-F238E27FC236}">
              <a16:creationId xmlns:a16="http://schemas.microsoft.com/office/drawing/2014/main" id="{1A189486-C801-4FA8-A2FA-0DCF4C471B79}"/>
            </a:ext>
          </a:extLst>
        </xdr:cNvPr>
        <xdr:cNvSpPr/>
      </xdr:nvSpPr>
      <xdr:spPr>
        <a:xfrm>
          <a:off x="13271500" y="5193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73032</xdr:rowOff>
    </xdr:from>
    <xdr:to>
      <xdr:col>64</xdr:col>
      <xdr:colOff>123825</xdr:colOff>
      <xdr:row>31</xdr:row>
      <xdr:rowOff>3182</xdr:rowOff>
    </xdr:to>
    <xdr:sp macro="" textlink="">
      <xdr:nvSpPr>
        <xdr:cNvPr id="140" name="フローチャート: 判断 139">
          <a:extLst>
            <a:ext uri="{FF2B5EF4-FFF2-40B4-BE49-F238E27FC236}">
              <a16:creationId xmlns:a16="http://schemas.microsoft.com/office/drawing/2014/main" id="{49C4EAC4-335C-4EAA-B7F6-EFAEA981D67D}"/>
            </a:ext>
          </a:extLst>
        </xdr:cNvPr>
        <xdr:cNvSpPr/>
      </xdr:nvSpPr>
      <xdr:spPr>
        <a:xfrm>
          <a:off x="12509500" y="52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58279</xdr:rowOff>
    </xdr:from>
    <xdr:to>
      <xdr:col>60</xdr:col>
      <xdr:colOff>123825</xdr:colOff>
      <xdr:row>30</xdr:row>
      <xdr:rowOff>159879</xdr:rowOff>
    </xdr:to>
    <xdr:sp macro="" textlink="">
      <xdr:nvSpPr>
        <xdr:cNvPr id="141" name="フローチャート: 判断 140">
          <a:extLst>
            <a:ext uri="{FF2B5EF4-FFF2-40B4-BE49-F238E27FC236}">
              <a16:creationId xmlns:a16="http://schemas.microsoft.com/office/drawing/2014/main" id="{E82E0666-14B6-46F5-93C9-9B266954CB6A}"/>
            </a:ext>
          </a:extLst>
        </xdr:cNvPr>
        <xdr:cNvSpPr/>
      </xdr:nvSpPr>
      <xdr:spPr>
        <a:xfrm>
          <a:off x="11747500" y="520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BD7B6CD3-7339-47FE-9309-7C92A083A846}"/>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52EBE3C9-8774-46A1-80B7-C19BADF540CA}"/>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44C733F1-C8C1-4919-9AC8-F286FE818E0A}"/>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18D1B399-91E8-4408-B704-45170ECA01CA}"/>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7C579B96-D3A5-4AF8-84DD-1A0943B46E99}"/>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34269</xdr:rowOff>
    </xdr:from>
    <xdr:to>
      <xdr:col>76</xdr:col>
      <xdr:colOff>73025</xdr:colOff>
      <xdr:row>28</xdr:row>
      <xdr:rowOff>135869</xdr:rowOff>
    </xdr:to>
    <xdr:sp macro="" textlink="">
      <xdr:nvSpPr>
        <xdr:cNvPr id="147" name="楕円 146">
          <a:extLst>
            <a:ext uri="{FF2B5EF4-FFF2-40B4-BE49-F238E27FC236}">
              <a16:creationId xmlns:a16="http://schemas.microsoft.com/office/drawing/2014/main" id="{6ACEE5DB-3B78-4836-B3F5-3DA1E5CEBC11}"/>
            </a:ext>
          </a:extLst>
        </xdr:cNvPr>
        <xdr:cNvSpPr/>
      </xdr:nvSpPr>
      <xdr:spPr>
        <a:xfrm>
          <a:off x="14744700" y="483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57146</xdr:rowOff>
    </xdr:from>
    <xdr:ext cx="469744" cy="259045"/>
    <xdr:sp macro="" textlink="">
      <xdr:nvSpPr>
        <xdr:cNvPr id="148" name="債務償還比率該当値テキスト">
          <a:extLst>
            <a:ext uri="{FF2B5EF4-FFF2-40B4-BE49-F238E27FC236}">
              <a16:creationId xmlns:a16="http://schemas.microsoft.com/office/drawing/2014/main" id="{437FEC74-B774-495F-90C7-19A7C30F2262}"/>
            </a:ext>
          </a:extLst>
        </xdr:cNvPr>
        <xdr:cNvSpPr txBox="1"/>
      </xdr:nvSpPr>
      <xdr:spPr>
        <a:xfrm>
          <a:off x="14846300" y="468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68693</xdr:rowOff>
    </xdr:from>
    <xdr:to>
      <xdr:col>72</xdr:col>
      <xdr:colOff>123825</xdr:colOff>
      <xdr:row>28</xdr:row>
      <xdr:rowOff>170293</xdr:rowOff>
    </xdr:to>
    <xdr:sp macro="" textlink="">
      <xdr:nvSpPr>
        <xdr:cNvPr id="149" name="楕円 148">
          <a:extLst>
            <a:ext uri="{FF2B5EF4-FFF2-40B4-BE49-F238E27FC236}">
              <a16:creationId xmlns:a16="http://schemas.microsoft.com/office/drawing/2014/main" id="{A5B27489-9D50-4CD4-B349-45F65B2F35EE}"/>
            </a:ext>
          </a:extLst>
        </xdr:cNvPr>
        <xdr:cNvSpPr/>
      </xdr:nvSpPr>
      <xdr:spPr>
        <a:xfrm>
          <a:off x="14033500" y="486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85069</xdr:rowOff>
    </xdr:from>
    <xdr:to>
      <xdr:col>76</xdr:col>
      <xdr:colOff>22225</xdr:colOff>
      <xdr:row>28</xdr:row>
      <xdr:rowOff>119493</xdr:rowOff>
    </xdr:to>
    <xdr:cxnSp macro="">
      <xdr:nvCxnSpPr>
        <xdr:cNvPr id="150" name="直線コネクタ 149">
          <a:extLst>
            <a:ext uri="{FF2B5EF4-FFF2-40B4-BE49-F238E27FC236}">
              <a16:creationId xmlns:a16="http://schemas.microsoft.com/office/drawing/2014/main" id="{9B69A9A9-E06D-4D4C-B2F0-69D00671215F}"/>
            </a:ext>
          </a:extLst>
        </xdr:cNvPr>
        <xdr:cNvCxnSpPr/>
      </xdr:nvCxnSpPr>
      <xdr:spPr>
        <a:xfrm flipV="1">
          <a:off x="14084300" y="4885669"/>
          <a:ext cx="711200" cy="3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32589</xdr:rowOff>
    </xdr:from>
    <xdr:to>
      <xdr:col>68</xdr:col>
      <xdr:colOff>123825</xdr:colOff>
      <xdr:row>28</xdr:row>
      <xdr:rowOff>134189</xdr:rowOff>
    </xdr:to>
    <xdr:sp macro="" textlink="">
      <xdr:nvSpPr>
        <xdr:cNvPr id="151" name="楕円 150">
          <a:extLst>
            <a:ext uri="{FF2B5EF4-FFF2-40B4-BE49-F238E27FC236}">
              <a16:creationId xmlns:a16="http://schemas.microsoft.com/office/drawing/2014/main" id="{15266BCC-F2F4-4EEC-A8C6-390B700F9687}"/>
            </a:ext>
          </a:extLst>
        </xdr:cNvPr>
        <xdr:cNvSpPr/>
      </xdr:nvSpPr>
      <xdr:spPr>
        <a:xfrm>
          <a:off x="13271500" y="483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83389</xdr:rowOff>
    </xdr:from>
    <xdr:to>
      <xdr:col>72</xdr:col>
      <xdr:colOff>73025</xdr:colOff>
      <xdr:row>28</xdr:row>
      <xdr:rowOff>119493</xdr:rowOff>
    </xdr:to>
    <xdr:cxnSp macro="">
      <xdr:nvCxnSpPr>
        <xdr:cNvPr id="152" name="直線コネクタ 151">
          <a:extLst>
            <a:ext uri="{FF2B5EF4-FFF2-40B4-BE49-F238E27FC236}">
              <a16:creationId xmlns:a16="http://schemas.microsoft.com/office/drawing/2014/main" id="{120C8DF0-A656-4106-8E53-54E02CBCA61A}"/>
            </a:ext>
          </a:extLst>
        </xdr:cNvPr>
        <xdr:cNvCxnSpPr/>
      </xdr:nvCxnSpPr>
      <xdr:spPr>
        <a:xfrm>
          <a:off x="13322300" y="4883989"/>
          <a:ext cx="762000" cy="3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88843</xdr:rowOff>
    </xdr:from>
    <xdr:to>
      <xdr:col>64</xdr:col>
      <xdr:colOff>123825</xdr:colOff>
      <xdr:row>29</xdr:row>
      <xdr:rowOff>18993</xdr:rowOff>
    </xdr:to>
    <xdr:sp macro="" textlink="">
      <xdr:nvSpPr>
        <xdr:cNvPr id="153" name="楕円 152">
          <a:extLst>
            <a:ext uri="{FF2B5EF4-FFF2-40B4-BE49-F238E27FC236}">
              <a16:creationId xmlns:a16="http://schemas.microsoft.com/office/drawing/2014/main" id="{BCF251C3-A332-4A77-BC13-E0016BF9850A}"/>
            </a:ext>
          </a:extLst>
        </xdr:cNvPr>
        <xdr:cNvSpPr/>
      </xdr:nvSpPr>
      <xdr:spPr>
        <a:xfrm>
          <a:off x="12509500" y="48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83389</xdr:rowOff>
    </xdr:from>
    <xdr:to>
      <xdr:col>68</xdr:col>
      <xdr:colOff>73025</xdr:colOff>
      <xdr:row>28</xdr:row>
      <xdr:rowOff>139643</xdr:rowOff>
    </xdr:to>
    <xdr:cxnSp macro="">
      <xdr:nvCxnSpPr>
        <xdr:cNvPr id="154" name="直線コネクタ 153">
          <a:extLst>
            <a:ext uri="{FF2B5EF4-FFF2-40B4-BE49-F238E27FC236}">
              <a16:creationId xmlns:a16="http://schemas.microsoft.com/office/drawing/2014/main" id="{F04F66A5-5489-4AA7-8396-56B3C9E6F478}"/>
            </a:ext>
          </a:extLst>
        </xdr:cNvPr>
        <xdr:cNvCxnSpPr/>
      </xdr:nvCxnSpPr>
      <xdr:spPr>
        <a:xfrm flipV="1">
          <a:off x="12560300" y="4883989"/>
          <a:ext cx="762000" cy="5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82007</xdr:rowOff>
    </xdr:from>
    <xdr:to>
      <xdr:col>60</xdr:col>
      <xdr:colOff>123825</xdr:colOff>
      <xdr:row>29</xdr:row>
      <xdr:rowOff>12157</xdr:rowOff>
    </xdr:to>
    <xdr:sp macro="" textlink="">
      <xdr:nvSpPr>
        <xdr:cNvPr id="155" name="楕円 154">
          <a:extLst>
            <a:ext uri="{FF2B5EF4-FFF2-40B4-BE49-F238E27FC236}">
              <a16:creationId xmlns:a16="http://schemas.microsoft.com/office/drawing/2014/main" id="{9B0AE3FA-6D74-49ED-B33C-045A046B7E41}"/>
            </a:ext>
          </a:extLst>
        </xdr:cNvPr>
        <xdr:cNvSpPr/>
      </xdr:nvSpPr>
      <xdr:spPr>
        <a:xfrm>
          <a:off x="11747500" y="488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132807</xdr:rowOff>
    </xdr:from>
    <xdr:to>
      <xdr:col>64</xdr:col>
      <xdr:colOff>73025</xdr:colOff>
      <xdr:row>28</xdr:row>
      <xdr:rowOff>139643</xdr:rowOff>
    </xdr:to>
    <xdr:cxnSp macro="">
      <xdr:nvCxnSpPr>
        <xdr:cNvPr id="156" name="直線コネクタ 155">
          <a:extLst>
            <a:ext uri="{FF2B5EF4-FFF2-40B4-BE49-F238E27FC236}">
              <a16:creationId xmlns:a16="http://schemas.microsoft.com/office/drawing/2014/main" id="{50BDE2E0-59CE-45CC-A249-EAC111F17873}"/>
            </a:ext>
          </a:extLst>
        </xdr:cNvPr>
        <xdr:cNvCxnSpPr/>
      </xdr:nvCxnSpPr>
      <xdr:spPr>
        <a:xfrm>
          <a:off x="11798300" y="4933407"/>
          <a:ext cx="762000" cy="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125867</xdr:rowOff>
    </xdr:from>
    <xdr:ext cx="469744" cy="259045"/>
    <xdr:sp macro="" textlink="">
      <xdr:nvSpPr>
        <xdr:cNvPr id="157" name="n_1aveValue債務償還比率">
          <a:extLst>
            <a:ext uri="{FF2B5EF4-FFF2-40B4-BE49-F238E27FC236}">
              <a16:creationId xmlns:a16="http://schemas.microsoft.com/office/drawing/2014/main" id="{A4549535-A3A9-469B-8514-4D0C2963F005}"/>
            </a:ext>
          </a:extLst>
        </xdr:cNvPr>
        <xdr:cNvSpPr txBox="1"/>
      </xdr:nvSpPr>
      <xdr:spPr>
        <a:xfrm>
          <a:off x="13836727" y="509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143089</xdr:rowOff>
    </xdr:from>
    <xdr:ext cx="469744" cy="259045"/>
    <xdr:sp macro="" textlink="">
      <xdr:nvSpPr>
        <xdr:cNvPr id="158" name="n_2aveValue債務償還比率">
          <a:extLst>
            <a:ext uri="{FF2B5EF4-FFF2-40B4-BE49-F238E27FC236}">
              <a16:creationId xmlns:a16="http://schemas.microsoft.com/office/drawing/2014/main" id="{5CF60CA1-1E52-49FC-85CC-3049A29DD556}"/>
            </a:ext>
          </a:extLst>
        </xdr:cNvPr>
        <xdr:cNvSpPr txBox="1"/>
      </xdr:nvSpPr>
      <xdr:spPr>
        <a:xfrm>
          <a:off x="13087427" y="5286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165759</xdr:rowOff>
    </xdr:from>
    <xdr:ext cx="469744" cy="259045"/>
    <xdr:sp macro="" textlink="">
      <xdr:nvSpPr>
        <xdr:cNvPr id="159" name="n_3aveValue債務償還比率">
          <a:extLst>
            <a:ext uri="{FF2B5EF4-FFF2-40B4-BE49-F238E27FC236}">
              <a16:creationId xmlns:a16="http://schemas.microsoft.com/office/drawing/2014/main" id="{8FAB2BB8-AC6F-4EF9-BB26-CF9B8F800AB9}"/>
            </a:ext>
          </a:extLst>
        </xdr:cNvPr>
        <xdr:cNvSpPr txBox="1"/>
      </xdr:nvSpPr>
      <xdr:spPr>
        <a:xfrm>
          <a:off x="12325427" y="530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151006</xdr:rowOff>
    </xdr:from>
    <xdr:ext cx="469744" cy="259045"/>
    <xdr:sp macro="" textlink="">
      <xdr:nvSpPr>
        <xdr:cNvPr id="160" name="n_4aveValue債務償還比率">
          <a:extLst>
            <a:ext uri="{FF2B5EF4-FFF2-40B4-BE49-F238E27FC236}">
              <a16:creationId xmlns:a16="http://schemas.microsoft.com/office/drawing/2014/main" id="{151FE066-666B-4000-9B95-C1D905EA3710}"/>
            </a:ext>
          </a:extLst>
        </xdr:cNvPr>
        <xdr:cNvSpPr txBox="1"/>
      </xdr:nvSpPr>
      <xdr:spPr>
        <a:xfrm>
          <a:off x="11563427" y="5294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15370</xdr:rowOff>
    </xdr:from>
    <xdr:ext cx="469744" cy="259045"/>
    <xdr:sp macro="" textlink="">
      <xdr:nvSpPr>
        <xdr:cNvPr id="161" name="n_1mainValue債務償還比率">
          <a:extLst>
            <a:ext uri="{FF2B5EF4-FFF2-40B4-BE49-F238E27FC236}">
              <a16:creationId xmlns:a16="http://schemas.microsoft.com/office/drawing/2014/main" id="{360D7F4D-549D-4A14-BD1B-2788E81B355A}"/>
            </a:ext>
          </a:extLst>
        </xdr:cNvPr>
        <xdr:cNvSpPr txBox="1"/>
      </xdr:nvSpPr>
      <xdr:spPr>
        <a:xfrm>
          <a:off x="13836727" y="464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150716</xdr:rowOff>
    </xdr:from>
    <xdr:ext cx="469744" cy="259045"/>
    <xdr:sp macro="" textlink="">
      <xdr:nvSpPr>
        <xdr:cNvPr id="162" name="n_2mainValue債務償還比率">
          <a:extLst>
            <a:ext uri="{FF2B5EF4-FFF2-40B4-BE49-F238E27FC236}">
              <a16:creationId xmlns:a16="http://schemas.microsoft.com/office/drawing/2014/main" id="{D86D813E-BA04-4062-B3ED-EE7071F655AE}"/>
            </a:ext>
          </a:extLst>
        </xdr:cNvPr>
        <xdr:cNvSpPr txBox="1"/>
      </xdr:nvSpPr>
      <xdr:spPr>
        <a:xfrm>
          <a:off x="13087427" y="4608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35520</xdr:rowOff>
    </xdr:from>
    <xdr:ext cx="469744" cy="259045"/>
    <xdr:sp macro="" textlink="">
      <xdr:nvSpPr>
        <xdr:cNvPr id="163" name="n_3mainValue債務償還比率">
          <a:extLst>
            <a:ext uri="{FF2B5EF4-FFF2-40B4-BE49-F238E27FC236}">
              <a16:creationId xmlns:a16="http://schemas.microsoft.com/office/drawing/2014/main" id="{9FE3E2DC-C248-4472-B76B-441BCF206347}"/>
            </a:ext>
          </a:extLst>
        </xdr:cNvPr>
        <xdr:cNvSpPr txBox="1"/>
      </xdr:nvSpPr>
      <xdr:spPr>
        <a:xfrm>
          <a:off x="12325427" y="46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28684</xdr:rowOff>
    </xdr:from>
    <xdr:ext cx="469744" cy="259045"/>
    <xdr:sp macro="" textlink="">
      <xdr:nvSpPr>
        <xdr:cNvPr id="164" name="n_4mainValue債務償還比率">
          <a:extLst>
            <a:ext uri="{FF2B5EF4-FFF2-40B4-BE49-F238E27FC236}">
              <a16:creationId xmlns:a16="http://schemas.microsoft.com/office/drawing/2014/main" id="{6C6C45DB-2352-430F-AEE4-84B6355649EE}"/>
            </a:ext>
          </a:extLst>
        </xdr:cNvPr>
        <xdr:cNvSpPr txBox="1"/>
      </xdr:nvSpPr>
      <xdr:spPr>
        <a:xfrm>
          <a:off x="11563427" y="465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3E936604-A477-4C94-BF3A-C08D6C505AD9}"/>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562E7E2E-5495-4347-8F51-1500B687B974}"/>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C73659C7-7B3F-4973-BFFB-8FA02A728EC2}"/>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99A24FB0-FA17-412F-8150-0921F891B242}"/>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D9DB8461-9323-4444-8867-240C701E5DF9}"/>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50C5F491-E2A3-4E24-A923-2FB3FD61A65E}"/>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2B7749A-8EA1-49C8-9997-B46123BE012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1547651-F4AD-4D41-B08F-F74F9E6747E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62764DC-40B5-4948-965A-7094E349A7E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A7178DC-E246-4E27-ADC4-20232CCB393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B6CD179-141D-493F-8294-45A38CEB401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AD85D4B-6315-4493-BB09-295965CEB54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FF8FAD5-F44F-487D-A312-8ACFD3C240F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16FC5C5-D886-4E83-B6F2-C3726583B8A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C4761B-9EA2-4747-9B49-F8260EC4789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2762241-807D-4216-ADE9-A8B90FF08D1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02D1C52-9AE5-4533-B7CC-C7175159771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0344396-F329-4285-B2AA-E3D443B8042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29B876B-B35E-4D45-86C1-A55F731243F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F4CBE3-40E2-46B0-9DE3-7E3667C8445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F00330B-1164-4D3B-B35D-F3FB6746AB28}"/>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621551C-36CB-4952-B5B7-57758C71652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825BB6D-3CA8-42D0-8857-90E05371C37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C99D708-6BAD-4787-8485-330629A391D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2FC07D3-F622-4A14-8854-82C96B798FF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1FD86E8-1337-4584-A0C5-05615B012D3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1F4E67C-642B-4017-B6C7-F35E0134E8A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292DA7B-22F6-49EF-8E34-575166078E5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EF233ED-8B41-432B-B2FA-51873901CF1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2C94EE1-AE1C-4D65-ADE4-22142DAB0FF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6DD7846-83F0-429E-A599-02B7F2391CF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4BD5A7D-535C-4AF1-BACA-D45C132DCA2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E3367C-39EB-41E1-A998-5D328AF051B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F529605-2A1A-4D76-8496-14C22DC8CAE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6B6ADEA-68AD-4A15-A8A4-F478B6BFF26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DFC7334-0B9A-47DB-936B-0F3C122CA93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1EFA0E4-5372-4039-9639-23DC4E79391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D133BEC-699F-4904-9F1C-3219D1B40CA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872F556-C87B-4F3A-930F-39A92DE2592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CC454A7-7664-4502-9909-CFB458B100E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665BA62-7FA3-4425-A38A-B12B9250237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85C6405-49EE-48DA-8895-0FE93A3174F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5E33208-7F5B-44A7-A475-7775B6CA3E3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99749FB-D514-4091-AD59-AFED682EC7F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596B627-3A7B-4DE2-A9D4-5D55D78A2AF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90FE763-C71A-48DC-9E03-9986AA3EDF6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3F527FD-B0FB-4A1A-9811-0EDFFCF8E5E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3C73D52-EB07-49CF-94DC-61BF0504914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CBAE89C1-54A2-466B-B528-7C16E97EC051}"/>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429C2F9B-31E4-42D6-954C-6F08397C640D}"/>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AF6710ED-2CAA-4640-A94B-7F5597E61D5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5CD65D70-A724-4F69-8F8E-32B6385E577B}"/>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D5817323-E1FB-475F-9614-F0D9EA3116EB}"/>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6D75553-E237-40B5-A53D-61662D62FF24}"/>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3613ED0-CB77-4462-A51C-807C85C2A304}"/>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3C4CBAD4-B537-46B8-85A9-AE762677E8BF}"/>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23612696-EDFE-4ED7-949D-79AA22DD92D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A70A9C7-FAFD-479A-B475-FB2EA26A8001}"/>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F9C9FF25-F6C9-4BFC-A6C7-65923F31B35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105918</xdr:rowOff>
    </xdr:from>
    <xdr:to>
      <xdr:col>24</xdr:col>
      <xdr:colOff>62865</xdr:colOff>
      <xdr:row>41</xdr:row>
      <xdr:rowOff>44196</xdr:rowOff>
    </xdr:to>
    <xdr:cxnSp macro="">
      <xdr:nvCxnSpPr>
        <xdr:cNvPr id="55" name="直線コネクタ 54">
          <a:extLst>
            <a:ext uri="{FF2B5EF4-FFF2-40B4-BE49-F238E27FC236}">
              <a16:creationId xmlns:a16="http://schemas.microsoft.com/office/drawing/2014/main" id="{30CE1404-8039-49BD-91F1-0D847AE65E41}"/>
            </a:ext>
          </a:extLst>
        </xdr:cNvPr>
        <xdr:cNvCxnSpPr/>
      </xdr:nvCxnSpPr>
      <xdr:spPr>
        <a:xfrm flipV="1">
          <a:off x="4634865" y="5763768"/>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48023</xdr:rowOff>
    </xdr:from>
    <xdr:ext cx="405111" cy="259045"/>
    <xdr:sp macro="" textlink="">
      <xdr:nvSpPr>
        <xdr:cNvPr id="56" name="【道路】&#10;有形固定資産減価償却率最小値テキスト">
          <a:extLst>
            <a:ext uri="{FF2B5EF4-FFF2-40B4-BE49-F238E27FC236}">
              <a16:creationId xmlns:a16="http://schemas.microsoft.com/office/drawing/2014/main" id="{95F0A21D-56FC-4D4A-B355-B9249B599E52}"/>
            </a:ext>
          </a:extLst>
        </xdr:cNvPr>
        <xdr:cNvSpPr txBox="1"/>
      </xdr:nvSpPr>
      <xdr:spPr>
        <a:xfrm>
          <a:off x="4673600" y="7077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44196</xdr:rowOff>
    </xdr:from>
    <xdr:to>
      <xdr:col>24</xdr:col>
      <xdr:colOff>152400</xdr:colOff>
      <xdr:row>41</xdr:row>
      <xdr:rowOff>44196</xdr:rowOff>
    </xdr:to>
    <xdr:cxnSp macro="">
      <xdr:nvCxnSpPr>
        <xdr:cNvPr id="57" name="直線コネクタ 56">
          <a:extLst>
            <a:ext uri="{FF2B5EF4-FFF2-40B4-BE49-F238E27FC236}">
              <a16:creationId xmlns:a16="http://schemas.microsoft.com/office/drawing/2014/main" id="{6A1950AC-26DE-472B-8601-50928079DA5D}"/>
            </a:ext>
          </a:extLst>
        </xdr:cNvPr>
        <xdr:cNvCxnSpPr/>
      </xdr:nvCxnSpPr>
      <xdr:spPr>
        <a:xfrm>
          <a:off x="4546600" y="7073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52595</xdr:rowOff>
    </xdr:from>
    <xdr:ext cx="405111" cy="259045"/>
    <xdr:sp macro="" textlink="">
      <xdr:nvSpPr>
        <xdr:cNvPr id="58" name="【道路】&#10;有形固定資産減価償却率最大値テキスト">
          <a:extLst>
            <a:ext uri="{FF2B5EF4-FFF2-40B4-BE49-F238E27FC236}">
              <a16:creationId xmlns:a16="http://schemas.microsoft.com/office/drawing/2014/main" id="{20F2A461-92FD-4FDF-AD95-5606417794C4}"/>
            </a:ext>
          </a:extLst>
        </xdr:cNvPr>
        <xdr:cNvSpPr txBox="1"/>
      </xdr:nvSpPr>
      <xdr:spPr>
        <a:xfrm>
          <a:off x="4673600" y="5538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105918</xdr:rowOff>
    </xdr:from>
    <xdr:to>
      <xdr:col>24</xdr:col>
      <xdr:colOff>152400</xdr:colOff>
      <xdr:row>33</xdr:row>
      <xdr:rowOff>105918</xdr:rowOff>
    </xdr:to>
    <xdr:cxnSp macro="">
      <xdr:nvCxnSpPr>
        <xdr:cNvPr id="59" name="直線コネクタ 58">
          <a:extLst>
            <a:ext uri="{FF2B5EF4-FFF2-40B4-BE49-F238E27FC236}">
              <a16:creationId xmlns:a16="http://schemas.microsoft.com/office/drawing/2014/main" id="{87BAB54F-C57F-489E-B80A-8BF2944ED293}"/>
            </a:ext>
          </a:extLst>
        </xdr:cNvPr>
        <xdr:cNvCxnSpPr/>
      </xdr:nvCxnSpPr>
      <xdr:spPr>
        <a:xfrm>
          <a:off x="4546600" y="576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0740E9F7-2002-470E-BE5D-1E567E704AE0}"/>
            </a:ext>
          </a:extLst>
        </xdr:cNvPr>
        <xdr:cNvSpPr txBox="1"/>
      </xdr:nvSpPr>
      <xdr:spPr>
        <a:xfrm>
          <a:off x="4673600" y="6370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4878BBD4-D664-4AF1-A32D-0EA3404FCE25}"/>
            </a:ext>
          </a:extLst>
        </xdr:cNvPr>
        <xdr:cNvSpPr/>
      </xdr:nvSpPr>
      <xdr:spPr>
        <a:xfrm>
          <a:off x="4584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164846</xdr:rowOff>
    </xdr:from>
    <xdr:to>
      <xdr:col>20</xdr:col>
      <xdr:colOff>38100</xdr:colOff>
      <xdr:row>37</xdr:row>
      <xdr:rowOff>94996</xdr:rowOff>
    </xdr:to>
    <xdr:sp macro="" textlink="">
      <xdr:nvSpPr>
        <xdr:cNvPr id="62" name="フローチャート: 判断 61">
          <a:extLst>
            <a:ext uri="{FF2B5EF4-FFF2-40B4-BE49-F238E27FC236}">
              <a16:creationId xmlns:a16="http://schemas.microsoft.com/office/drawing/2014/main" id="{4888E481-49DD-47FF-8102-714271E20CE9}"/>
            </a:ext>
          </a:extLst>
        </xdr:cNvPr>
        <xdr:cNvSpPr/>
      </xdr:nvSpPr>
      <xdr:spPr>
        <a:xfrm>
          <a:off x="3746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155702</xdr:rowOff>
    </xdr:from>
    <xdr:to>
      <xdr:col>15</xdr:col>
      <xdr:colOff>101600</xdr:colOff>
      <xdr:row>37</xdr:row>
      <xdr:rowOff>85852</xdr:rowOff>
    </xdr:to>
    <xdr:sp macro="" textlink="">
      <xdr:nvSpPr>
        <xdr:cNvPr id="63" name="フローチャート: 判断 62">
          <a:extLst>
            <a:ext uri="{FF2B5EF4-FFF2-40B4-BE49-F238E27FC236}">
              <a16:creationId xmlns:a16="http://schemas.microsoft.com/office/drawing/2014/main" id="{FE92BAB3-0367-4546-B1E5-DC4B606296DC}"/>
            </a:ext>
          </a:extLst>
        </xdr:cNvPr>
        <xdr:cNvSpPr/>
      </xdr:nvSpPr>
      <xdr:spPr>
        <a:xfrm>
          <a:off x="2857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141986</xdr:rowOff>
    </xdr:from>
    <xdr:to>
      <xdr:col>10</xdr:col>
      <xdr:colOff>165100</xdr:colOff>
      <xdr:row>37</xdr:row>
      <xdr:rowOff>72136</xdr:rowOff>
    </xdr:to>
    <xdr:sp macro="" textlink="">
      <xdr:nvSpPr>
        <xdr:cNvPr id="64" name="フローチャート: 判断 63">
          <a:extLst>
            <a:ext uri="{FF2B5EF4-FFF2-40B4-BE49-F238E27FC236}">
              <a16:creationId xmlns:a16="http://schemas.microsoft.com/office/drawing/2014/main" id="{BE4A40E6-BB1A-49A5-83BA-5C6A91327B16}"/>
            </a:ext>
          </a:extLst>
        </xdr:cNvPr>
        <xdr:cNvSpPr/>
      </xdr:nvSpPr>
      <xdr:spPr>
        <a:xfrm>
          <a:off x="1968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954FD5C4-086D-4A75-8B76-3B0C2E47C981}"/>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09E101A-C0D0-41AF-8601-ADA20340570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9BB35CE-A942-4EAD-99B8-A5B8D606755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22CA776-1194-41EC-8673-0E4EFF7068F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2E0F77A-3351-47F7-A6D3-34FA106FF6F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6FB162C-0221-46D1-B53C-8E27D487D0A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123698</xdr:rowOff>
    </xdr:from>
    <xdr:to>
      <xdr:col>24</xdr:col>
      <xdr:colOff>114300</xdr:colOff>
      <xdr:row>37</xdr:row>
      <xdr:rowOff>53848</xdr:rowOff>
    </xdr:to>
    <xdr:sp macro="" textlink="">
      <xdr:nvSpPr>
        <xdr:cNvPr id="71" name="楕円 70">
          <a:extLst>
            <a:ext uri="{FF2B5EF4-FFF2-40B4-BE49-F238E27FC236}">
              <a16:creationId xmlns:a16="http://schemas.microsoft.com/office/drawing/2014/main" id="{D542AF79-1BB1-4E07-BC97-4C7FB92A6DFF}"/>
            </a:ext>
          </a:extLst>
        </xdr:cNvPr>
        <xdr:cNvSpPr/>
      </xdr:nvSpPr>
      <xdr:spPr>
        <a:xfrm>
          <a:off x="4584700" y="629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146575</xdr:rowOff>
    </xdr:from>
    <xdr:ext cx="405111" cy="259045"/>
    <xdr:sp macro="" textlink="">
      <xdr:nvSpPr>
        <xdr:cNvPr id="72" name="【道路】&#10;有形固定資産減価償却率該当値テキスト">
          <a:extLst>
            <a:ext uri="{FF2B5EF4-FFF2-40B4-BE49-F238E27FC236}">
              <a16:creationId xmlns:a16="http://schemas.microsoft.com/office/drawing/2014/main" id="{45917C5B-B583-4110-9B79-442E5124A7DC}"/>
            </a:ext>
          </a:extLst>
        </xdr:cNvPr>
        <xdr:cNvSpPr txBox="1"/>
      </xdr:nvSpPr>
      <xdr:spPr>
        <a:xfrm>
          <a:off x="4673600" y="614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91694</xdr:rowOff>
    </xdr:from>
    <xdr:to>
      <xdr:col>20</xdr:col>
      <xdr:colOff>38100</xdr:colOff>
      <xdr:row>37</xdr:row>
      <xdr:rowOff>21844</xdr:rowOff>
    </xdr:to>
    <xdr:sp macro="" textlink="">
      <xdr:nvSpPr>
        <xdr:cNvPr id="73" name="楕円 72">
          <a:extLst>
            <a:ext uri="{FF2B5EF4-FFF2-40B4-BE49-F238E27FC236}">
              <a16:creationId xmlns:a16="http://schemas.microsoft.com/office/drawing/2014/main" id="{6E732A17-D8D0-4061-B368-35F618B6586E}"/>
            </a:ext>
          </a:extLst>
        </xdr:cNvPr>
        <xdr:cNvSpPr/>
      </xdr:nvSpPr>
      <xdr:spPr>
        <a:xfrm>
          <a:off x="3746500" y="6263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142494</xdr:rowOff>
    </xdr:from>
    <xdr:to>
      <xdr:col>24</xdr:col>
      <xdr:colOff>63500</xdr:colOff>
      <xdr:row>37</xdr:row>
      <xdr:rowOff>3048</xdr:rowOff>
    </xdr:to>
    <xdr:cxnSp macro="">
      <xdr:nvCxnSpPr>
        <xdr:cNvPr id="74" name="直線コネクタ 73">
          <a:extLst>
            <a:ext uri="{FF2B5EF4-FFF2-40B4-BE49-F238E27FC236}">
              <a16:creationId xmlns:a16="http://schemas.microsoft.com/office/drawing/2014/main" id="{2B3440BF-E03C-49DF-85B7-79B72DE6C4EF}"/>
            </a:ext>
          </a:extLst>
        </xdr:cNvPr>
        <xdr:cNvCxnSpPr/>
      </xdr:nvCxnSpPr>
      <xdr:spPr>
        <a:xfrm>
          <a:off x="3797300" y="631469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43688</xdr:rowOff>
    </xdr:from>
    <xdr:to>
      <xdr:col>15</xdr:col>
      <xdr:colOff>101600</xdr:colOff>
      <xdr:row>36</xdr:row>
      <xdr:rowOff>145288</xdr:rowOff>
    </xdr:to>
    <xdr:sp macro="" textlink="">
      <xdr:nvSpPr>
        <xdr:cNvPr id="75" name="楕円 74">
          <a:extLst>
            <a:ext uri="{FF2B5EF4-FFF2-40B4-BE49-F238E27FC236}">
              <a16:creationId xmlns:a16="http://schemas.microsoft.com/office/drawing/2014/main" id="{1F3C6EFD-CE4F-4E6D-BA27-8BE9E5D2BF2E}"/>
            </a:ext>
          </a:extLst>
        </xdr:cNvPr>
        <xdr:cNvSpPr/>
      </xdr:nvSpPr>
      <xdr:spPr>
        <a:xfrm>
          <a:off x="2857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94488</xdr:rowOff>
    </xdr:from>
    <xdr:to>
      <xdr:col>19</xdr:col>
      <xdr:colOff>177800</xdr:colOff>
      <xdr:row>36</xdr:row>
      <xdr:rowOff>142494</xdr:rowOff>
    </xdr:to>
    <xdr:cxnSp macro="">
      <xdr:nvCxnSpPr>
        <xdr:cNvPr id="76" name="直線コネクタ 75">
          <a:extLst>
            <a:ext uri="{FF2B5EF4-FFF2-40B4-BE49-F238E27FC236}">
              <a16:creationId xmlns:a16="http://schemas.microsoft.com/office/drawing/2014/main" id="{B4DEFC1B-904F-4CBF-982E-2F39FC2F68A4}"/>
            </a:ext>
          </a:extLst>
        </xdr:cNvPr>
        <xdr:cNvCxnSpPr/>
      </xdr:nvCxnSpPr>
      <xdr:spPr>
        <a:xfrm>
          <a:off x="2908300" y="626668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73406</xdr:rowOff>
    </xdr:from>
    <xdr:to>
      <xdr:col>10</xdr:col>
      <xdr:colOff>165100</xdr:colOff>
      <xdr:row>37</xdr:row>
      <xdr:rowOff>3556</xdr:rowOff>
    </xdr:to>
    <xdr:sp macro="" textlink="">
      <xdr:nvSpPr>
        <xdr:cNvPr id="77" name="楕円 76">
          <a:extLst>
            <a:ext uri="{FF2B5EF4-FFF2-40B4-BE49-F238E27FC236}">
              <a16:creationId xmlns:a16="http://schemas.microsoft.com/office/drawing/2014/main" id="{2EC4D0DB-3AB1-4403-8830-2162FAB1B1BC}"/>
            </a:ext>
          </a:extLst>
        </xdr:cNvPr>
        <xdr:cNvSpPr/>
      </xdr:nvSpPr>
      <xdr:spPr>
        <a:xfrm>
          <a:off x="19685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94488</xdr:rowOff>
    </xdr:from>
    <xdr:to>
      <xdr:col>15</xdr:col>
      <xdr:colOff>50800</xdr:colOff>
      <xdr:row>36</xdr:row>
      <xdr:rowOff>124206</xdr:rowOff>
    </xdr:to>
    <xdr:cxnSp macro="">
      <xdr:nvCxnSpPr>
        <xdr:cNvPr id="78" name="直線コネクタ 77">
          <a:extLst>
            <a:ext uri="{FF2B5EF4-FFF2-40B4-BE49-F238E27FC236}">
              <a16:creationId xmlns:a16="http://schemas.microsoft.com/office/drawing/2014/main" id="{40916A97-4A0C-4688-9FA4-9B6D80CA88E9}"/>
            </a:ext>
          </a:extLst>
        </xdr:cNvPr>
        <xdr:cNvCxnSpPr/>
      </xdr:nvCxnSpPr>
      <xdr:spPr>
        <a:xfrm flipV="1">
          <a:off x="2019300" y="6266688"/>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50546</xdr:rowOff>
    </xdr:from>
    <xdr:to>
      <xdr:col>6</xdr:col>
      <xdr:colOff>38100</xdr:colOff>
      <xdr:row>36</xdr:row>
      <xdr:rowOff>152146</xdr:rowOff>
    </xdr:to>
    <xdr:sp macro="" textlink="">
      <xdr:nvSpPr>
        <xdr:cNvPr id="79" name="楕円 78">
          <a:extLst>
            <a:ext uri="{FF2B5EF4-FFF2-40B4-BE49-F238E27FC236}">
              <a16:creationId xmlns:a16="http://schemas.microsoft.com/office/drawing/2014/main" id="{256BC562-D720-47F8-9741-D97A73914312}"/>
            </a:ext>
          </a:extLst>
        </xdr:cNvPr>
        <xdr:cNvSpPr/>
      </xdr:nvSpPr>
      <xdr:spPr>
        <a:xfrm>
          <a:off x="10795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101346</xdr:rowOff>
    </xdr:from>
    <xdr:to>
      <xdr:col>10</xdr:col>
      <xdr:colOff>114300</xdr:colOff>
      <xdr:row>36</xdr:row>
      <xdr:rowOff>124206</xdr:rowOff>
    </xdr:to>
    <xdr:cxnSp macro="">
      <xdr:nvCxnSpPr>
        <xdr:cNvPr id="80" name="直線コネクタ 79">
          <a:extLst>
            <a:ext uri="{FF2B5EF4-FFF2-40B4-BE49-F238E27FC236}">
              <a16:creationId xmlns:a16="http://schemas.microsoft.com/office/drawing/2014/main" id="{EE0CDC46-5AB4-4461-93C1-15760F49EF3E}"/>
            </a:ext>
          </a:extLst>
        </xdr:cNvPr>
        <xdr:cNvCxnSpPr/>
      </xdr:nvCxnSpPr>
      <xdr:spPr>
        <a:xfrm>
          <a:off x="1130300" y="627354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86123</xdr:rowOff>
    </xdr:from>
    <xdr:ext cx="405111" cy="259045"/>
    <xdr:sp macro="" textlink="">
      <xdr:nvSpPr>
        <xdr:cNvPr id="81" name="n_1aveValue【道路】&#10;有形固定資産減価償却率">
          <a:extLst>
            <a:ext uri="{FF2B5EF4-FFF2-40B4-BE49-F238E27FC236}">
              <a16:creationId xmlns:a16="http://schemas.microsoft.com/office/drawing/2014/main" id="{E2C8ACDB-F97C-4EA1-A6F9-6CEAECA41922}"/>
            </a:ext>
          </a:extLst>
        </xdr:cNvPr>
        <xdr:cNvSpPr txBox="1"/>
      </xdr:nvSpPr>
      <xdr:spPr>
        <a:xfrm>
          <a:off x="35820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76979</xdr:rowOff>
    </xdr:from>
    <xdr:ext cx="405111" cy="259045"/>
    <xdr:sp macro="" textlink="">
      <xdr:nvSpPr>
        <xdr:cNvPr id="82" name="n_2aveValue【道路】&#10;有形固定資産減価償却率">
          <a:extLst>
            <a:ext uri="{FF2B5EF4-FFF2-40B4-BE49-F238E27FC236}">
              <a16:creationId xmlns:a16="http://schemas.microsoft.com/office/drawing/2014/main" id="{059081D7-17FA-4635-9862-81CBAEF40F7F}"/>
            </a:ext>
          </a:extLst>
        </xdr:cNvPr>
        <xdr:cNvSpPr txBox="1"/>
      </xdr:nvSpPr>
      <xdr:spPr>
        <a:xfrm>
          <a:off x="2705744" y="642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63263</xdr:rowOff>
    </xdr:from>
    <xdr:ext cx="405111" cy="259045"/>
    <xdr:sp macro="" textlink="">
      <xdr:nvSpPr>
        <xdr:cNvPr id="83" name="n_3aveValue【道路】&#10;有形固定資産減価償却率">
          <a:extLst>
            <a:ext uri="{FF2B5EF4-FFF2-40B4-BE49-F238E27FC236}">
              <a16:creationId xmlns:a16="http://schemas.microsoft.com/office/drawing/2014/main" id="{448E8318-935B-4883-96C1-913C52EAAD53}"/>
            </a:ext>
          </a:extLst>
        </xdr:cNvPr>
        <xdr:cNvSpPr txBox="1"/>
      </xdr:nvSpPr>
      <xdr:spPr>
        <a:xfrm>
          <a:off x="1816744" y="64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24401</xdr:rowOff>
    </xdr:from>
    <xdr:ext cx="405111" cy="259045"/>
    <xdr:sp macro="" textlink="">
      <xdr:nvSpPr>
        <xdr:cNvPr id="84" name="n_4aveValue【道路】&#10;有形固定資産減価償却率">
          <a:extLst>
            <a:ext uri="{FF2B5EF4-FFF2-40B4-BE49-F238E27FC236}">
              <a16:creationId xmlns:a16="http://schemas.microsoft.com/office/drawing/2014/main" id="{83B66778-3FBA-4A68-92F9-6D268771EB9F}"/>
            </a:ext>
          </a:extLst>
        </xdr:cNvPr>
        <xdr:cNvSpPr txBox="1"/>
      </xdr:nvSpPr>
      <xdr:spPr>
        <a:xfrm>
          <a:off x="927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38371</xdr:rowOff>
    </xdr:from>
    <xdr:ext cx="405111" cy="259045"/>
    <xdr:sp macro="" textlink="">
      <xdr:nvSpPr>
        <xdr:cNvPr id="85" name="n_1mainValue【道路】&#10;有形固定資産減価償却率">
          <a:extLst>
            <a:ext uri="{FF2B5EF4-FFF2-40B4-BE49-F238E27FC236}">
              <a16:creationId xmlns:a16="http://schemas.microsoft.com/office/drawing/2014/main" id="{4BCA2DA4-6701-4F29-B5EF-FF058184380B}"/>
            </a:ext>
          </a:extLst>
        </xdr:cNvPr>
        <xdr:cNvSpPr txBox="1"/>
      </xdr:nvSpPr>
      <xdr:spPr>
        <a:xfrm>
          <a:off x="3582044" y="6039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161815</xdr:rowOff>
    </xdr:from>
    <xdr:ext cx="405111" cy="259045"/>
    <xdr:sp macro="" textlink="">
      <xdr:nvSpPr>
        <xdr:cNvPr id="86" name="n_2mainValue【道路】&#10;有形固定資産減価償却率">
          <a:extLst>
            <a:ext uri="{FF2B5EF4-FFF2-40B4-BE49-F238E27FC236}">
              <a16:creationId xmlns:a16="http://schemas.microsoft.com/office/drawing/2014/main" id="{148748D6-9E69-4F0B-B8E0-136F98580DDD}"/>
            </a:ext>
          </a:extLst>
        </xdr:cNvPr>
        <xdr:cNvSpPr txBox="1"/>
      </xdr:nvSpPr>
      <xdr:spPr>
        <a:xfrm>
          <a:off x="2705744" y="599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20083</xdr:rowOff>
    </xdr:from>
    <xdr:ext cx="405111" cy="259045"/>
    <xdr:sp macro="" textlink="">
      <xdr:nvSpPr>
        <xdr:cNvPr id="87" name="n_3mainValue【道路】&#10;有形固定資産減価償却率">
          <a:extLst>
            <a:ext uri="{FF2B5EF4-FFF2-40B4-BE49-F238E27FC236}">
              <a16:creationId xmlns:a16="http://schemas.microsoft.com/office/drawing/2014/main" id="{D3C09116-5C03-4690-8A47-2D18228EEAFA}"/>
            </a:ext>
          </a:extLst>
        </xdr:cNvPr>
        <xdr:cNvSpPr txBox="1"/>
      </xdr:nvSpPr>
      <xdr:spPr>
        <a:xfrm>
          <a:off x="1816744" y="60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168673</xdr:rowOff>
    </xdr:from>
    <xdr:ext cx="405111" cy="259045"/>
    <xdr:sp macro="" textlink="">
      <xdr:nvSpPr>
        <xdr:cNvPr id="88" name="n_4mainValue【道路】&#10;有形固定資産減価償却率">
          <a:extLst>
            <a:ext uri="{FF2B5EF4-FFF2-40B4-BE49-F238E27FC236}">
              <a16:creationId xmlns:a16="http://schemas.microsoft.com/office/drawing/2014/main" id="{D0C40BAD-BA88-4B95-8B3F-BD07BEDEE1F1}"/>
            </a:ext>
          </a:extLst>
        </xdr:cNvPr>
        <xdr:cNvSpPr txBox="1"/>
      </xdr:nvSpPr>
      <xdr:spPr>
        <a:xfrm>
          <a:off x="927744" y="59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2E7F4C00-7B22-438B-9446-1915C5D2E6C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7CD0B48F-22EE-408B-A971-FCD7C98E72E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2CF3703F-8A9E-4B17-A7D9-0A55601647C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DCCD7271-20A5-4914-98E4-B22CAF9D2D2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96B6D88B-BF47-4282-865A-559A27B6518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A641DF8-C042-4A64-A408-A5DB1A3C676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98F835F8-27EC-43FB-903C-D85E9FFF0E9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4F41C91-4E8A-42A4-B65D-325ED5FD992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ACD27628-486F-4D28-91F1-FD1626FE056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CCF45956-7629-42BE-8B1A-06B321B57B8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94E8EF30-8549-4506-A846-10DF63C412B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5E7079A2-6877-4757-8741-9B1BED1C8D5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63D979F1-11C5-40EC-87C6-157B383F6B9F}"/>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CBA5C2FB-5075-48F5-ACDC-99B21E3345CC}"/>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A60C1486-800A-465D-B1D7-8AFA28F84FA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4D46C436-26FC-4023-B5C5-6F72608E94AF}"/>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3554306D-3667-4B3F-B5AA-CAB92C4FE788}"/>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6A3D6F6-FB68-4EAC-9050-362031DA8327}"/>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659A7F0F-4316-445F-8881-8FA7A423ED6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ADA971F6-4DED-4E24-8339-569B701B8A1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DC48DB6-48C0-42EF-B953-D6120843ECB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E23104A1-A8B7-436D-A108-4FF950BBE0E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41FBF3EB-6FD5-4F66-8016-D562A2C94BF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83439</xdr:rowOff>
    </xdr:from>
    <xdr:to>
      <xdr:col>54</xdr:col>
      <xdr:colOff>189865</xdr:colOff>
      <xdr:row>41</xdr:row>
      <xdr:rowOff>104166</xdr:rowOff>
    </xdr:to>
    <xdr:cxnSp macro="">
      <xdr:nvCxnSpPr>
        <xdr:cNvPr id="112" name="直線コネクタ 111">
          <a:extLst>
            <a:ext uri="{FF2B5EF4-FFF2-40B4-BE49-F238E27FC236}">
              <a16:creationId xmlns:a16="http://schemas.microsoft.com/office/drawing/2014/main" id="{0C30FE2D-4AD4-48F8-9E46-180E3C548602}"/>
            </a:ext>
          </a:extLst>
        </xdr:cNvPr>
        <xdr:cNvCxnSpPr/>
      </xdr:nvCxnSpPr>
      <xdr:spPr>
        <a:xfrm flipV="1">
          <a:off x="10476865" y="5912739"/>
          <a:ext cx="0" cy="1220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107993</xdr:rowOff>
    </xdr:from>
    <xdr:ext cx="469744" cy="259045"/>
    <xdr:sp macro="" textlink="">
      <xdr:nvSpPr>
        <xdr:cNvPr id="113" name="【道路】&#10;一人当たり延長最小値テキスト">
          <a:extLst>
            <a:ext uri="{FF2B5EF4-FFF2-40B4-BE49-F238E27FC236}">
              <a16:creationId xmlns:a16="http://schemas.microsoft.com/office/drawing/2014/main" id="{41580C22-7D29-492C-B39C-5886E8A4A3D5}"/>
            </a:ext>
          </a:extLst>
        </xdr:cNvPr>
        <xdr:cNvSpPr txBox="1"/>
      </xdr:nvSpPr>
      <xdr:spPr>
        <a:xfrm>
          <a:off x="10515600" y="713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104166</xdr:rowOff>
    </xdr:from>
    <xdr:to>
      <xdr:col>55</xdr:col>
      <xdr:colOff>88900</xdr:colOff>
      <xdr:row>41</xdr:row>
      <xdr:rowOff>104166</xdr:rowOff>
    </xdr:to>
    <xdr:cxnSp macro="">
      <xdr:nvCxnSpPr>
        <xdr:cNvPr id="114" name="直線コネクタ 113">
          <a:extLst>
            <a:ext uri="{FF2B5EF4-FFF2-40B4-BE49-F238E27FC236}">
              <a16:creationId xmlns:a16="http://schemas.microsoft.com/office/drawing/2014/main" id="{F9166991-E3E2-4033-A1B2-CF65CBCE897A}"/>
            </a:ext>
          </a:extLst>
        </xdr:cNvPr>
        <xdr:cNvCxnSpPr/>
      </xdr:nvCxnSpPr>
      <xdr:spPr>
        <a:xfrm>
          <a:off x="10388600" y="7133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30116</xdr:rowOff>
    </xdr:from>
    <xdr:ext cx="534377" cy="259045"/>
    <xdr:sp macro="" textlink="">
      <xdr:nvSpPr>
        <xdr:cNvPr id="115" name="【道路】&#10;一人当たり延長最大値テキスト">
          <a:extLst>
            <a:ext uri="{FF2B5EF4-FFF2-40B4-BE49-F238E27FC236}">
              <a16:creationId xmlns:a16="http://schemas.microsoft.com/office/drawing/2014/main" id="{433903C7-EEA9-4C56-9D26-21E5E7B1EB70}"/>
            </a:ext>
          </a:extLst>
        </xdr:cNvPr>
        <xdr:cNvSpPr txBox="1"/>
      </xdr:nvSpPr>
      <xdr:spPr>
        <a:xfrm>
          <a:off x="10515600" y="5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83439</xdr:rowOff>
    </xdr:from>
    <xdr:to>
      <xdr:col>55</xdr:col>
      <xdr:colOff>88900</xdr:colOff>
      <xdr:row>34</xdr:row>
      <xdr:rowOff>83439</xdr:rowOff>
    </xdr:to>
    <xdr:cxnSp macro="">
      <xdr:nvCxnSpPr>
        <xdr:cNvPr id="116" name="直線コネクタ 115">
          <a:extLst>
            <a:ext uri="{FF2B5EF4-FFF2-40B4-BE49-F238E27FC236}">
              <a16:creationId xmlns:a16="http://schemas.microsoft.com/office/drawing/2014/main" id="{5E013C72-A005-4B38-81A2-17CD93017423}"/>
            </a:ext>
          </a:extLst>
        </xdr:cNvPr>
        <xdr:cNvCxnSpPr/>
      </xdr:nvCxnSpPr>
      <xdr:spPr>
        <a:xfrm>
          <a:off x="10388600" y="591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114952</xdr:rowOff>
    </xdr:from>
    <xdr:ext cx="469744" cy="259045"/>
    <xdr:sp macro="" textlink="">
      <xdr:nvSpPr>
        <xdr:cNvPr id="117" name="【道路】&#10;一人当たり延長平均値テキスト">
          <a:extLst>
            <a:ext uri="{FF2B5EF4-FFF2-40B4-BE49-F238E27FC236}">
              <a16:creationId xmlns:a16="http://schemas.microsoft.com/office/drawing/2014/main" id="{5C2447EC-7F37-425E-B859-D43E25095C14}"/>
            </a:ext>
          </a:extLst>
        </xdr:cNvPr>
        <xdr:cNvSpPr txBox="1"/>
      </xdr:nvSpPr>
      <xdr:spPr>
        <a:xfrm>
          <a:off x="10515600" y="6630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92075</xdr:rowOff>
    </xdr:from>
    <xdr:to>
      <xdr:col>55</xdr:col>
      <xdr:colOff>50800</xdr:colOff>
      <xdr:row>40</xdr:row>
      <xdr:rowOff>22225</xdr:rowOff>
    </xdr:to>
    <xdr:sp macro="" textlink="">
      <xdr:nvSpPr>
        <xdr:cNvPr id="118" name="フローチャート: 判断 117">
          <a:extLst>
            <a:ext uri="{FF2B5EF4-FFF2-40B4-BE49-F238E27FC236}">
              <a16:creationId xmlns:a16="http://schemas.microsoft.com/office/drawing/2014/main" id="{74E92914-C2F0-4AB8-B5FF-F294BB154188}"/>
            </a:ext>
          </a:extLst>
        </xdr:cNvPr>
        <xdr:cNvSpPr/>
      </xdr:nvSpPr>
      <xdr:spPr>
        <a:xfrm>
          <a:off x="10426700" y="677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86208</xdr:rowOff>
    </xdr:from>
    <xdr:to>
      <xdr:col>50</xdr:col>
      <xdr:colOff>165100</xdr:colOff>
      <xdr:row>40</xdr:row>
      <xdr:rowOff>16358</xdr:rowOff>
    </xdr:to>
    <xdr:sp macro="" textlink="">
      <xdr:nvSpPr>
        <xdr:cNvPr id="119" name="フローチャート: 判断 118">
          <a:extLst>
            <a:ext uri="{FF2B5EF4-FFF2-40B4-BE49-F238E27FC236}">
              <a16:creationId xmlns:a16="http://schemas.microsoft.com/office/drawing/2014/main" id="{6EEA3AA1-F77B-4A08-8C3F-A1492B0A1F21}"/>
            </a:ext>
          </a:extLst>
        </xdr:cNvPr>
        <xdr:cNvSpPr/>
      </xdr:nvSpPr>
      <xdr:spPr>
        <a:xfrm>
          <a:off x="9588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67767</xdr:rowOff>
    </xdr:from>
    <xdr:to>
      <xdr:col>46</xdr:col>
      <xdr:colOff>38100</xdr:colOff>
      <xdr:row>39</xdr:row>
      <xdr:rowOff>169367</xdr:rowOff>
    </xdr:to>
    <xdr:sp macro="" textlink="">
      <xdr:nvSpPr>
        <xdr:cNvPr id="120" name="フローチャート: 判断 119">
          <a:extLst>
            <a:ext uri="{FF2B5EF4-FFF2-40B4-BE49-F238E27FC236}">
              <a16:creationId xmlns:a16="http://schemas.microsoft.com/office/drawing/2014/main" id="{4EF92F8E-847E-432B-A550-32486CAA1706}"/>
            </a:ext>
          </a:extLst>
        </xdr:cNvPr>
        <xdr:cNvSpPr/>
      </xdr:nvSpPr>
      <xdr:spPr>
        <a:xfrm>
          <a:off x="8699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89560</xdr:rowOff>
    </xdr:from>
    <xdr:to>
      <xdr:col>41</xdr:col>
      <xdr:colOff>101600</xdr:colOff>
      <xdr:row>40</xdr:row>
      <xdr:rowOff>19710</xdr:rowOff>
    </xdr:to>
    <xdr:sp macro="" textlink="">
      <xdr:nvSpPr>
        <xdr:cNvPr id="121" name="フローチャート: 判断 120">
          <a:extLst>
            <a:ext uri="{FF2B5EF4-FFF2-40B4-BE49-F238E27FC236}">
              <a16:creationId xmlns:a16="http://schemas.microsoft.com/office/drawing/2014/main" id="{4780F7B8-20F1-4429-AB64-0DFE89AD8505}"/>
            </a:ext>
          </a:extLst>
        </xdr:cNvPr>
        <xdr:cNvSpPr/>
      </xdr:nvSpPr>
      <xdr:spPr>
        <a:xfrm>
          <a:off x="7810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85674</xdr:rowOff>
    </xdr:from>
    <xdr:to>
      <xdr:col>36</xdr:col>
      <xdr:colOff>165100</xdr:colOff>
      <xdr:row>40</xdr:row>
      <xdr:rowOff>15824</xdr:rowOff>
    </xdr:to>
    <xdr:sp macro="" textlink="">
      <xdr:nvSpPr>
        <xdr:cNvPr id="122" name="フローチャート: 判断 121">
          <a:extLst>
            <a:ext uri="{FF2B5EF4-FFF2-40B4-BE49-F238E27FC236}">
              <a16:creationId xmlns:a16="http://schemas.microsoft.com/office/drawing/2014/main" id="{41D1660D-05F2-4456-AAD9-6FC894AD0EC2}"/>
            </a:ext>
          </a:extLst>
        </xdr:cNvPr>
        <xdr:cNvSpPr/>
      </xdr:nvSpPr>
      <xdr:spPr>
        <a:xfrm>
          <a:off x="6921500" y="677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46704CF-6F34-4CF8-AF66-2E1AC242668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CBDDF62-CB39-427A-A95D-382FFB89E87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3DD650E-949F-46FB-9165-CB76EFB16AB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4E9CF91-4B58-479A-BEC7-DD46AC77871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7CA437E-E0DF-45F6-9D7B-088B87B4AF6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22352</xdr:rowOff>
    </xdr:from>
    <xdr:to>
      <xdr:col>55</xdr:col>
      <xdr:colOff>50800</xdr:colOff>
      <xdr:row>41</xdr:row>
      <xdr:rowOff>123952</xdr:rowOff>
    </xdr:to>
    <xdr:sp macro="" textlink="">
      <xdr:nvSpPr>
        <xdr:cNvPr id="128" name="楕円 127">
          <a:extLst>
            <a:ext uri="{FF2B5EF4-FFF2-40B4-BE49-F238E27FC236}">
              <a16:creationId xmlns:a16="http://schemas.microsoft.com/office/drawing/2014/main" id="{8165DCA0-1C39-4173-9F63-919F80AE63BD}"/>
            </a:ext>
          </a:extLst>
        </xdr:cNvPr>
        <xdr:cNvSpPr/>
      </xdr:nvSpPr>
      <xdr:spPr>
        <a:xfrm>
          <a:off x="10426700" y="705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108729</xdr:rowOff>
    </xdr:from>
    <xdr:ext cx="469744" cy="259045"/>
    <xdr:sp macro="" textlink="">
      <xdr:nvSpPr>
        <xdr:cNvPr id="129" name="【道路】&#10;一人当たり延長該当値テキスト">
          <a:extLst>
            <a:ext uri="{FF2B5EF4-FFF2-40B4-BE49-F238E27FC236}">
              <a16:creationId xmlns:a16="http://schemas.microsoft.com/office/drawing/2014/main" id="{D45FFB2B-5683-48FE-BAE0-722981487730}"/>
            </a:ext>
          </a:extLst>
        </xdr:cNvPr>
        <xdr:cNvSpPr txBox="1"/>
      </xdr:nvSpPr>
      <xdr:spPr>
        <a:xfrm>
          <a:off x="10515600" y="6966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22123</xdr:rowOff>
    </xdr:from>
    <xdr:to>
      <xdr:col>50</xdr:col>
      <xdr:colOff>165100</xdr:colOff>
      <xdr:row>41</xdr:row>
      <xdr:rowOff>123723</xdr:rowOff>
    </xdr:to>
    <xdr:sp macro="" textlink="">
      <xdr:nvSpPr>
        <xdr:cNvPr id="130" name="楕円 129">
          <a:extLst>
            <a:ext uri="{FF2B5EF4-FFF2-40B4-BE49-F238E27FC236}">
              <a16:creationId xmlns:a16="http://schemas.microsoft.com/office/drawing/2014/main" id="{BE071E52-4DC7-48B1-88D4-3EC0FCF139C7}"/>
            </a:ext>
          </a:extLst>
        </xdr:cNvPr>
        <xdr:cNvSpPr/>
      </xdr:nvSpPr>
      <xdr:spPr>
        <a:xfrm>
          <a:off x="9588500" y="705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72923</xdr:rowOff>
    </xdr:from>
    <xdr:to>
      <xdr:col>55</xdr:col>
      <xdr:colOff>0</xdr:colOff>
      <xdr:row>41</xdr:row>
      <xdr:rowOff>73152</xdr:rowOff>
    </xdr:to>
    <xdr:cxnSp macro="">
      <xdr:nvCxnSpPr>
        <xdr:cNvPr id="131" name="直線コネクタ 130">
          <a:extLst>
            <a:ext uri="{FF2B5EF4-FFF2-40B4-BE49-F238E27FC236}">
              <a16:creationId xmlns:a16="http://schemas.microsoft.com/office/drawing/2014/main" id="{8CFE006D-9E1F-4E6A-9D4C-4C774C5AC854}"/>
            </a:ext>
          </a:extLst>
        </xdr:cNvPr>
        <xdr:cNvCxnSpPr/>
      </xdr:nvCxnSpPr>
      <xdr:spPr>
        <a:xfrm>
          <a:off x="9639300" y="7102373"/>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22581</xdr:rowOff>
    </xdr:from>
    <xdr:to>
      <xdr:col>46</xdr:col>
      <xdr:colOff>38100</xdr:colOff>
      <xdr:row>41</xdr:row>
      <xdr:rowOff>124181</xdr:rowOff>
    </xdr:to>
    <xdr:sp macro="" textlink="">
      <xdr:nvSpPr>
        <xdr:cNvPr id="132" name="楕円 131">
          <a:extLst>
            <a:ext uri="{FF2B5EF4-FFF2-40B4-BE49-F238E27FC236}">
              <a16:creationId xmlns:a16="http://schemas.microsoft.com/office/drawing/2014/main" id="{DAB7B32C-0928-4002-845E-4F9A22514711}"/>
            </a:ext>
          </a:extLst>
        </xdr:cNvPr>
        <xdr:cNvSpPr/>
      </xdr:nvSpPr>
      <xdr:spPr>
        <a:xfrm>
          <a:off x="8699500" y="705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72923</xdr:rowOff>
    </xdr:from>
    <xdr:to>
      <xdr:col>50</xdr:col>
      <xdr:colOff>114300</xdr:colOff>
      <xdr:row>41</xdr:row>
      <xdr:rowOff>73381</xdr:rowOff>
    </xdr:to>
    <xdr:cxnSp macro="">
      <xdr:nvCxnSpPr>
        <xdr:cNvPr id="133" name="直線コネクタ 132">
          <a:extLst>
            <a:ext uri="{FF2B5EF4-FFF2-40B4-BE49-F238E27FC236}">
              <a16:creationId xmlns:a16="http://schemas.microsoft.com/office/drawing/2014/main" id="{75AFA61A-5B82-4332-A377-70F48EFBCFAE}"/>
            </a:ext>
          </a:extLst>
        </xdr:cNvPr>
        <xdr:cNvCxnSpPr/>
      </xdr:nvCxnSpPr>
      <xdr:spPr>
        <a:xfrm flipV="1">
          <a:off x="8750300" y="710237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20675</xdr:rowOff>
    </xdr:from>
    <xdr:to>
      <xdr:col>41</xdr:col>
      <xdr:colOff>101600</xdr:colOff>
      <xdr:row>41</xdr:row>
      <xdr:rowOff>122275</xdr:rowOff>
    </xdr:to>
    <xdr:sp macro="" textlink="">
      <xdr:nvSpPr>
        <xdr:cNvPr id="134" name="楕円 133">
          <a:extLst>
            <a:ext uri="{FF2B5EF4-FFF2-40B4-BE49-F238E27FC236}">
              <a16:creationId xmlns:a16="http://schemas.microsoft.com/office/drawing/2014/main" id="{254A6757-BB44-4A0F-AF16-7EA70C1B23FF}"/>
            </a:ext>
          </a:extLst>
        </xdr:cNvPr>
        <xdr:cNvSpPr/>
      </xdr:nvSpPr>
      <xdr:spPr>
        <a:xfrm>
          <a:off x="7810500" y="705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71475</xdr:rowOff>
    </xdr:from>
    <xdr:to>
      <xdr:col>45</xdr:col>
      <xdr:colOff>177800</xdr:colOff>
      <xdr:row>41</xdr:row>
      <xdr:rowOff>73381</xdr:rowOff>
    </xdr:to>
    <xdr:cxnSp macro="">
      <xdr:nvCxnSpPr>
        <xdr:cNvPr id="135" name="直線コネクタ 134">
          <a:extLst>
            <a:ext uri="{FF2B5EF4-FFF2-40B4-BE49-F238E27FC236}">
              <a16:creationId xmlns:a16="http://schemas.microsoft.com/office/drawing/2014/main" id="{12684C2C-4109-42F7-98C4-762434DA9B1C}"/>
            </a:ext>
          </a:extLst>
        </xdr:cNvPr>
        <xdr:cNvCxnSpPr/>
      </xdr:nvCxnSpPr>
      <xdr:spPr>
        <a:xfrm>
          <a:off x="7861300" y="710092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19380</xdr:rowOff>
    </xdr:from>
    <xdr:to>
      <xdr:col>36</xdr:col>
      <xdr:colOff>165100</xdr:colOff>
      <xdr:row>41</xdr:row>
      <xdr:rowOff>120980</xdr:rowOff>
    </xdr:to>
    <xdr:sp macro="" textlink="">
      <xdr:nvSpPr>
        <xdr:cNvPr id="136" name="楕円 135">
          <a:extLst>
            <a:ext uri="{FF2B5EF4-FFF2-40B4-BE49-F238E27FC236}">
              <a16:creationId xmlns:a16="http://schemas.microsoft.com/office/drawing/2014/main" id="{36805B37-8BAD-4B23-85D5-EED186971989}"/>
            </a:ext>
          </a:extLst>
        </xdr:cNvPr>
        <xdr:cNvSpPr/>
      </xdr:nvSpPr>
      <xdr:spPr>
        <a:xfrm>
          <a:off x="6921500" y="704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70180</xdr:rowOff>
    </xdr:from>
    <xdr:to>
      <xdr:col>41</xdr:col>
      <xdr:colOff>50800</xdr:colOff>
      <xdr:row>41</xdr:row>
      <xdr:rowOff>71475</xdr:rowOff>
    </xdr:to>
    <xdr:cxnSp macro="">
      <xdr:nvCxnSpPr>
        <xdr:cNvPr id="137" name="直線コネクタ 136">
          <a:extLst>
            <a:ext uri="{FF2B5EF4-FFF2-40B4-BE49-F238E27FC236}">
              <a16:creationId xmlns:a16="http://schemas.microsoft.com/office/drawing/2014/main" id="{2AA0FDE1-D2E2-479B-9396-2A5E72E4041C}"/>
            </a:ext>
          </a:extLst>
        </xdr:cNvPr>
        <xdr:cNvCxnSpPr/>
      </xdr:nvCxnSpPr>
      <xdr:spPr>
        <a:xfrm>
          <a:off x="6972300" y="7099630"/>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32885</xdr:rowOff>
    </xdr:from>
    <xdr:ext cx="469744" cy="259045"/>
    <xdr:sp macro="" textlink="">
      <xdr:nvSpPr>
        <xdr:cNvPr id="138" name="n_1aveValue【道路】&#10;一人当たり延長">
          <a:extLst>
            <a:ext uri="{FF2B5EF4-FFF2-40B4-BE49-F238E27FC236}">
              <a16:creationId xmlns:a16="http://schemas.microsoft.com/office/drawing/2014/main" id="{17216743-5011-4994-A2FE-2EBCE1335F8D}"/>
            </a:ext>
          </a:extLst>
        </xdr:cNvPr>
        <xdr:cNvSpPr txBox="1"/>
      </xdr:nvSpPr>
      <xdr:spPr>
        <a:xfrm>
          <a:off x="93917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14444</xdr:rowOff>
    </xdr:from>
    <xdr:ext cx="469744" cy="259045"/>
    <xdr:sp macro="" textlink="">
      <xdr:nvSpPr>
        <xdr:cNvPr id="139" name="n_2aveValue【道路】&#10;一人当たり延長">
          <a:extLst>
            <a:ext uri="{FF2B5EF4-FFF2-40B4-BE49-F238E27FC236}">
              <a16:creationId xmlns:a16="http://schemas.microsoft.com/office/drawing/2014/main" id="{5B3AE6AE-30E7-4C7F-B858-F56D8A5EB3C3}"/>
            </a:ext>
          </a:extLst>
        </xdr:cNvPr>
        <xdr:cNvSpPr txBox="1"/>
      </xdr:nvSpPr>
      <xdr:spPr>
        <a:xfrm>
          <a:off x="8515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36237</xdr:rowOff>
    </xdr:from>
    <xdr:ext cx="469744" cy="259045"/>
    <xdr:sp macro="" textlink="">
      <xdr:nvSpPr>
        <xdr:cNvPr id="140" name="n_3aveValue【道路】&#10;一人当たり延長">
          <a:extLst>
            <a:ext uri="{FF2B5EF4-FFF2-40B4-BE49-F238E27FC236}">
              <a16:creationId xmlns:a16="http://schemas.microsoft.com/office/drawing/2014/main" id="{F0907ED7-15E5-410D-9DE2-DCFD8E37AC93}"/>
            </a:ext>
          </a:extLst>
        </xdr:cNvPr>
        <xdr:cNvSpPr txBox="1"/>
      </xdr:nvSpPr>
      <xdr:spPr>
        <a:xfrm>
          <a:off x="7626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32351</xdr:rowOff>
    </xdr:from>
    <xdr:ext cx="469744" cy="259045"/>
    <xdr:sp macro="" textlink="">
      <xdr:nvSpPr>
        <xdr:cNvPr id="141" name="n_4aveValue【道路】&#10;一人当たり延長">
          <a:extLst>
            <a:ext uri="{FF2B5EF4-FFF2-40B4-BE49-F238E27FC236}">
              <a16:creationId xmlns:a16="http://schemas.microsoft.com/office/drawing/2014/main" id="{6486DD4A-7D92-4ECD-B2FE-57C51EC8BC2F}"/>
            </a:ext>
          </a:extLst>
        </xdr:cNvPr>
        <xdr:cNvSpPr txBox="1"/>
      </xdr:nvSpPr>
      <xdr:spPr>
        <a:xfrm>
          <a:off x="6737427" y="6547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114850</xdr:rowOff>
    </xdr:from>
    <xdr:ext cx="469744" cy="259045"/>
    <xdr:sp macro="" textlink="">
      <xdr:nvSpPr>
        <xdr:cNvPr id="142" name="n_1mainValue【道路】&#10;一人当たり延長">
          <a:extLst>
            <a:ext uri="{FF2B5EF4-FFF2-40B4-BE49-F238E27FC236}">
              <a16:creationId xmlns:a16="http://schemas.microsoft.com/office/drawing/2014/main" id="{A6EF2009-3832-4292-8CFD-63FEBA2DD264}"/>
            </a:ext>
          </a:extLst>
        </xdr:cNvPr>
        <xdr:cNvSpPr txBox="1"/>
      </xdr:nvSpPr>
      <xdr:spPr>
        <a:xfrm>
          <a:off x="9391727" y="7144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115308</xdr:rowOff>
    </xdr:from>
    <xdr:ext cx="469744" cy="259045"/>
    <xdr:sp macro="" textlink="">
      <xdr:nvSpPr>
        <xdr:cNvPr id="143" name="n_2mainValue【道路】&#10;一人当たり延長">
          <a:extLst>
            <a:ext uri="{FF2B5EF4-FFF2-40B4-BE49-F238E27FC236}">
              <a16:creationId xmlns:a16="http://schemas.microsoft.com/office/drawing/2014/main" id="{40802AD3-528B-40D7-8695-F52D76C73F44}"/>
            </a:ext>
          </a:extLst>
        </xdr:cNvPr>
        <xdr:cNvSpPr txBox="1"/>
      </xdr:nvSpPr>
      <xdr:spPr>
        <a:xfrm>
          <a:off x="8515427" y="7144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113402</xdr:rowOff>
    </xdr:from>
    <xdr:ext cx="469744" cy="259045"/>
    <xdr:sp macro="" textlink="">
      <xdr:nvSpPr>
        <xdr:cNvPr id="144" name="n_3mainValue【道路】&#10;一人当たり延長">
          <a:extLst>
            <a:ext uri="{FF2B5EF4-FFF2-40B4-BE49-F238E27FC236}">
              <a16:creationId xmlns:a16="http://schemas.microsoft.com/office/drawing/2014/main" id="{62202720-054F-493C-A429-2ADAAEC80832}"/>
            </a:ext>
          </a:extLst>
        </xdr:cNvPr>
        <xdr:cNvSpPr txBox="1"/>
      </xdr:nvSpPr>
      <xdr:spPr>
        <a:xfrm>
          <a:off x="7626427" y="7142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112107</xdr:rowOff>
    </xdr:from>
    <xdr:ext cx="469744" cy="259045"/>
    <xdr:sp macro="" textlink="">
      <xdr:nvSpPr>
        <xdr:cNvPr id="145" name="n_4mainValue【道路】&#10;一人当たり延長">
          <a:extLst>
            <a:ext uri="{FF2B5EF4-FFF2-40B4-BE49-F238E27FC236}">
              <a16:creationId xmlns:a16="http://schemas.microsoft.com/office/drawing/2014/main" id="{4E793B90-639D-47A9-A6C4-17544B08F22F}"/>
            </a:ext>
          </a:extLst>
        </xdr:cNvPr>
        <xdr:cNvSpPr txBox="1"/>
      </xdr:nvSpPr>
      <xdr:spPr>
        <a:xfrm>
          <a:off x="6737427" y="714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B2C9F4AC-B058-4277-ADE0-A46BBCC0119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64018760-2BE4-4D50-8A08-C16ABFD5595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A186C23F-5FA7-49BF-A523-F44654B8C05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8A0A27A0-9A0F-453D-9B07-07A77F1E234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422389B5-BE8F-461A-86D8-29DD8B5D463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A90C616-CA42-48D2-B4BC-DEB4D8682C0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7476C640-1008-4AA5-B0D3-B12FBB783DD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3A0BE90-7434-41B6-8F34-3F5DD91D4365}"/>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8260D6A9-EA2B-47D8-BA32-E7FC31359EE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7C90302B-0EE3-4506-A17B-F0DD24D0705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D5CFC0C4-AEAD-4F0A-A754-FA896382DB3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309E8CD2-DE1F-4563-B335-23F963B3FB3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D9B8A812-1523-4F3B-8D82-3FCCBDC0A79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A799DAD7-B6E9-4EE8-A7AB-4FD59ABFC58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143A785A-76CE-4D3B-A1CE-1FF51665398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0799F55B-2460-4CA9-8BDA-6A05F019A8EB}"/>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94FD1B85-4FBD-4035-A40C-B39CC83E2E1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3DD58F07-A438-4D21-A1AE-A64F30987B1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9564F170-6493-46F1-8D64-7C6D9934A2E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C9965B41-8B2A-4D46-BDDF-C8B5BA3143C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E63187F8-9289-4302-A9D8-BF03EABE391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921C3857-4CFE-43C6-A373-F5F1591B829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82E40476-C5E2-42FE-9325-9B56D05BC4E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F4CFE01F-8BAA-413A-B4D3-1013FDC1918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8D6B6DB6-9FC5-4CDD-8032-18413A1B62E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1B310DDC-0F15-4A9C-BE53-D622FE2D49E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F18CE3BE-222C-4313-925E-FB26681A03C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35358F3B-3F54-496E-9024-1E3D3263EC53}"/>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285272C3-6DE8-405F-A081-CE9B1E52696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9FCAD133-10A4-4FE4-9689-CD6183C75C8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E50BC2EB-9FF0-44B9-85D7-C60F470A1AD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E3CE2382-4E63-4226-945A-0CFE4357DD5A}"/>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643473DC-7BA5-4A15-A3A3-F668B4E92AB6}"/>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9F5DBB94-B46C-454F-BE33-4C6F93556CC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0D3BCF22-DEFA-4B66-A8F2-132CD0717AF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75188D14-20DC-44A0-8D4F-2968A636420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215DF8B0-D3D4-49DB-BD46-0CFE38F72D21}"/>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04C80730-2761-45A4-BDD0-0A800CB420A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EBD879EF-AB3B-4901-BD65-9AF0B405B28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公営住宅】&#10;有形固定資産減価償却率グラフ枠">
          <a:extLst>
            <a:ext uri="{FF2B5EF4-FFF2-40B4-BE49-F238E27FC236}">
              <a16:creationId xmlns:a16="http://schemas.microsoft.com/office/drawing/2014/main" id="{84A798AD-B0C8-4717-8F1D-E941A718B17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60961</xdr:rowOff>
    </xdr:to>
    <xdr:cxnSp macro="">
      <xdr:nvCxnSpPr>
        <xdr:cNvPr id="186" name="直線コネクタ 185">
          <a:extLst>
            <a:ext uri="{FF2B5EF4-FFF2-40B4-BE49-F238E27FC236}">
              <a16:creationId xmlns:a16="http://schemas.microsoft.com/office/drawing/2014/main" id="{0D208736-434F-4E47-A8E1-7B20CE92EB95}"/>
            </a:ext>
          </a:extLst>
        </xdr:cNvPr>
        <xdr:cNvCxnSpPr/>
      </xdr:nvCxnSpPr>
      <xdr:spPr>
        <a:xfrm flipV="1">
          <a:off x="4634865" y="13451205"/>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64788</xdr:rowOff>
    </xdr:from>
    <xdr:ext cx="405111" cy="259045"/>
    <xdr:sp macro="" textlink="">
      <xdr:nvSpPr>
        <xdr:cNvPr id="187" name="【公営住宅】&#10;有形固定資産減価償却率最小値テキスト">
          <a:extLst>
            <a:ext uri="{FF2B5EF4-FFF2-40B4-BE49-F238E27FC236}">
              <a16:creationId xmlns:a16="http://schemas.microsoft.com/office/drawing/2014/main" id="{EB3D61D3-BD6F-4E72-8D38-F6A3DACD6534}"/>
            </a:ext>
          </a:extLst>
        </xdr:cNvPr>
        <xdr:cNvSpPr txBox="1"/>
      </xdr:nvSpPr>
      <xdr:spPr>
        <a:xfrm>
          <a:off x="4673600" y="1480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60961</xdr:rowOff>
    </xdr:from>
    <xdr:to>
      <xdr:col>24</xdr:col>
      <xdr:colOff>152400</xdr:colOff>
      <xdr:row>86</xdr:row>
      <xdr:rowOff>60961</xdr:rowOff>
    </xdr:to>
    <xdr:cxnSp macro="">
      <xdr:nvCxnSpPr>
        <xdr:cNvPr id="188" name="直線コネクタ 187">
          <a:extLst>
            <a:ext uri="{FF2B5EF4-FFF2-40B4-BE49-F238E27FC236}">
              <a16:creationId xmlns:a16="http://schemas.microsoft.com/office/drawing/2014/main" id="{37B7ACE7-09A3-40CA-A481-E603FCA663D1}"/>
            </a:ext>
          </a:extLst>
        </xdr:cNvPr>
        <xdr:cNvCxnSpPr/>
      </xdr:nvCxnSpPr>
      <xdr:spPr>
        <a:xfrm>
          <a:off x="4546600" y="1480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189" name="【公営住宅】&#10;有形固定資産減価償却率最大値テキスト">
          <a:extLst>
            <a:ext uri="{FF2B5EF4-FFF2-40B4-BE49-F238E27FC236}">
              <a16:creationId xmlns:a16="http://schemas.microsoft.com/office/drawing/2014/main" id="{F0A455F5-B638-4BAA-B917-41F149F1C64F}"/>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190" name="直線コネクタ 189">
          <a:extLst>
            <a:ext uri="{FF2B5EF4-FFF2-40B4-BE49-F238E27FC236}">
              <a16:creationId xmlns:a16="http://schemas.microsoft.com/office/drawing/2014/main" id="{86EB1F91-038B-4623-95FD-D7245083F7BD}"/>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86377</xdr:rowOff>
    </xdr:from>
    <xdr:ext cx="405111" cy="259045"/>
    <xdr:sp macro="" textlink="">
      <xdr:nvSpPr>
        <xdr:cNvPr id="191" name="【公営住宅】&#10;有形固定資産減価償却率平均値テキスト">
          <a:extLst>
            <a:ext uri="{FF2B5EF4-FFF2-40B4-BE49-F238E27FC236}">
              <a16:creationId xmlns:a16="http://schemas.microsoft.com/office/drawing/2014/main" id="{CC5A693D-EE55-4610-AE81-8318ECF6837F}"/>
            </a:ext>
          </a:extLst>
        </xdr:cNvPr>
        <xdr:cNvSpPr txBox="1"/>
      </xdr:nvSpPr>
      <xdr:spPr>
        <a:xfrm>
          <a:off x="4673600" y="1397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63500</xdr:rowOff>
    </xdr:from>
    <xdr:to>
      <xdr:col>24</xdr:col>
      <xdr:colOff>114300</xdr:colOff>
      <xdr:row>82</xdr:row>
      <xdr:rowOff>165100</xdr:rowOff>
    </xdr:to>
    <xdr:sp macro="" textlink="">
      <xdr:nvSpPr>
        <xdr:cNvPr id="192" name="フローチャート: 判断 191">
          <a:extLst>
            <a:ext uri="{FF2B5EF4-FFF2-40B4-BE49-F238E27FC236}">
              <a16:creationId xmlns:a16="http://schemas.microsoft.com/office/drawing/2014/main" id="{28DDB8B8-5406-403D-A10A-F4D81426C9AC}"/>
            </a:ext>
          </a:extLst>
        </xdr:cNvPr>
        <xdr:cNvSpPr/>
      </xdr:nvSpPr>
      <xdr:spPr>
        <a:xfrm>
          <a:off x="45847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57786</xdr:rowOff>
    </xdr:from>
    <xdr:to>
      <xdr:col>20</xdr:col>
      <xdr:colOff>38100</xdr:colOff>
      <xdr:row>82</xdr:row>
      <xdr:rowOff>159386</xdr:rowOff>
    </xdr:to>
    <xdr:sp macro="" textlink="">
      <xdr:nvSpPr>
        <xdr:cNvPr id="193" name="フローチャート: 判断 192">
          <a:extLst>
            <a:ext uri="{FF2B5EF4-FFF2-40B4-BE49-F238E27FC236}">
              <a16:creationId xmlns:a16="http://schemas.microsoft.com/office/drawing/2014/main" id="{A8787B00-1BB8-4D98-B394-4E92F0C657DC}"/>
            </a:ext>
          </a:extLst>
        </xdr:cNvPr>
        <xdr:cNvSpPr/>
      </xdr:nvSpPr>
      <xdr:spPr>
        <a:xfrm>
          <a:off x="3746500" y="1411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122555</xdr:rowOff>
    </xdr:from>
    <xdr:to>
      <xdr:col>15</xdr:col>
      <xdr:colOff>101600</xdr:colOff>
      <xdr:row>83</xdr:row>
      <xdr:rowOff>52705</xdr:rowOff>
    </xdr:to>
    <xdr:sp macro="" textlink="">
      <xdr:nvSpPr>
        <xdr:cNvPr id="194" name="フローチャート: 判断 193">
          <a:extLst>
            <a:ext uri="{FF2B5EF4-FFF2-40B4-BE49-F238E27FC236}">
              <a16:creationId xmlns:a16="http://schemas.microsoft.com/office/drawing/2014/main" id="{54BD2DE3-896B-453D-8214-C4BFEFE99748}"/>
            </a:ext>
          </a:extLst>
        </xdr:cNvPr>
        <xdr:cNvSpPr/>
      </xdr:nvSpPr>
      <xdr:spPr>
        <a:xfrm>
          <a:off x="2857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118745</xdr:rowOff>
    </xdr:from>
    <xdr:to>
      <xdr:col>10</xdr:col>
      <xdr:colOff>165100</xdr:colOff>
      <xdr:row>83</xdr:row>
      <xdr:rowOff>48895</xdr:rowOff>
    </xdr:to>
    <xdr:sp macro="" textlink="">
      <xdr:nvSpPr>
        <xdr:cNvPr id="195" name="フローチャート: 判断 194">
          <a:extLst>
            <a:ext uri="{FF2B5EF4-FFF2-40B4-BE49-F238E27FC236}">
              <a16:creationId xmlns:a16="http://schemas.microsoft.com/office/drawing/2014/main" id="{72CC8A4A-7D57-41EB-9B85-75A332AD7EF7}"/>
            </a:ext>
          </a:extLst>
        </xdr:cNvPr>
        <xdr:cNvSpPr/>
      </xdr:nvSpPr>
      <xdr:spPr>
        <a:xfrm>
          <a:off x="1968500" y="1417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126364</xdr:rowOff>
    </xdr:from>
    <xdr:to>
      <xdr:col>6</xdr:col>
      <xdr:colOff>38100</xdr:colOff>
      <xdr:row>83</xdr:row>
      <xdr:rowOff>56514</xdr:rowOff>
    </xdr:to>
    <xdr:sp macro="" textlink="">
      <xdr:nvSpPr>
        <xdr:cNvPr id="196" name="フローチャート: 判断 195">
          <a:extLst>
            <a:ext uri="{FF2B5EF4-FFF2-40B4-BE49-F238E27FC236}">
              <a16:creationId xmlns:a16="http://schemas.microsoft.com/office/drawing/2014/main" id="{9F74F726-6DE9-4ECF-8276-BB67928156EE}"/>
            </a:ext>
          </a:extLst>
        </xdr:cNvPr>
        <xdr:cNvSpPr/>
      </xdr:nvSpPr>
      <xdr:spPr>
        <a:xfrm>
          <a:off x="1079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C82296B3-E0CE-441E-9F92-D7AC5554D26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3AEBE4A1-C8FD-438A-8C98-325A9880E4FA}"/>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7A4A6B84-6484-430B-9364-BCDD39AA995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0EB68B65-12A5-4500-A8AA-B8F4F8E4555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C23E3D75-F4F8-48EE-B2B2-BAF523D52B5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116839</xdr:rowOff>
    </xdr:from>
    <xdr:to>
      <xdr:col>24</xdr:col>
      <xdr:colOff>114300</xdr:colOff>
      <xdr:row>85</xdr:row>
      <xdr:rowOff>46989</xdr:rowOff>
    </xdr:to>
    <xdr:sp macro="" textlink="">
      <xdr:nvSpPr>
        <xdr:cNvPr id="202" name="楕円 201">
          <a:extLst>
            <a:ext uri="{FF2B5EF4-FFF2-40B4-BE49-F238E27FC236}">
              <a16:creationId xmlns:a16="http://schemas.microsoft.com/office/drawing/2014/main" id="{AC20AFA1-1CD5-4E5A-A6CB-7EFD2527D07D}"/>
            </a:ext>
          </a:extLst>
        </xdr:cNvPr>
        <xdr:cNvSpPr/>
      </xdr:nvSpPr>
      <xdr:spPr>
        <a:xfrm>
          <a:off x="4584700" y="1451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95266</xdr:rowOff>
    </xdr:from>
    <xdr:ext cx="405111" cy="259045"/>
    <xdr:sp macro="" textlink="">
      <xdr:nvSpPr>
        <xdr:cNvPr id="203" name="【公営住宅】&#10;有形固定資産減価償却率該当値テキスト">
          <a:extLst>
            <a:ext uri="{FF2B5EF4-FFF2-40B4-BE49-F238E27FC236}">
              <a16:creationId xmlns:a16="http://schemas.microsoft.com/office/drawing/2014/main" id="{2A43BDF9-0867-4A35-9A94-56CD31E94C25}"/>
            </a:ext>
          </a:extLst>
        </xdr:cNvPr>
        <xdr:cNvSpPr txBox="1"/>
      </xdr:nvSpPr>
      <xdr:spPr>
        <a:xfrm>
          <a:off x="4673600" y="1449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82550</xdr:rowOff>
    </xdr:from>
    <xdr:to>
      <xdr:col>20</xdr:col>
      <xdr:colOff>38100</xdr:colOff>
      <xdr:row>85</xdr:row>
      <xdr:rowOff>12700</xdr:rowOff>
    </xdr:to>
    <xdr:sp macro="" textlink="">
      <xdr:nvSpPr>
        <xdr:cNvPr id="204" name="楕円 203">
          <a:extLst>
            <a:ext uri="{FF2B5EF4-FFF2-40B4-BE49-F238E27FC236}">
              <a16:creationId xmlns:a16="http://schemas.microsoft.com/office/drawing/2014/main" id="{1087FFB1-E848-490D-910A-7F16819BD074}"/>
            </a:ext>
          </a:extLst>
        </xdr:cNvPr>
        <xdr:cNvSpPr/>
      </xdr:nvSpPr>
      <xdr:spPr>
        <a:xfrm>
          <a:off x="3746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133350</xdr:rowOff>
    </xdr:from>
    <xdr:to>
      <xdr:col>24</xdr:col>
      <xdr:colOff>63500</xdr:colOff>
      <xdr:row>84</xdr:row>
      <xdr:rowOff>167639</xdr:rowOff>
    </xdr:to>
    <xdr:cxnSp macro="">
      <xdr:nvCxnSpPr>
        <xdr:cNvPr id="205" name="直線コネクタ 204">
          <a:extLst>
            <a:ext uri="{FF2B5EF4-FFF2-40B4-BE49-F238E27FC236}">
              <a16:creationId xmlns:a16="http://schemas.microsoft.com/office/drawing/2014/main" id="{AD958271-94EB-47BC-8C8E-7E807E93A7FE}"/>
            </a:ext>
          </a:extLst>
        </xdr:cNvPr>
        <xdr:cNvCxnSpPr/>
      </xdr:nvCxnSpPr>
      <xdr:spPr>
        <a:xfrm>
          <a:off x="3797300" y="14535150"/>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48261</xdr:rowOff>
    </xdr:from>
    <xdr:to>
      <xdr:col>15</xdr:col>
      <xdr:colOff>101600</xdr:colOff>
      <xdr:row>84</xdr:row>
      <xdr:rowOff>149861</xdr:rowOff>
    </xdr:to>
    <xdr:sp macro="" textlink="">
      <xdr:nvSpPr>
        <xdr:cNvPr id="206" name="楕円 205">
          <a:extLst>
            <a:ext uri="{FF2B5EF4-FFF2-40B4-BE49-F238E27FC236}">
              <a16:creationId xmlns:a16="http://schemas.microsoft.com/office/drawing/2014/main" id="{C84B23D4-1E06-4334-90D9-A4F52978F5D4}"/>
            </a:ext>
          </a:extLst>
        </xdr:cNvPr>
        <xdr:cNvSpPr/>
      </xdr:nvSpPr>
      <xdr:spPr>
        <a:xfrm>
          <a:off x="28575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99061</xdr:rowOff>
    </xdr:from>
    <xdr:to>
      <xdr:col>19</xdr:col>
      <xdr:colOff>177800</xdr:colOff>
      <xdr:row>84</xdr:row>
      <xdr:rowOff>133350</xdr:rowOff>
    </xdr:to>
    <xdr:cxnSp macro="">
      <xdr:nvCxnSpPr>
        <xdr:cNvPr id="207" name="直線コネクタ 206">
          <a:extLst>
            <a:ext uri="{FF2B5EF4-FFF2-40B4-BE49-F238E27FC236}">
              <a16:creationId xmlns:a16="http://schemas.microsoft.com/office/drawing/2014/main" id="{BDA9F3CC-F264-465D-A188-B882F56E450F}"/>
            </a:ext>
          </a:extLst>
        </xdr:cNvPr>
        <xdr:cNvCxnSpPr/>
      </xdr:nvCxnSpPr>
      <xdr:spPr>
        <a:xfrm>
          <a:off x="2908300" y="1450086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154939</xdr:rowOff>
    </xdr:from>
    <xdr:to>
      <xdr:col>10</xdr:col>
      <xdr:colOff>165100</xdr:colOff>
      <xdr:row>84</xdr:row>
      <xdr:rowOff>85089</xdr:rowOff>
    </xdr:to>
    <xdr:sp macro="" textlink="">
      <xdr:nvSpPr>
        <xdr:cNvPr id="208" name="楕円 207">
          <a:extLst>
            <a:ext uri="{FF2B5EF4-FFF2-40B4-BE49-F238E27FC236}">
              <a16:creationId xmlns:a16="http://schemas.microsoft.com/office/drawing/2014/main" id="{5AFC4B35-3D55-447B-89FD-47E6290CC5AC}"/>
            </a:ext>
          </a:extLst>
        </xdr:cNvPr>
        <xdr:cNvSpPr/>
      </xdr:nvSpPr>
      <xdr:spPr>
        <a:xfrm>
          <a:off x="1968500" y="1438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34289</xdr:rowOff>
    </xdr:from>
    <xdr:to>
      <xdr:col>15</xdr:col>
      <xdr:colOff>50800</xdr:colOff>
      <xdr:row>84</xdr:row>
      <xdr:rowOff>99061</xdr:rowOff>
    </xdr:to>
    <xdr:cxnSp macro="">
      <xdr:nvCxnSpPr>
        <xdr:cNvPr id="209" name="直線コネクタ 208">
          <a:extLst>
            <a:ext uri="{FF2B5EF4-FFF2-40B4-BE49-F238E27FC236}">
              <a16:creationId xmlns:a16="http://schemas.microsoft.com/office/drawing/2014/main" id="{4B93BD50-DEA3-44DB-BB51-9354B068B67C}"/>
            </a:ext>
          </a:extLst>
        </xdr:cNvPr>
        <xdr:cNvCxnSpPr/>
      </xdr:nvCxnSpPr>
      <xdr:spPr>
        <a:xfrm>
          <a:off x="2019300" y="14436089"/>
          <a:ext cx="889000" cy="6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95886</xdr:rowOff>
    </xdr:from>
    <xdr:to>
      <xdr:col>6</xdr:col>
      <xdr:colOff>38100</xdr:colOff>
      <xdr:row>84</xdr:row>
      <xdr:rowOff>26036</xdr:rowOff>
    </xdr:to>
    <xdr:sp macro="" textlink="">
      <xdr:nvSpPr>
        <xdr:cNvPr id="210" name="楕円 209">
          <a:extLst>
            <a:ext uri="{FF2B5EF4-FFF2-40B4-BE49-F238E27FC236}">
              <a16:creationId xmlns:a16="http://schemas.microsoft.com/office/drawing/2014/main" id="{66787C95-2B2D-45DE-A7C3-3222911CD536}"/>
            </a:ext>
          </a:extLst>
        </xdr:cNvPr>
        <xdr:cNvSpPr/>
      </xdr:nvSpPr>
      <xdr:spPr>
        <a:xfrm>
          <a:off x="1079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146686</xdr:rowOff>
    </xdr:from>
    <xdr:to>
      <xdr:col>10</xdr:col>
      <xdr:colOff>114300</xdr:colOff>
      <xdr:row>84</xdr:row>
      <xdr:rowOff>34289</xdr:rowOff>
    </xdr:to>
    <xdr:cxnSp macro="">
      <xdr:nvCxnSpPr>
        <xdr:cNvPr id="211" name="直線コネクタ 210">
          <a:extLst>
            <a:ext uri="{FF2B5EF4-FFF2-40B4-BE49-F238E27FC236}">
              <a16:creationId xmlns:a16="http://schemas.microsoft.com/office/drawing/2014/main" id="{13C781C2-B209-4ED7-AE20-F37E301DA8E5}"/>
            </a:ext>
          </a:extLst>
        </xdr:cNvPr>
        <xdr:cNvCxnSpPr/>
      </xdr:nvCxnSpPr>
      <xdr:spPr>
        <a:xfrm>
          <a:off x="1130300" y="14377036"/>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4463</xdr:rowOff>
    </xdr:from>
    <xdr:ext cx="405111" cy="259045"/>
    <xdr:sp macro="" textlink="">
      <xdr:nvSpPr>
        <xdr:cNvPr id="212" name="n_1aveValue【公営住宅】&#10;有形固定資産減価償却率">
          <a:extLst>
            <a:ext uri="{FF2B5EF4-FFF2-40B4-BE49-F238E27FC236}">
              <a16:creationId xmlns:a16="http://schemas.microsoft.com/office/drawing/2014/main" id="{AD9E402F-EAB6-4F06-9980-FCAD0DA93A85}"/>
            </a:ext>
          </a:extLst>
        </xdr:cNvPr>
        <xdr:cNvSpPr txBox="1"/>
      </xdr:nvSpPr>
      <xdr:spPr>
        <a:xfrm>
          <a:off x="3582044" y="13891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69232</xdr:rowOff>
    </xdr:from>
    <xdr:ext cx="405111" cy="259045"/>
    <xdr:sp macro="" textlink="">
      <xdr:nvSpPr>
        <xdr:cNvPr id="213" name="n_2aveValue【公営住宅】&#10;有形固定資産減価償却率">
          <a:extLst>
            <a:ext uri="{FF2B5EF4-FFF2-40B4-BE49-F238E27FC236}">
              <a16:creationId xmlns:a16="http://schemas.microsoft.com/office/drawing/2014/main" id="{F1F14827-C7D9-45BA-A6FA-98A168858090}"/>
            </a:ext>
          </a:extLst>
        </xdr:cNvPr>
        <xdr:cNvSpPr txBox="1"/>
      </xdr:nvSpPr>
      <xdr:spPr>
        <a:xfrm>
          <a:off x="2705744" y="1395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65422</xdr:rowOff>
    </xdr:from>
    <xdr:ext cx="405111" cy="259045"/>
    <xdr:sp macro="" textlink="">
      <xdr:nvSpPr>
        <xdr:cNvPr id="214" name="n_3aveValue【公営住宅】&#10;有形固定資産減価償却率">
          <a:extLst>
            <a:ext uri="{FF2B5EF4-FFF2-40B4-BE49-F238E27FC236}">
              <a16:creationId xmlns:a16="http://schemas.microsoft.com/office/drawing/2014/main" id="{31C22A47-A147-4784-9B94-A45F01647014}"/>
            </a:ext>
          </a:extLst>
        </xdr:cNvPr>
        <xdr:cNvSpPr txBox="1"/>
      </xdr:nvSpPr>
      <xdr:spPr>
        <a:xfrm>
          <a:off x="1816744" y="1395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73041</xdr:rowOff>
    </xdr:from>
    <xdr:ext cx="405111" cy="259045"/>
    <xdr:sp macro="" textlink="">
      <xdr:nvSpPr>
        <xdr:cNvPr id="215" name="n_4aveValue【公営住宅】&#10;有形固定資産減価償却率">
          <a:extLst>
            <a:ext uri="{FF2B5EF4-FFF2-40B4-BE49-F238E27FC236}">
              <a16:creationId xmlns:a16="http://schemas.microsoft.com/office/drawing/2014/main" id="{5E2AF70E-F79C-4D13-8B60-C0255BB93EE7}"/>
            </a:ext>
          </a:extLst>
        </xdr:cNvPr>
        <xdr:cNvSpPr txBox="1"/>
      </xdr:nvSpPr>
      <xdr:spPr>
        <a:xfrm>
          <a:off x="9277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3827</xdr:rowOff>
    </xdr:from>
    <xdr:ext cx="405111" cy="259045"/>
    <xdr:sp macro="" textlink="">
      <xdr:nvSpPr>
        <xdr:cNvPr id="216" name="n_1mainValue【公営住宅】&#10;有形固定資産減価償却率">
          <a:extLst>
            <a:ext uri="{FF2B5EF4-FFF2-40B4-BE49-F238E27FC236}">
              <a16:creationId xmlns:a16="http://schemas.microsoft.com/office/drawing/2014/main" id="{06068300-6A08-47BC-B20E-19688BB4C2F6}"/>
            </a:ext>
          </a:extLst>
        </xdr:cNvPr>
        <xdr:cNvSpPr txBox="1"/>
      </xdr:nvSpPr>
      <xdr:spPr>
        <a:xfrm>
          <a:off x="3582044" y="1457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140988</xdr:rowOff>
    </xdr:from>
    <xdr:ext cx="405111" cy="259045"/>
    <xdr:sp macro="" textlink="">
      <xdr:nvSpPr>
        <xdr:cNvPr id="217" name="n_2mainValue【公営住宅】&#10;有形固定資産減価償却率">
          <a:extLst>
            <a:ext uri="{FF2B5EF4-FFF2-40B4-BE49-F238E27FC236}">
              <a16:creationId xmlns:a16="http://schemas.microsoft.com/office/drawing/2014/main" id="{A11C7E5B-6F6E-42EE-BB57-0730F21A94C4}"/>
            </a:ext>
          </a:extLst>
        </xdr:cNvPr>
        <xdr:cNvSpPr txBox="1"/>
      </xdr:nvSpPr>
      <xdr:spPr>
        <a:xfrm>
          <a:off x="2705744" y="1454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76216</xdr:rowOff>
    </xdr:from>
    <xdr:ext cx="405111" cy="259045"/>
    <xdr:sp macro="" textlink="">
      <xdr:nvSpPr>
        <xdr:cNvPr id="218" name="n_3mainValue【公営住宅】&#10;有形固定資産減価償却率">
          <a:extLst>
            <a:ext uri="{FF2B5EF4-FFF2-40B4-BE49-F238E27FC236}">
              <a16:creationId xmlns:a16="http://schemas.microsoft.com/office/drawing/2014/main" id="{B913F5C0-C838-4851-9FDC-32C2508141D9}"/>
            </a:ext>
          </a:extLst>
        </xdr:cNvPr>
        <xdr:cNvSpPr txBox="1"/>
      </xdr:nvSpPr>
      <xdr:spPr>
        <a:xfrm>
          <a:off x="1816744" y="1447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17163</xdr:rowOff>
    </xdr:from>
    <xdr:ext cx="405111" cy="259045"/>
    <xdr:sp macro="" textlink="">
      <xdr:nvSpPr>
        <xdr:cNvPr id="219" name="n_4mainValue【公営住宅】&#10;有形固定資産減価償却率">
          <a:extLst>
            <a:ext uri="{FF2B5EF4-FFF2-40B4-BE49-F238E27FC236}">
              <a16:creationId xmlns:a16="http://schemas.microsoft.com/office/drawing/2014/main" id="{F9939F85-3119-4B68-81BA-5239253F9CD9}"/>
            </a:ext>
          </a:extLst>
        </xdr:cNvPr>
        <xdr:cNvSpPr txBox="1"/>
      </xdr:nvSpPr>
      <xdr:spPr>
        <a:xfrm>
          <a:off x="927744"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8EC4C239-8321-4B1C-A42E-76B469F47ED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75DED0C0-5F84-4BC2-8343-2DFE7AF3027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F4364C28-F769-465A-82D4-1EC5BA52029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8DB5C043-8535-4DC3-994C-096914E0606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90345CD8-A17C-4177-B75B-E94BA37C90A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C62C64E5-22E3-4C13-9553-077BBF38B59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3B814EF7-525E-4721-869E-621CF7B68DA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C8926F53-4CFB-48FF-B4F0-D7EB4A43593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688894B0-F962-45FE-A89F-F21E58263484}"/>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A269FF82-A4A5-4B91-83E1-5A3A8080510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0" name="直線コネクタ 229">
          <a:extLst>
            <a:ext uri="{FF2B5EF4-FFF2-40B4-BE49-F238E27FC236}">
              <a16:creationId xmlns:a16="http://schemas.microsoft.com/office/drawing/2014/main" id="{15BDC7A7-10F8-4E78-90AD-FAB0133C4028}"/>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1" name="テキスト ボックス 230">
          <a:extLst>
            <a:ext uri="{FF2B5EF4-FFF2-40B4-BE49-F238E27FC236}">
              <a16:creationId xmlns:a16="http://schemas.microsoft.com/office/drawing/2014/main" id="{7BF473AA-971F-4F54-92B8-8E2E8574F2FA}"/>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38266122-6FFD-4E0C-A8BB-06BD6A999038}"/>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D4C17E71-E6FF-406C-B88A-039E724A60C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4" name="直線コネクタ 233">
          <a:extLst>
            <a:ext uri="{FF2B5EF4-FFF2-40B4-BE49-F238E27FC236}">
              <a16:creationId xmlns:a16="http://schemas.microsoft.com/office/drawing/2014/main" id="{A85EA8A3-E914-4401-B853-CB7617D97BD3}"/>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5" name="テキスト ボックス 234">
          <a:extLst>
            <a:ext uri="{FF2B5EF4-FFF2-40B4-BE49-F238E27FC236}">
              <a16:creationId xmlns:a16="http://schemas.microsoft.com/office/drawing/2014/main" id="{DD219A1E-E702-4335-888A-DCBD1AD8BE06}"/>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6EB40A1C-8D11-4837-9DEE-3BAA6C0EE77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13684207-DD30-411D-9689-0A4DC341A87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公営住宅】&#10;一人当たり面積グラフ枠">
          <a:extLst>
            <a:ext uri="{FF2B5EF4-FFF2-40B4-BE49-F238E27FC236}">
              <a16:creationId xmlns:a16="http://schemas.microsoft.com/office/drawing/2014/main" id="{4617C336-1726-4A9B-B75B-1D265F37C7E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27812</xdr:rowOff>
    </xdr:from>
    <xdr:to>
      <xdr:col>54</xdr:col>
      <xdr:colOff>189865</xdr:colOff>
      <xdr:row>85</xdr:row>
      <xdr:rowOff>89536</xdr:rowOff>
    </xdr:to>
    <xdr:cxnSp macro="">
      <xdr:nvCxnSpPr>
        <xdr:cNvPr id="239" name="直線コネクタ 238">
          <a:extLst>
            <a:ext uri="{FF2B5EF4-FFF2-40B4-BE49-F238E27FC236}">
              <a16:creationId xmlns:a16="http://schemas.microsoft.com/office/drawing/2014/main" id="{F6664F8F-13AA-443D-86DB-5CA5864AEF14}"/>
            </a:ext>
          </a:extLst>
        </xdr:cNvPr>
        <xdr:cNvCxnSpPr/>
      </xdr:nvCxnSpPr>
      <xdr:spPr>
        <a:xfrm flipV="1">
          <a:off x="10476865" y="13400912"/>
          <a:ext cx="0" cy="126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240" name="【公営住宅】&#10;一人当たり面積最小値テキスト">
          <a:extLst>
            <a:ext uri="{FF2B5EF4-FFF2-40B4-BE49-F238E27FC236}">
              <a16:creationId xmlns:a16="http://schemas.microsoft.com/office/drawing/2014/main" id="{F4AF851D-918F-4C06-982E-E21C616B4341}"/>
            </a:ext>
          </a:extLst>
        </xdr:cNvPr>
        <xdr:cNvSpPr txBox="1"/>
      </xdr:nvSpPr>
      <xdr:spPr>
        <a:xfrm>
          <a:off x="10515600" y="1466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241" name="直線コネクタ 240">
          <a:extLst>
            <a:ext uri="{FF2B5EF4-FFF2-40B4-BE49-F238E27FC236}">
              <a16:creationId xmlns:a16="http://schemas.microsoft.com/office/drawing/2014/main" id="{D64BEF9C-47F1-4918-BCBF-63922E2B3DAD}"/>
            </a:ext>
          </a:extLst>
        </xdr:cNvPr>
        <xdr:cNvCxnSpPr/>
      </xdr:nvCxnSpPr>
      <xdr:spPr>
        <a:xfrm>
          <a:off x="10388600" y="1466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145939</xdr:rowOff>
    </xdr:from>
    <xdr:ext cx="469744" cy="259045"/>
    <xdr:sp macro="" textlink="">
      <xdr:nvSpPr>
        <xdr:cNvPr id="242" name="【公営住宅】&#10;一人当たり面積最大値テキスト">
          <a:extLst>
            <a:ext uri="{FF2B5EF4-FFF2-40B4-BE49-F238E27FC236}">
              <a16:creationId xmlns:a16="http://schemas.microsoft.com/office/drawing/2014/main" id="{9A4A88E9-8E2A-40D7-AD8A-E58E8C0E81C3}"/>
            </a:ext>
          </a:extLst>
        </xdr:cNvPr>
        <xdr:cNvSpPr txBox="1"/>
      </xdr:nvSpPr>
      <xdr:spPr>
        <a:xfrm>
          <a:off x="10515600" y="1317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27812</xdr:rowOff>
    </xdr:from>
    <xdr:to>
      <xdr:col>55</xdr:col>
      <xdr:colOff>88900</xdr:colOff>
      <xdr:row>78</xdr:row>
      <xdr:rowOff>27812</xdr:rowOff>
    </xdr:to>
    <xdr:cxnSp macro="">
      <xdr:nvCxnSpPr>
        <xdr:cNvPr id="243" name="直線コネクタ 242">
          <a:extLst>
            <a:ext uri="{FF2B5EF4-FFF2-40B4-BE49-F238E27FC236}">
              <a16:creationId xmlns:a16="http://schemas.microsoft.com/office/drawing/2014/main" id="{D2E24C50-8DD9-48BE-81E8-6984F4EB8D06}"/>
            </a:ext>
          </a:extLst>
        </xdr:cNvPr>
        <xdr:cNvCxnSpPr/>
      </xdr:nvCxnSpPr>
      <xdr:spPr>
        <a:xfrm>
          <a:off x="10388600" y="1340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119333</xdr:rowOff>
    </xdr:from>
    <xdr:ext cx="469744" cy="259045"/>
    <xdr:sp macro="" textlink="">
      <xdr:nvSpPr>
        <xdr:cNvPr id="244" name="【公営住宅】&#10;一人当たり面積平均値テキスト">
          <a:extLst>
            <a:ext uri="{FF2B5EF4-FFF2-40B4-BE49-F238E27FC236}">
              <a16:creationId xmlns:a16="http://schemas.microsoft.com/office/drawing/2014/main" id="{30C7C56D-369A-4EB7-AD15-8B5DC4C77E41}"/>
            </a:ext>
          </a:extLst>
        </xdr:cNvPr>
        <xdr:cNvSpPr txBox="1"/>
      </xdr:nvSpPr>
      <xdr:spPr>
        <a:xfrm>
          <a:off x="10515600" y="14178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96456</xdr:rowOff>
    </xdr:from>
    <xdr:to>
      <xdr:col>55</xdr:col>
      <xdr:colOff>50800</xdr:colOff>
      <xdr:row>84</xdr:row>
      <xdr:rowOff>26606</xdr:rowOff>
    </xdr:to>
    <xdr:sp macro="" textlink="">
      <xdr:nvSpPr>
        <xdr:cNvPr id="245" name="フローチャート: 判断 244">
          <a:extLst>
            <a:ext uri="{FF2B5EF4-FFF2-40B4-BE49-F238E27FC236}">
              <a16:creationId xmlns:a16="http://schemas.microsoft.com/office/drawing/2014/main" id="{A72DE37D-69FE-4951-9C26-92D1E401E064}"/>
            </a:ext>
          </a:extLst>
        </xdr:cNvPr>
        <xdr:cNvSpPr/>
      </xdr:nvSpPr>
      <xdr:spPr>
        <a:xfrm>
          <a:off x="10426700" y="1432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107886</xdr:rowOff>
    </xdr:from>
    <xdr:to>
      <xdr:col>50</xdr:col>
      <xdr:colOff>165100</xdr:colOff>
      <xdr:row>84</xdr:row>
      <xdr:rowOff>38036</xdr:rowOff>
    </xdr:to>
    <xdr:sp macro="" textlink="">
      <xdr:nvSpPr>
        <xdr:cNvPr id="246" name="フローチャート: 判断 245">
          <a:extLst>
            <a:ext uri="{FF2B5EF4-FFF2-40B4-BE49-F238E27FC236}">
              <a16:creationId xmlns:a16="http://schemas.microsoft.com/office/drawing/2014/main" id="{601F794E-2851-4E91-93FA-4FB849F2F6F8}"/>
            </a:ext>
          </a:extLst>
        </xdr:cNvPr>
        <xdr:cNvSpPr/>
      </xdr:nvSpPr>
      <xdr:spPr>
        <a:xfrm>
          <a:off x="9588500" y="1433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130747</xdr:rowOff>
    </xdr:from>
    <xdr:to>
      <xdr:col>46</xdr:col>
      <xdr:colOff>38100</xdr:colOff>
      <xdr:row>84</xdr:row>
      <xdr:rowOff>60897</xdr:rowOff>
    </xdr:to>
    <xdr:sp macro="" textlink="">
      <xdr:nvSpPr>
        <xdr:cNvPr id="247" name="フローチャート: 判断 246">
          <a:extLst>
            <a:ext uri="{FF2B5EF4-FFF2-40B4-BE49-F238E27FC236}">
              <a16:creationId xmlns:a16="http://schemas.microsoft.com/office/drawing/2014/main" id="{9A096E9D-160C-4339-9581-7DA01D988DA1}"/>
            </a:ext>
          </a:extLst>
        </xdr:cNvPr>
        <xdr:cNvSpPr/>
      </xdr:nvSpPr>
      <xdr:spPr>
        <a:xfrm>
          <a:off x="8699500" y="1436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152464</xdr:rowOff>
    </xdr:from>
    <xdr:to>
      <xdr:col>41</xdr:col>
      <xdr:colOff>101600</xdr:colOff>
      <xdr:row>84</xdr:row>
      <xdr:rowOff>82614</xdr:rowOff>
    </xdr:to>
    <xdr:sp macro="" textlink="">
      <xdr:nvSpPr>
        <xdr:cNvPr id="248" name="フローチャート: 判断 247">
          <a:extLst>
            <a:ext uri="{FF2B5EF4-FFF2-40B4-BE49-F238E27FC236}">
              <a16:creationId xmlns:a16="http://schemas.microsoft.com/office/drawing/2014/main" id="{42813710-0E4B-4966-B58C-3DD4BBE0D230}"/>
            </a:ext>
          </a:extLst>
        </xdr:cNvPr>
        <xdr:cNvSpPr/>
      </xdr:nvSpPr>
      <xdr:spPr>
        <a:xfrm>
          <a:off x="7810500" y="1438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157607</xdr:rowOff>
    </xdr:from>
    <xdr:to>
      <xdr:col>36</xdr:col>
      <xdr:colOff>165100</xdr:colOff>
      <xdr:row>84</xdr:row>
      <xdr:rowOff>87757</xdr:rowOff>
    </xdr:to>
    <xdr:sp macro="" textlink="">
      <xdr:nvSpPr>
        <xdr:cNvPr id="249" name="フローチャート: 判断 248">
          <a:extLst>
            <a:ext uri="{FF2B5EF4-FFF2-40B4-BE49-F238E27FC236}">
              <a16:creationId xmlns:a16="http://schemas.microsoft.com/office/drawing/2014/main" id="{CC923B9F-3E17-41EB-A3AC-51DACCF4FFA7}"/>
            </a:ext>
          </a:extLst>
        </xdr:cNvPr>
        <xdr:cNvSpPr/>
      </xdr:nvSpPr>
      <xdr:spPr>
        <a:xfrm>
          <a:off x="6921500" y="1438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6A478EEF-21F7-44B2-99C6-715A2A353CB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E68410B5-88F2-44A7-9EBD-9DEAAC9DF94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BA9F099F-1C71-4BE7-AE99-DF69038B667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688D00F3-4F5A-4027-9809-69AB7F4351C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DC1F753F-9C94-488A-9594-5EB076BB63A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38736</xdr:rowOff>
    </xdr:from>
    <xdr:to>
      <xdr:col>55</xdr:col>
      <xdr:colOff>50800</xdr:colOff>
      <xdr:row>85</xdr:row>
      <xdr:rowOff>140336</xdr:rowOff>
    </xdr:to>
    <xdr:sp macro="" textlink="">
      <xdr:nvSpPr>
        <xdr:cNvPr id="255" name="楕円 254">
          <a:extLst>
            <a:ext uri="{FF2B5EF4-FFF2-40B4-BE49-F238E27FC236}">
              <a16:creationId xmlns:a16="http://schemas.microsoft.com/office/drawing/2014/main" id="{6F211F62-4668-4B60-9916-51BDFCE64C52}"/>
            </a:ext>
          </a:extLst>
        </xdr:cNvPr>
        <xdr:cNvSpPr/>
      </xdr:nvSpPr>
      <xdr:spPr>
        <a:xfrm>
          <a:off x="104267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125113</xdr:rowOff>
    </xdr:from>
    <xdr:ext cx="469744" cy="259045"/>
    <xdr:sp macro="" textlink="">
      <xdr:nvSpPr>
        <xdr:cNvPr id="256" name="【公営住宅】&#10;一人当たり面積該当値テキスト">
          <a:extLst>
            <a:ext uri="{FF2B5EF4-FFF2-40B4-BE49-F238E27FC236}">
              <a16:creationId xmlns:a16="http://schemas.microsoft.com/office/drawing/2014/main" id="{4371F1C5-CF57-45BC-9065-B768F89928B0}"/>
            </a:ext>
          </a:extLst>
        </xdr:cNvPr>
        <xdr:cNvSpPr txBox="1"/>
      </xdr:nvSpPr>
      <xdr:spPr>
        <a:xfrm>
          <a:off x="10515600" y="1452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38736</xdr:rowOff>
    </xdr:from>
    <xdr:to>
      <xdr:col>50</xdr:col>
      <xdr:colOff>165100</xdr:colOff>
      <xdr:row>85</xdr:row>
      <xdr:rowOff>140336</xdr:rowOff>
    </xdr:to>
    <xdr:sp macro="" textlink="">
      <xdr:nvSpPr>
        <xdr:cNvPr id="257" name="楕円 256">
          <a:extLst>
            <a:ext uri="{FF2B5EF4-FFF2-40B4-BE49-F238E27FC236}">
              <a16:creationId xmlns:a16="http://schemas.microsoft.com/office/drawing/2014/main" id="{2E9838D9-7BA3-4990-9913-098D5A7F441D}"/>
            </a:ext>
          </a:extLst>
        </xdr:cNvPr>
        <xdr:cNvSpPr/>
      </xdr:nvSpPr>
      <xdr:spPr>
        <a:xfrm>
          <a:off x="9588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89536</xdr:rowOff>
    </xdr:from>
    <xdr:to>
      <xdr:col>55</xdr:col>
      <xdr:colOff>0</xdr:colOff>
      <xdr:row>85</xdr:row>
      <xdr:rowOff>89536</xdr:rowOff>
    </xdr:to>
    <xdr:cxnSp macro="">
      <xdr:nvCxnSpPr>
        <xdr:cNvPr id="258" name="直線コネクタ 257">
          <a:extLst>
            <a:ext uri="{FF2B5EF4-FFF2-40B4-BE49-F238E27FC236}">
              <a16:creationId xmlns:a16="http://schemas.microsoft.com/office/drawing/2014/main" id="{E46F6124-0A9B-44A9-A1BE-A810CAB793F5}"/>
            </a:ext>
          </a:extLst>
        </xdr:cNvPr>
        <xdr:cNvCxnSpPr/>
      </xdr:nvCxnSpPr>
      <xdr:spPr>
        <a:xfrm>
          <a:off x="9639300" y="146627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38736</xdr:rowOff>
    </xdr:from>
    <xdr:to>
      <xdr:col>46</xdr:col>
      <xdr:colOff>38100</xdr:colOff>
      <xdr:row>85</xdr:row>
      <xdr:rowOff>140336</xdr:rowOff>
    </xdr:to>
    <xdr:sp macro="" textlink="">
      <xdr:nvSpPr>
        <xdr:cNvPr id="259" name="楕円 258">
          <a:extLst>
            <a:ext uri="{FF2B5EF4-FFF2-40B4-BE49-F238E27FC236}">
              <a16:creationId xmlns:a16="http://schemas.microsoft.com/office/drawing/2014/main" id="{32E6CD12-6433-464A-8642-47B69137A574}"/>
            </a:ext>
          </a:extLst>
        </xdr:cNvPr>
        <xdr:cNvSpPr/>
      </xdr:nvSpPr>
      <xdr:spPr>
        <a:xfrm>
          <a:off x="8699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89536</xdr:rowOff>
    </xdr:from>
    <xdr:to>
      <xdr:col>50</xdr:col>
      <xdr:colOff>114300</xdr:colOff>
      <xdr:row>85</xdr:row>
      <xdr:rowOff>89536</xdr:rowOff>
    </xdr:to>
    <xdr:cxnSp macro="">
      <xdr:nvCxnSpPr>
        <xdr:cNvPr id="260" name="直線コネクタ 259">
          <a:extLst>
            <a:ext uri="{FF2B5EF4-FFF2-40B4-BE49-F238E27FC236}">
              <a16:creationId xmlns:a16="http://schemas.microsoft.com/office/drawing/2014/main" id="{206B7F73-60A8-4A1A-B1C5-2361967870AC}"/>
            </a:ext>
          </a:extLst>
        </xdr:cNvPr>
        <xdr:cNvCxnSpPr/>
      </xdr:nvCxnSpPr>
      <xdr:spPr>
        <a:xfrm>
          <a:off x="8750300" y="14662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38736</xdr:rowOff>
    </xdr:from>
    <xdr:to>
      <xdr:col>41</xdr:col>
      <xdr:colOff>101600</xdr:colOff>
      <xdr:row>85</xdr:row>
      <xdr:rowOff>140336</xdr:rowOff>
    </xdr:to>
    <xdr:sp macro="" textlink="">
      <xdr:nvSpPr>
        <xdr:cNvPr id="261" name="楕円 260">
          <a:extLst>
            <a:ext uri="{FF2B5EF4-FFF2-40B4-BE49-F238E27FC236}">
              <a16:creationId xmlns:a16="http://schemas.microsoft.com/office/drawing/2014/main" id="{2961D5C3-5EFE-40A6-B67D-F5CF8CA2459A}"/>
            </a:ext>
          </a:extLst>
        </xdr:cNvPr>
        <xdr:cNvSpPr/>
      </xdr:nvSpPr>
      <xdr:spPr>
        <a:xfrm>
          <a:off x="7810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89536</xdr:rowOff>
    </xdr:from>
    <xdr:to>
      <xdr:col>45</xdr:col>
      <xdr:colOff>177800</xdr:colOff>
      <xdr:row>85</xdr:row>
      <xdr:rowOff>89536</xdr:rowOff>
    </xdr:to>
    <xdr:cxnSp macro="">
      <xdr:nvCxnSpPr>
        <xdr:cNvPr id="262" name="直線コネクタ 261">
          <a:extLst>
            <a:ext uri="{FF2B5EF4-FFF2-40B4-BE49-F238E27FC236}">
              <a16:creationId xmlns:a16="http://schemas.microsoft.com/office/drawing/2014/main" id="{67C9FF97-07D7-4419-B400-6FF51F980393}"/>
            </a:ext>
          </a:extLst>
        </xdr:cNvPr>
        <xdr:cNvCxnSpPr/>
      </xdr:nvCxnSpPr>
      <xdr:spPr>
        <a:xfrm>
          <a:off x="7861300" y="14662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38736</xdr:rowOff>
    </xdr:from>
    <xdr:to>
      <xdr:col>36</xdr:col>
      <xdr:colOff>165100</xdr:colOff>
      <xdr:row>85</xdr:row>
      <xdr:rowOff>140336</xdr:rowOff>
    </xdr:to>
    <xdr:sp macro="" textlink="">
      <xdr:nvSpPr>
        <xdr:cNvPr id="263" name="楕円 262">
          <a:extLst>
            <a:ext uri="{FF2B5EF4-FFF2-40B4-BE49-F238E27FC236}">
              <a16:creationId xmlns:a16="http://schemas.microsoft.com/office/drawing/2014/main" id="{2E492D23-B087-445A-A774-2C37A4164DAE}"/>
            </a:ext>
          </a:extLst>
        </xdr:cNvPr>
        <xdr:cNvSpPr/>
      </xdr:nvSpPr>
      <xdr:spPr>
        <a:xfrm>
          <a:off x="6921500" y="1461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89536</xdr:rowOff>
    </xdr:from>
    <xdr:to>
      <xdr:col>41</xdr:col>
      <xdr:colOff>50800</xdr:colOff>
      <xdr:row>85</xdr:row>
      <xdr:rowOff>89536</xdr:rowOff>
    </xdr:to>
    <xdr:cxnSp macro="">
      <xdr:nvCxnSpPr>
        <xdr:cNvPr id="264" name="直線コネクタ 263">
          <a:extLst>
            <a:ext uri="{FF2B5EF4-FFF2-40B4-BE49-F238E27FC236}">
              <a16:creationId xmlns:a16="http://schemas.microsoft.com/office/drawing/2014/main" id="{CC639572-C080-4ACE-8E3D-43D199E87F1B}"/>
            </a:ext>
          </a:extLst>
        </xdr:cNvPr>
        <xdr:cNvCxnSpPr/>
      </xdr:nvCxnSpPr>
      <xdr:spPr>
        <a:xfrm>
          <a:off x="6972300" y="146627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54563</xdr:rowOff>
    </xdr:from>
    <xdr:ext cx="469744" cy="259045"/>
    <xdr:sp macro="" textlink="">
      <xdr:nvSpPr>
        <xdr:cNvPr id="265" name="n_1aveValue【公営住宅】&#10;一人当たり面積">
          <a:extLst>
            <a:ext uri="{FF2B5EF4-FFF2-40B4-BE49-F238E27FC236}">
              <a16:creationId xmlns:a16="http://schemas.microsoft.com/office/drawing/2014/main" id="{A2C5D7E3-E338-43A3-9240-E29799AECF82}"/>
            </a:ext>
          </a:extLst>
        </xdr:cNvPr>
        <xdr:cNvSpPr txBox="1"/>
      </xdr:nvSpPr>
      <xdr:spPr>
        <a:xfrm>
          <a:off x="9391727" y="14113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77424</xdr:rowOff>
    </xdr:from>
    <xdr:ext cx="469744" cy="259045"/>
    <xdr:sp macro="" textlink="">
      <xdr:nvSpPr>
        <xdr:cNvPr id="266" name="n_2aveValue【公営住宅】&#10;一人当たり面積">
          <a:extLst>
            <a:ext uri="{FF2B5EF4-FFF2-40B4-BE49-F238E27FC236}">
              <a16:creationId xmlns:a16="http://schemas.microsoft.com/office/drawing/2014/main" id="{058B20D1-C6EC-4573-910A-A4F7D5F9EE4B}"/>
            </a:ext>
          </a:extLst>
        </xdr:cNvPr>
        <xdr:cNvSpPr txBox="1"/>
      </xdr:nvSpPr>
      <xdr:spPr>
        <a:xfrm>
          <a:off x="8515427" y="14136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99141</xdr:rowOff>
    </xdr:from>
    <xdr:ext cx="469744" cy="259045"/>
    <xdr:sp macro="" textlink="">
      <xdr:nvSpPr>
        <xdr:cNvPr id="267" name="n_3aveValue【公営住宅】&#10;一人当たり面積">
          <a:extLst>
            <a:ext uri="{FF2B5EF4-FFF2-40B4-BE49-F238E27FC236}">
              <a16:creationId xmlns:a16="http://schemas.microsoft.com/office/drawing/2014/main" id="{E6F908FF-B14C-424A-93EE-735EB039FE48}"/>
            </a:ext>
          </a:extLst>
        </xdr:cNvPr>
        <xdr:cNvSpPr txBox="1"/>
      </xdr:nvSpPr>
      <xdr:spPr>
        <a:xfrm>
          <a:off x="7626427" y="14158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104284</xdr:rowOff>
    </xdr:from>
    <xdr:ext cx="469744" cy="259045"/>
    <xdr:sp macro="" textlink="">
      <xdr:nvSpPr>
        <xdr:cNvPr id="268" name="n_4aveValue【公営住宅】&#10;一人当たり面積">
          <a:extLst>
            <a:ext uri="{FF2B5EF4-FFF2-40B4-BE49-F238E27FC236}">
              <a16:creationId xmlns:a16="http://schemas.microsoft.com/office/drawing/2014/main" id="{65CE7056-6511-478E-A008-6B9615BFB9DC}"/>
            </a:ext>
          </a:extLst>
        </xdr:cNvPr>
        <xdr:cNvSpPr txBox="1"/>
      </xdr:nvSpPr>
      <xdr:spPr>
        <a:xfrm>
          <a:off x="6737427" y="1416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131463</xdr:rowOff>
    </xdr:from>
    <xdr:ext cx="469744" cy="259045"/>
    <xdr:sp macro="" textlink="">
      <xdr:nvSpPr>
        <xdr:cNvPr id="269" name="n_1mainValue【公営住宅】&#10;一人当たり面積">
          <a:extLst>
            <a:ext uri="{FF2B5EF4-FFF2-40B4-BE49-F238E27FC236}">
              <a16:creationId xmlns:a16="http://schemas.microsoft.com/office/drawing/2014/main" id="{0B143D79-EA8C-4F79-8460-0E8B16F3C0B6}"/>
            </a:ext>
          </a:extLst>
        </xdr:cNvPr>
        <xdr:cNvSpPr txBox="1"/>
      </xdr:nvSpPr>
      <xdr:spPr>
        <a:xfrm>
          <a:off x="93917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131463</xdr:rowOff>
    </xdr:from>
    <xdr:ext cx="469744" cy="259045"/>
    <xdr:sp macro="" textlink="">
      <xdr:nvSpPr>
        <xdr:cNvPr id="270" name="n_2mainValue【公営住宅】&#10;一人当たり面積">
          <a:extLst>
            <a:ext uri="{FF2B5EF4-FFF2-40B4-BE49-F238E27FC236}">
              <a16:creationId xmlns:a16="http://schemas.microsoft.com/office/drawing/2014/main" id="{CC9E3DEE-BFE5-48A3-8C23-D1228C0AD128}"/>
            </a:ext>
          </a:extLst>
        </xdr:cNvPr>
        <xdr:cNvSpPr txBox="1"/>
      </xdr:nvSpPr>
      <xdr:spPr>
        <a:xfrm>
          <a:off x="85154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131463</xdr:rowOff>
    </xdr:from>
    <xdr:ext cx="469744" cy="259045"/>
    <xdr:sp macro="" textlink="">
      <xdr:nvSpPr>
        <xdr:cNvPr id="271" name="n_3mainValue【公営住宅】&#10;一人当たり面積">
          <a:extLst>
            <a:ext uri="{FF2B5EF4-FFF2-40B4-BE49-F238E27FC236}">
              <a16:creationId xmlns:a16="http://schemas.microsoft.com/office/drawing/2014/main" id="{057DDBB8-B6CC-486A-B1B8-0A748117F985}"/>
            </a:ext>
          </a:extLst>
        </xdr:cNvPr>
        <xdr:cNvSpPr txBox="1"/>
      </xdr:nvSpPr>
      <xdr:spPr>
        <a:xfrm>
          <a:off x="76264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131463</xdr:rowOff>
    </xdr:from>
    <xdr:ext cx="469744" cy="259045"/>
    <xdr:sp macro="" textlink="">
      <xdr:nvSpPr>
        <xdr:cNvPr id="272" name="n_4mainValue【公営住宅】&#10;一人当たり面積">
          <a:extLst>
            <a:ext uri="{FF2B5EF4-FFF2-40B4-BE49-F238E27FC236}">
              <a16:creationId xmlns:a16="http://schemas.microsoft.com/office/drawing/2014/main" id="{6E3EE101-4055-49B4-93D5-15F5F16412FC}"/>
            </a:ext>
          </a:extLst>
        </xdr:cNvPr>
        <xdr:cNvSpPr txBox="1"/>
      </xdr:nvSpPr>
      <xdr:spPr>
        <a:xfrm>
          <a:off x="6737427" y="1470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a:extLst>
            <a:ext uri="{FF2B5EF4-FFF2-40B4-BE49-F238E27FC236}">
              <a16:creationId xmlns:a16="http://schemas.microsoft.com/office/drawing/2014/main" id="{2653776A-79D3-42D8-929B-CF468AF9171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a:extLst>
            <a:ext uri="{FF2B5EF4-FFF2-40B4-BE49-F238E27FC236}">
              <a16:creationId xmlns:a16="http://schemas.microsoft.com/office/drawing/2014/main" id="{A392627F-5F74-4064-B644-D46365239F6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a:extLst>
            <a:ext uri="{FF2B5EF4-FFF2-40B4-BE49-F238E27FC236}">
              <a16:creationId xmlns:a16="http://schemas.microsoft.com/office/drawing/2014/main" id="{343F2EB4-17B0-4303-BC28-B8229DA4F4D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a:extLst>
            <a:ext uri="{FF2B5EF4-FFF2-40B4-BE49-F238E27FC236}">
              <a16:creationId xmlns:a16="http://schemas.microsoft.com/office/drawing/2014/main" id="{BEE5BB39-B348-4577-B7DC-911D117FB18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a:extLst>
            <a:ext uri="{FF2B5EF4-FFF2-40B4-BE49-F238E27FC236}">
              <a16:creationId xmlns:a16="http://schemas.microsoft.com/office/drawing/2014/main" id="{C26A664D-7481-4924-99E2-729A5FF26EB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a:extLst>
            <a:ext uri="{FF2B5EF4-FFF2-40B4-BE49-F238E27FC236}">
              <a16:creationId xmlns:a16="http://schemas.microsoft.com/office/drawing/2014/main" id="{500AD4BC-3B3D-4897-9C22-3CC5EBE3486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a:extLst>
            <a:ext uri="{FF2B5EF4-FFF2-40B4-BE49-F238E27FC236}">
              <a16:creationId xmlns:a16="http://schemas.microsoft.com/office/drawing/2014/main" id="{02315DC5-305A-4C78-8257-F61B29CAC41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a:extLst>
            <a:ext uri="{FF2B5EF4-FFF2-40B4-BE49-F238E27FC236}">
              <a16:creationId xmlns:a16="http://schemas.microsoft.com/office/drawing/2014/main" id="{E4F64448-AD82-404B-A6F3-57039DBDB4C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a:extLst>
            <a:ext uri="{FF2B5EF4-FFF2-40B4-BE49-F238E27FC236}">
              <a16:creationId xmlns:a16="http://schemas.microsoft.com/office/drawing/2014/main" id="{BD054479-362E-4489-BB8E-05A2999B86C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a:extLst>
            <a:ext uri="{FF2B5EF4-FFF2-40B4-BE49-F238E27FC236}">
              <a16:creationId xmlns:a16="http://schemas.microsoft.com/office/drawing/2014/main" id="{AE24EBDB-F3D4-446D-9E02-FC218D8C997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a:extLst>
            <a:ext uri="{FF2B5EF4-FFF2-40B4-BE49-F238E27FC236}">
              <a16:creationId xmlns:a16="http://schemas.microsoft.com/office/drawing/2014/main" id="{7CC076DC-35F8-4901-8280-B5F6A26B6CE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a:extLst>
            <a:ext uri="{FF2B5EF4-FFF2-40B4-BE49-F238E27FC236}">
              <a16:creationId xmlns:a16="http://schemas.microsoft.com/office/drawing/2014/main" id="{C36C4937-2319-4D48-B47E-A93A408560E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a:extLst>
            <a:ext uri="{FF2B5EF4-FFF2-40B4-BE49-F238E27FC236}">
              <a16:creationId xmlns:a16="http://schemas.microsoft.com/office/drawing/2014/main" id="{77DA486B-6D72-469E-8102-F6F4D4C83B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a:extLst>
            <a:ext uri="{FF2B5EF4-FFF2-40B4-BE49-F238E27FC236}">
              <a16:creationId xmlns:a16="http://schemas.microsoft.com/office/drawing/2014/main" id="{BAB48827-BCCE-48AE-B96C-462622DAC02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a:extLst>
            <a:ext uri="{FF2B5EF4-FFF2-40B4-BE49-F238E27FC236}">
              <a16:creationId xmlns:a16="http://schemas.microsoft.com/office/drawing/2014/main" id="{210F2F02-80CA-4831-8917-E7C31F32CFE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a:extLst>
            <a:ext uri="{FF2B5EF4-FFF2-40B4-BE49-F238E27FC236}">
              <a16:creationId xmlns:a16="http://schemas.microsoft.com/office/drawing/2014/main" id="{F1736933-4FAF-4A61-9A21-4094B3A4399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a:extLst>
            <a:ext uri="{FF2B5EF4-FFF2-40B4-BE49-F238E27FC236}">
              <a16:creationId xmlns:a16="http://schemas.microsoft.com/office/drawing/2014/main" id="{F13CB6DC-836B-4C06-90A2-9B981588EFE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a:extLst>
            <a:ext uri="{FF2B5EF4-FFF2-40B4-BE49-F238E27FC236}">
              <a16:creationId xmlns:a16="http://schemas.microsoft.com/office/drawing/2014/main" id="{22E4387C-0753-4650-AA6C-1B1453B606C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a:extLst>
            <a:ext uri="{FF2B5EF4-FFF2-40B4-BE49-F238E27FC236}">
              <a16:creationId xmlns:a16="http://schemas.microsoft.com/office/drawing/2014/main" id="{B658BA56-4E9B-407E-B580-46C1A7DDE0E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a:extLst>
            <a:ext uri="{FF2B5EF4-FFF2-40B4-BE49-F238E27FC236}">
              <a16:creationId xmlns:a16="http://schemas.microsoft.com/office/drawing/2014/main" id="{632B9178-C47D-412F-A05E-4A18265E03E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a:extLst>
            <a:ext uri="{FF2B5EF4-FFF2-40B4-BE49-F238E27FC236}">
              <a16:creationId xmlns:a16="http://schemas.microsoft.com/office/drawing/2014/main" id="{30048EFE-4271-447F-BD2C-2547EDFC889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a:extLst>
            <a:ext uri="{FF2B5EF4-FFF2-40B4-BE49-F238E27FC236}">
              <a16:creationId xmlns:a16="http://schemas.microsoft.com/office/drawing/2014/main" id="{3AB73C42-0C6C-4601-824A-EF8E0378D04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a:extLst>
            <a:ext uri="{FF2B5EF4-FFF2-40B4-BE49-F238E27FC236}">
              <a16:creationId xmlns:a16="http://schemas.microsoft.com/office/drawing/2014/main" id="{1AFF2F7E-B42E-4427-B4CD-302029B5CF9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a:extLst>
            <a:ext uri="{FF2B5EF4-FFF2-40B4-BE49-F238E27FC236}">
              <a16:creationId xmlns:a16="http://schemas.microsoft.com/office/drawing/2014/main" id="{130D0481-177D-46E2-8763-40BB3E2E111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a:extLst>
            <a:ext uri="{FF2B5EF4-FFF2-40B4-BE49-F238E27FC236}">
              <a16:creationId xmlns:a16="http://schemas.microsoft.com/office/drawing/2014/main" id="{65E98893-50C3-4D19-974C-082054703887}"/>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a:extLst>
            <a:ext uri="{FF2B5EF4-FFF2-40B4-BE49-F238E27FC236}">
              <a16:creationId xmlns:a16="http://schemas.microsoft.com/office/drawing/2014/main" id="{2F0DBAB4-6578-40DE-9F4C-EF6E261693F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9" name="テキスト ボックス 298">
          <a:extLst>
            <a:ext uri="{FF2B5EF4-FFF2-40B4-BE49-F238E27FC236}">
              <a16:creationId xmlns:a16="http://schemas.microsoft.com/office/drawing/2014/main" id="{EF991E54-E5FF-4F8D-BE38-7D13ED11221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0" name="直線コネクタ 299">
          <a:extLst>
            <a:ext uri="{FF2B5EF4-FFF2-40B4-BE49-F238E27FC236}">
              <a16:creationId xmlns:a16="http://schemas.microsoft.com/office/drawing/2014/main" id="{5A9A05BA-212D-4AD4-A721-289F00DAA455}"/>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1" name="テキスト ボックス 300">
          <a:extLst>
            <a:ext uri="{FF2B5EF4-FFF2-40B4-BE49-F238E27FC236}">
              <a16:creationId xmlns:a16="http://schemas.microsoft.com/office/drawing/2014/main" id="{F5920721-EBF3-455D-A4FE-B8CCAAE8F509}"/>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2" name="直線コネクタ 301">
          <a:extLst>
            <a:ext uri="{FF2B5EF4-FFF2-40B4-BE49-F238E27FC236}">
              <a16:creationId xmlns:a16="http://schemas.microsoft.com/office/drawing/2014/main" id="{B945B5EA-D41C-447F-AE69-411071EFF3A3}"/>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3" name="テキスト ボックス 302">
          <a:extLst>
            <a:ext uri="{FF2B5EF4-FFF2-40B4-BE49-F238E27FC236}">
              <a16:creationId xmlns:a16="http://schemas.microsoft.com/office/drawing/2014/main" id="{971BBA6A-08AC-4A54-9677-E7C8448E1CB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4" name="直線コネクタ 303">
          <a:extLst>
            <a:ext uri="{FF2B5EF4-FFF2-40B4-BE49-F238E27FC236}">
              <a16:creationId xmlns:a16="http://schemas.microsoft.com/office/drawing/2014/main" id="{EA0E50DC-5E5C-4416-AC25-52BE093F48D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5" name="テキスト ボックス 304">
          <a:extLst>
            <a:ext uri="{FF2B5EF4-FFF2-40B4-BE49-F238E27FC236}">
              <a16:creationId xmlns:a16="http://schemas.microsoft.com/office/drawing/2014/main" id="{91B6CFC1-B69F-4502-8236-9AB70A4B123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6" name="直線コネクタ 305">
          <a:extLst>
            <a:ext uri="{FF2B5EF4-FFF2-40B4-BE49-F238E27FC236}">
              <a16:creationId xmlns:a16="http://schemas.microsoft.com/office/drawing/2014/main" id="{8CA9B795-5371-4C7F-B295-170D20DB401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7" name="テキスト ボックス 306">
          <a:extLst>
            <a:ext uri="{FF2B5EF4-FFF2-40B4-BE49-F238E27FC236}">
              <a16:creationId xmlns:a16="http://schemas.microsoft.com/office/drawing/2014/main" id="{8411092B-D780-495C-8927-FEDB0AC6464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8" name="直線コネクタ 307">
          <a:extLst>
            <a:ext uri="{FF2B5EF4-FFF2-40B4-BE49-F238E27FC236}">
              <a16:creationId xmlns:a16="http://schemas.microsoft.com/office/drawing/2014/main" id="{BD508FF4-0176-4E63-9195-5E40C7C84767}"/>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9" name="テキスト ボックス 308">
          <a:extLst>
            <a:ext uri="{FF2B5EF4-FFF2-40B4-BE49-F238E27FC236}">
              <a16:creationId xmlns:a16="http://schemas.microsoft.com/office/drawing/2014/main" id="{C080DC96-74E0-4AB8-94BE-56A106A54F57}"/>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8E32999A-836C-4A24-89C4-BE077AEA9D3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4B6F517D-BAC2-49DC-AB62-A99D95237355}"/>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B1BD64AD-D936-4DA3-913C-7400EB8685C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68580</xdr:rowOff>
    </xdr:from>
    <xdr:to>
      <xdr:col>85</xdr:col>
      <xdr:colOff>126364</xdr:colOff>
      <xdr:row>41</xdr:row>
      <xdr:rowOff>20955</xdr:rowOff>
    </xdr:to>
    <xdr:cxnSp macro="">
      <xdr:nvCxnSpPr>
        <xdr:cNvPr id="313" name="直線コネクタ 312">
          <a:extLst>
            <a:ext uri="{FF2B5EF4-FFF2-40B4-BE49-F238E27FC236}">
              <a16:creationId xmlns:a16="http://schemas.microsoft.com/office/drawing/2014/main" id="{D061C761-A538-419F-A24A-84D9B052A4A0}"/>
            </a:ext>
          </a:extLst>
        </xdr:cNvPr>
        <xdr:cNvCxnSpPr/>
      </xdr:nvCxnSpPr>
      <xdr:spPr>
        <a:xfrm flipV="1">
          <a:off x="16318864" y="5726430"/>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24782</xdr:rowOff>
    </xdr:from>
    <xdr:ext cx="405111" cy="259045"/>
    <xdr:sp macro="" textlink="">
      <xdr:nvSpPr>
        <xdr:cNvPr id="314" name="【認定こども園・幼稚園・保育所】&#10;有形固定資産減価償却率最小値テキスト">
          <a:extLst>
            <a:ext uri="{FF2B5EF4-FFF2-40B4-BE49-F238E27FC236}">
              <a16:creationId xmlns:a16="http://schemas.microsoft.com/office/drawing/2014/main" id="{DFFBA7DD-CA2A-48CC-8247-65290A3883E7}"/>
            </a:ext>
          </a:extLst>
        </xdr:cNvPr>
        <xdr:cNvSpPr txBox="1"/>
      </xdr:nvSpPr>
      <xdr:spPr>
        <a:xfrm>
          <a:off x="1635760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315" name="直線コネクタ 314">
          <a:extLst>
            <a:ext uri="{FF2B5EF4-FFF2-40B4-BE49-F238E27FC236}">
              <a16:creationId xmlns:a16="http://schemas.microsoft.com/office/drawing/2014/main" id="{BE444243-FFAA-4577-BA5D-87C9BFCF0CBB}"/>
            </a:ext>
          </a:extLst>
        </xdr:cNvPr>
        <xdr:cNvCxnSpPr/>
      </xdr:nvCxnSpPr>
      <xdr:spPr>
        <a:xfrm>
          <a:off x="16230600" y="7050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15257</xdr:rowOff>
    </xdr:from>
    <xdr:ext cx="405111" cy="259045"/>
    <xdr:sp macro="" textlink="">
      <xdr:nvSpPr>
        <xdr:cNvPr id="316" name="【認定こども園・幼稚園・保育所】&#10;有形固定資産減価償却率最大値テキスト">
          <a:extLst>
            <a:ext uri="{FF2B5EF4-FFF2-40B4-BE49-F238E27FC236}">
              <a16:creationId xmlns:a16="http://schemas.microsoft.com/office/drawing/2014/main" id="{8AF930E5-BD06-4225-A8D6-16EF461D7966}"/>
            </a:ext>
          </a:extLst>
        </xdr:cNvPr>
        <xdr:cNvSpPr txBox="1"/>
      </xdr:nvSpPr>
      <xdr:spPr>
        <a:xfrm>
          <a:off x="16357600" y="550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68580</xdr:rowOff>
    </xdr:from>
    <xdr:to>
      <xdr:col>86</xdr:col>
      <xdr:colOff>25400</xdr:colOff>
      <xdr:row>33</xdr:row>
      <xdr:rowOff>68580</xdr:rowOff>
    </xdr:to>
    <xdr:cxnSp macro="">
      <xdr:nvCxnSpPr>
        <xdr:cNvPr id="317" name="直線コネクタ 316">
          <a:extLst>
            <a:ext uri="{FF2B5EF4-FFF2-40B4-BE49-F238E27FC236}">
              <a16:creationId xmlns:a16="http://schemas.microsoft.com/office/drawing/2014/main" id="{A51244FC-7F6B-4811-8930-FFA5AB9576AD}"/>
            </a:ext>
          </a:extLst>
        </xdr:cNvPr>
        <xdr:cNvCxnSpPr/>
      </xdr:nvCxnSpPr>
      <xdr:spPr>
        <a:xfrm>
          <a:off x="16230600" y="572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78122</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24B5569E-B1CE-4AE7-A230-C652D5F54E25}"/>
            </a:ext>
          </a:extLst>
        </xdr:cNvPr>
        <xdr:cNvSpPr txBox="1"/>
      </xdr:nvSpPr>
      <xdr:spPr>
        <a:xfrm>
          <a:off x="16357600" y="6250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319" name="フローチャート: 判断 318">
          <a:extLst>
            <a:ext uri="{FF2B5EF4-FFF2-40B4-BE49-F238E27FC236}">
              <a16:creationId xmlns:a16="http://schemas.microsoft.com/office/drawing/2014/main" id="{50177724-E261-4CFE-A9E7-F9650BA26927}"/>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93980</xdr:rowOff>
    </xdr:from>
    <xdr:to>
      <xdr:col>81</xdr:col>
      <xdr:colOff>101600</xdr:colOff>
      <xdr:row>37</xdr:row>
      <xdr:rowOff>24130</xdr:rowOff>
    </xdr:to>
    <xdr:sp macro="" textlink="">
      <xdr:nvSpPr>
        <xdr:cNvPr id="320" name="フローチャート: 判断 319">
          <a:extLst>
            <a:ext uri="{FF2B5EF4-FFF2-40B4-BE49-F238E27FC236}">
              <a16:creationId xmlns:a16="http://schemas.microsoft.com/office/drawing/2014/main" id="{A0DCF866-189D-4CE7-8D8C-A0897E9E9401}"/>
            </a:ext>
          </a:extLst>
        </xdr:cNvPr>
        <xdr:cNvSpPr/>
      </xdr:nvSpPr>
      <xdr:spPr>
        <a:xfrm>
          <a:off x="15430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154940</xdr:rowOff>
    </xdr:from>
    <xdr:to>
      <xdr:col>76</xdr:col>
      <xdr:colOff>165100</xdr:colOff>
      <xdr:row>37</xdr:row>
      <xdr:rowOff>85090</xdr:rowOff>
    </xdr:to>
    <xdr:sp macro="" textlink="">
      <xdr:nvSpPr>
        <xdr:cNvPr id="321" name="フローチャート: 判断 320">
          <a:extLst>
            <a:ext uri="{FF2B5EF4-FFF2-40B4-BE49-F238E27FC236}">
              <a16:creationId xmlns:a16="http://schemas.microsoft.com/office/drawing/2014/main" id="{F0E5852B-E0AE-4452-A3AE-100C5C8B8236}"/>
            </a:ext>
          </a:extLst>
        </xdr:cNvPr>
        <xdr:cNvSpPr/>
      </xdr:nvSpPr>
      <xdr:spPr>
        <a:xfrm>
          <a:off x="14541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322" name="フローチャート: 判断 321">
          <a:extLst>
            <a:ext uri="{FF2B5EF4-FFF2-40B4-BE49-F238E27FC236}">
              <a16:creationId xmlns:a16="http://schemas.microsoft.com/office/drawing/2014/main" id="{2709D27D-E8D8-4545-AAF7-EF32DBAF055A}"/>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164465</xdr:rowOff>
    </xdr:from>
    <xdr:to>
      <xdr:col>67</xdr:col>
      <xdr:colOff>101600</xdr:colOff>
      <xdr:row>37</xdr:row>
      <xdr:rowOff>94615</xdr:rowOff>
    </xdr:to>
    <xdr:sp macro="" textlink="">
      <xdr:nvSpPr>
        <xdr:cNvPr id="323" name="フローチャート: 判断 322">
          <a:extLst>
            <a:ext uri="{FF2B5EF4-FFF2-40B4-BE49-F238E27FC236}">
              <a16:creationId xmlns:a16="http://schemas.microsoft.com/office/drawing/2014/main" id="{C34E817D-A161-489C-9127-0F1F0651C122}"/>
            </a:ext>
          </a:extLst>
        </xdr:cNvPr>
        <xdr:cNvSpPr/>
      </xdr:nvSpPr>
      <xdr:spPr>
        <a:xfrm>
          <a:off x="12763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F28CE833-F782-4941-ABFD-EB21648CF54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B090607B-8D3F-42DD-9346-317CF5B1BB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DB248B03-689D-421E-AC70-52BED086B00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4084A434-129F-428F-BF6F-4EAE18F44D1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5FC66714-76FD-4CCA-8D9F-B3CCF0E7A65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107315</xdr:rowOff>
    </xdr:from>
    <xdr:to>
      <xdr:col>85</xdr:col>
      <xdr:colOff>177800</xdr:colOff>
      <xdr:row>34</xdr:row>
      <xdr:rowOff>37465</xdr:rowOff>
    </xdr:to>
    <xdr:sp macro="" textlink="">
      <xdr:nvSpPr>
        <xdr:cNvPr id="329" name="楕円 328">
          <a:extLst>
            <a:ext uri="{FF2B5EF4-FFF2-40B4-BE49-F238E27FC236}">
              <a16:creationId xmlns:a16="http://schemas.microsoft.com/office/drawing/2014/main" id="{9A66DA4E-5928-481C-95A5-D32B51AA9A34}"/>
            </a:ext>
          </a:extLst>
        </xdr:cNvPr>
        <xdr:cNvSpPr/>
      </xdr:nvSpPr>
      <xdr:spPr>
        <a:xfrm>
          <a:off x="16268700" y="576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22242</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DFA7EFB2-9563-4EE8-BB4F-81886079B2B0}"/>
            </a:ext>
          </a:extLst>
        </xdr:cNvPr>
        <xdr:cNvSpPr txBox="1"/>
      </xdr:nvSpPr>
      <xdr:spPr>
        <a:xfrm>
          <a:off x="16357600" y="5680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65405</xdr:rowOff>
    </xdr:from>
    <xdr:to>
      <xdr:col>81</xdr:col>
      <xdr:colOff>101600</xdr:colOff>
      <xdr:row>33</xdr:row>
      <xdr:rowOff>167005</xdr:rowOff>
    </xdr:to>
    <xdr:sp macro="" textlink="">
      <xdr:nvSpPr>
        <xdr:cNvPr id="331" name="楕円 330">
          <a:extLst>
            <a:ext uri="{FF2B5EF4-FFF2-40B4-BE49-F238E27FC236}">
              <a16:creationId xmlns:a16="http://schemas.microsoft.com/office/drawing/2014/main" id="{5A1615FA-0B19-498F-9A33-856745B4243B}"/>
            </a:ext>
          </a:extLst>
        </xdr:cNvPr>
        <xdr:cNvSpPr/>
      </xdr:nvSpPr>
      <xdr:spPr>
        <a:xfrm>
          <a:off x="15430500" y="5723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116205</xdr:rowOff>
    </xdr:from>
    <xdr:to>
      <xdr:col>85</xdr:col>
      <xdr:colOff>127000</xdr:colOff>
      <xdr:row>33</xdr:row>
      <xdr:rowOff>158115</xdr:rowOff>
    </xdr:to>
    <xdr:cxnSp macro="">
      <xdr:nvCxnSpPr>
        <xdr:cNvPr id="332" name="直線コネクタ 331">
          <a:extLst>
            <a:ext uri="{FF2B5EF4-FFF2-40B4-BE49-F238E27FC236}">
              <a16:creationId xmlns:a16="http://schemas.microsoft.com/office/drawing/2014/main" id="{E16B0A64-403A-45C6-92FE-B8D94EB4ED1A}"/>
            </a:ext>
          </a:extLst>
        </xdr:cNvPr>
        <xdr:cNvCxnSpPr/>
      </xdr:nvCxnSpPr>
      <xdr:spPr>
        <a:xfrm>
          <a:off x="15481300" y="577405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25400</xdr:rowOff>
    </xdr:from>
    <xdr:to>
      <xdr:col>76</xdr:col>
      <xdr:colOff>165100</xdr:colOff>
      <xdr:row>33</xdr:row>
      <xdr:rowOff>127000</xdr:rowOff>
    </xdr:to>
    <xdr:sp macro="" textlink="">
      <xdr:nvSpPr>
        <xdr:cNvPr id="333" name="楕円 332">
          <a:extLst>
            <a:ext uri="{FF2B5EF4-FFF2-40B4-BE49-F238E27FC236}">
              <a16:creationId xmlns:a16="http://schemas.microsoft.com/office/drawing/2014/main" id="{CAD2ADB6-3B74-488B-9992-8930F86A7321}"/>
            </a:ext>
          </a:extLst>
        </xdr:cNvPr>
        <xdr:cNvSpPr/>
      </xdr:nvSpPr>
      <xdr:spPr>
        <a:xfrm>
          <a:off x="14541500" y="568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76200</xdr:rowOff>
    </xdr:from>
    <xdr:to>
      <xdr:col>81</xdr:col>
      <xdr:colOff>50800</xdr:colOff>
      <xdr:row>33</xdr:row>
      <xdr:rowOff>116205</xdr:rowOff>
    </xdr:to>
    <xdr:cxnSp macro="">
      <xdr:nvCxnSpPr>
        <xdr:cNvPr id="334" name="直線コネクタ 333">
          <a:extLst>
            <a:ext uri="{FF2B5EF4-FFF2-40B4-BE49-F238E27FC236}">
              <a16:creationId xmlns:a16="http://schemas.microsoft.com/office/drawing/2014/main" id="{60DCD45B-8DC7-4261-A58A-9BE38268B880}"/>
            </a:ext>
          </a:extLst>
        </xdr:cNvPr>
        <xdr:cNvCxnSpPr/>
      </xdr:nvCxnSpPr>
      <xdr:spPr>
        <a:xfrm>
          <a:off x="14592300" y="57340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154940</xdr:rowOff>
    </xdr:from>
    <xdr:to>
      <xdr:col>72</xdr:col>
      <xdr:colOff>38100</xdr:colOff>
      <xdr:row>33</xdr:row>
      <xdr:rowOff>85090</xdr:rowOff>
    </xdr:to>
    <xdr:sp macro="" textlink="">
      <xdr:nvSpPr>
        <xdr:cNvPr id="335" name="楕円 334">
          <a:extLst>
            <a:ext uri="{FF2B5EF4-FFF2-40B4-BE49-F238E27FC236}">
              <a16:creationId xmlns:a16="http://schemas.microsoft.com/office/drawing/2014/main" id="{03F5F9CD-FD00-42E0-B289-6473BD82316D}"/>
            </a:ext>
          </a:extLst>
        </xdr:cNvPr>
        <xdr:cNvSpPr/>
      </xdr:nvSpPr>
      <xdr:spPr>
        <a:xfrm>
          <a:off x="13652500" y="564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34290</xdr:rowOff>
    </xdr:from>
    <xdr:to>
      <xdr:col>76</xdr:col>
      <xdr:colOff>114300</xdr:colOff>
      <xdr:row>33</xdr:row>
      <xdr:rowOff>76200</xdr:rowOff>
    </xdr:to>
    <xdr:cxnSp macro="">
      <xdr:nvCxnSpPr>
        <xdr:cNvPr id="336" name="直線コネクタ 335">
          <a:extLst>
            <a:ext uri="{FF2B5EF4-FFF2-40B4-BE49-F238E27FC236}">
              <a16:creationId xmlns:a16="http://schemas.microsoft.com/office/drawing/2014/main" id="{29BEFDF5-4BED-4E51-B329-E815A078FB73}"/>
            </a:ext>
          </a:extLst>
        </xdr:cNvPr>
        <xdr:cNvCxnSpPr/>
      </xdr:nvCxnSpPr>
      <xdr:spPr>
        <a:xfrm>
          <a:off x="13703300" y="56921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42545</xdr:rowOff>
    </xdr:from>
    <xdr:to>
      <xdr:col>67</xdr:col>
      <xdr:colOff>101600</xdr:colOff>
      <xdr:row>34</xdr:row>
      <xdr:rowOff>144145</xdr:rowOff>
    </xdr:to>
    <xdr:sp macro="" textlink="">
      <xdr:nvSpPr>
        <xdr:cNvPr id="337" name="楕円 336">
          <a:extLst>
            <a:ext uri="{FF2B5EF4-FFF2-40B4-BE49-F238E27FC236}">
              <a16:creationId xmlns:a16="http://schemas.microsoft.com/office/drawing/2014/main" id="{C0731423-1A9E-4BB1-BF6F-B4592F4B2C2D}"/>
            </a:ext>
          </a:extLst>
        </xdr:cNvPr>
        <xdr:cNvSpPr/>
      </xdr:nvSpPr>
      <xdr:spPr>
        <a:xfrm>
          <a:off x="12763500" y="587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34290</xdr:rowOff>
    </xdr:from>
    <xdr:to>
      <xdr:col>71</xdr:col>
      <xdr:colOff>177800</xdr:colOff>
      <xdr:row>34</xdr:row>
      <xdr:rowOff>93345</xdr:rowOff>
    </xdr:to>
    <xdr:cxnSp macro="">
      <xdr:nvCxnSpPr>
        <xdr:cNvPr id="338" name="直線コネクタ 337">
          <a:extLst>
            <a:ext uri="{FF2B5EF4-FFF2-40B4-BE49-F238E27FC236}">
              <a16:creationId xmlns:a16="http://schemas.microsoft.com/office/drawing/2014/main" id="{48B789DA-F7E4-40D4-B60B-2AF178441FBB}"/>
            </a:ext>
          </a:extLst>
        </xdr:cNvPr>
        <xdr:cNvCxnSpPr/>
      </xdr:nvCxnSpPr>
      <xdr:spPr>
        <a:xfrm flipV="1">
          <a:off x="12814300" y="5692140"/>
          <a:ext cx="889000" cy="23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15257</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E3E8D98A-0076-4C31-85E0-9D0D35D20048}"/>
            </a:ext>
          </a:extLst>
        </xdr:cNvPr>
        <xdr:cNvSpPr txBox="1"/>
      </xdr:nvSpPr>
      <xdr:spPr>
        <a:xfrm>
          <a:off x="15266044" y="635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76217</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939EFCBA-D19C-41C4-BC68-2BF26464B768}"/>
            </a:ext>
          </a:extLst>
        </xdr:cNvPr>
        <xdr:cNvSpPr txBox="1"/>
      </xdr:nvSpPr>
      <xdr:spPr>
        <a:xfrm>
          <a:off x="14389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FF897290-CA2F-4A83-B06D-446F8D5D94A9}"/>
            </a:ext>
          </a:extLst>
        </xdr:cNvPr>
        <xdr:cNvSpPr txBox="1"/>
      </xdr:nvSpPr>
      <xdr:spPr>
        <a:xfrm>
          <a:off x="13500744" y="643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85742</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78F2F45A-D6D7-49FD-9D60-7D45EEA94382}"/>
            </a:ext>
          </a:extLst>
        </xdr:cNvPr>
        <xdr:cNvSpPr txBox="1"/>
      </xdr:nvSpPr>
      <xdr:spPr>
        <a:xfrm>
          <a:off x="12611744"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12082</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61C4F296-1FAE-464D-B4D7-F5FE2DEAD91C}"/>
            </a:ext>
          </a:extLst>
        </xdr:cNvPr>
        <xdr:cNvSpPr txBox="1"/>
      </xdr:nvSpPr>
      <xdr:spPr>
        <a:xfrm>
          <a:off x="15266044" y="549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143527</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3BB8851A-B408-4CE4-93C5-7A9D0762435E}"/>
            </a:ext>
          </a:extLst>
        </xdr:cNvPr>
        <xdr:cNvSpPr txBox="1"/>
      </xdr:nvSpPr>
      <xdr:spPr>
        <a:xfrm>
          <a:off x="14389744" y="545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101617</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8BE9843C-1470-4242-BE5B-117E138D4A28}"/>
            </a:ext>
          </a:extLst>
        </xdr:cNvPr>
        <xdr:cNvSpPr txBox="1"/>
      </xdr:nvSpPr>
      <xdr:spPr>
        <a:xfrm>
          <a:off x="13500744" y="5416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160672</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44A31D92-530F-431D-8B4F-408850711A2D}"/>
            </a:ext>
          </a:extLst>
        </xdr:cNvPr>
        <xdr:cNvSpPr txBox="1"/>
      </xdr:nvSpPr>
      <xdr:spPr>
        <a:xfrm>
          <a:off x="12611744" y="56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594D764E-F102-4621-B2FD-25D51701344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D59C98C9-E977-4673-9845-301D2FD5419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D4DD4514-5407-4E45-9C15-00FD5D8E4EE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0B7ED51E-0406-4DF5-B209-C39A0F717E4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2C3BCF7E-A03F-4ED5-BA8F-D9A57AFFF2A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50C04F43-30BB-442D-BE5A-9D7A63431D4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2D1CA735-FF65-4897-A5E8-0C7B7A3BA5EC}"/>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250C13F1-E50E-474E-ADFE-962C046FEC1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32098A4B-67EB-4670-84F8-236D246DC88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D4A7B7AF-97D4-4987-A8A8-C7D97DCE17B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1F8A5AF1-AF39-4EF5-871A-6CABF49CD6CF}"/>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DEF783AC-B536-41D1-B425-1CA6053DEC9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83022379-89CB-4C46-834A-3507286CD783}"/>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486F9E3C-EF8E-4549-A035-99F69A9A3FBF}"/>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A592E2A8-3AAF-424A-B29D-7D5B09E2FEE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982F7A21-5762-42DB-BF3E-591F6E33E462}"/>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E533B9FF-CF47-45A7-9CF8-2F315726B62A}"/>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BF198A6F-622E-4D6D-B7C9-EBC08334F955}"/>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8093D199-0888-4850-9C0E-23623645430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EAFA3506-AE5A-4E11-BBFA-37F7B93EC444}"/>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ED6722A3-CB02-48CE-BFB6-772A01A83C2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27C216A8-66B8-4316-886D-99EE766FDCC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078C244E-C987-4A8F-B03F-D747F7CF3DD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106680</xdr:rowOff>
    </xdr:from>
    <xdr:to>
      <xdr:col>116</xdr:col>
      <xdr:colOff>62864</xdr:colOff>
      <xdr:row>42</xdr:row>
      <xdr:rowOff>0</xdr:rowOff>
    </xdr:to>
    <xdr:cxnSp macro="">
      <xdr:nvCxnSpPr>
        <xdr:cNvPr id="370" name="直線コネクタ 369">
          <a:extLst>
            <a:ext uri="{FF2B5EF4-FFF2-40B4-BE49-F238E27FC236}">
              <a16:creationId xmlns:a16="http://schemas.microsoft.com/office/drawing/2014/main" id="{D1CFD8C8-3BAD-4EAF-B1DD-9861A051983F}"/>
            </a:ext>
          </a:extLst>
        </xdr:cNvPr>
        <xdr:cNvCxnSpPr/>
      </xdr:nvCxnSpPr>
      <xdr:spPr>
        <a:xfrm flipV="1">
          <a:off x="22160864" y="593598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DBFDD2E9-5BD9-4BE2-8C59-AB3C73281C2E}"/>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2" name="直線コネクタ 371">
          <a:extLst>
            <a:ext uri="{FF2B5EF4-FFF2-40B4-BE49-F238E27FC236}">
              <a16:creationId xmlns:a16="http://schemas.microsoft.com/office/drawing/2014/main" id="{F7E9426F-129E-4CC5-BE5E-2866DF042E70}"/>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53357</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E9041649-4EE1-4179-A63F-8FF5217DEF5D}"/>
            </a:ext>
          </a:extLst>
        </xdr:cNvPr>
        <xdr:cNvSpPr txBox="1"/>
      </xdr:nvSpPr>
      <xdr:spPr>
        <a:xfrm>
          <a:off x="22199600" y="571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106680</xdr:rowOff>
    </xdr:from>
    <xdr:to>
      <xdr:col>116</xdr:col>
      <xdr:colOff>152400</xdr:colOff>
      <xdr:row>34</xdr:row>
      <xdr:rowOff>106680</xdr:rowOff>
    </xdr:to>
    <xdr:cxnSp macro="">
      <xdr:nvCxnSpPr>
        <xdr:cNvPr id="374" name="直線コネクタ 373">
          <a:extLst>
            <a:ext uri="{FF2B5EF4-FFF2-40B4-BE49-F238E27FC236}">
              <a16:creationId xmlns:a16="http://schemas.microsoft.com/office/drawing/2014/main" id="{389BFA43-1C37-4708-A8AA-88138C49A179}"/>
            </a:ext>
          </a:extLst>
        </xdr:cNvPr>
        <xdr:cNvCxnSpPr/>
      </xdr:nvCxnSpPr>
      <xdr:spPr>
        <a:xfrm>
          <a:off x="22072600" y="593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B22F3F37-0965-41E8-83E1-A1B75802EDCF}"/>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76" name="フローチャート: 判断 375">
          <a:extLst>
            <a:ext uri="{FF2B5EF4-FFF2-40B4-BE49-F238E27FC236}">
              <a16:creationId xmlns:a16="http://schemas.microsoft.com/office/drawing/2014/main" id="{A43759DF-5E21-4E99-BDBB-418EC471D458}"/>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77" name="フローチャート: 判断 376">
          <a:extLst>
            <a:ext uri="{FF2B5EF4-FFF2-40B4-BE49-F238E27FC236}">
              <a16:creationId xmlns:a16="http://schemas.microsoft.com/office/drawing/2014/main" id="{04756C73-D250-44D2-B739-4B5A0CF27E61}"/>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52070</xdr:rowOff>
    </xdr:from>
    <xdr:to>
      <xdr:col>107</xdr:col>
      <xdr:colOff>101600</xdr:colOff>
      <xdr:row>39</xdr:row>
      <xdr:rowOff>153670</xdr:rowOff>
    </xdr:to>
    <xdr:sp macro="" textlink="">
      <xdr:nvSpPr>
        <xdr:cNvPr id="378" name="フローチャート: 判断 377">
          <a:extLst>
            <a:ext uri="{FF2B5EF4-FFF2-40B4-BE49-F238E27FC236}">
              <a16:creationId xmlns:a16="http://schemas.microsoft.com/office/drawing/2014/main" id="{92F60D2A-3A2A-410B-B403-824E91778939}"/>
            </a:ext>
          </a:extLst>
        </xdr:cNvPr>
        <xdr:cNvSpPr/>
      </xdr:nvSpPr>
      <xdr:spPr>
        <a:xfrm>
          <a:off x="20383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79" name="フローチャート: 判断 378">
          <a:extLst>
            <a:ext uri="{FF2B5EF4-FFF2-40B4-BE49-F238E27FC236}">
              <a16:creationId xmlns:a16="http://schemas.microsoft.com/office/drawing/2014/main" id="{4ED98FAA-F5F1-472D-9C68-886773A1A3BF}"/>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380" name="フローチャート: 判断 379">
          <a:extLst>
            <a:ext uri="{FF2B5EF4-FFF2-40B4-BE49-F238E27FC236}">
              <a16:creationId xmlns:a16="http://schemas.microsoft.com/office/drawing/2014/main" id="{F3A74E81-0EFF-4F0A-97F9-DB93301FC288}"/>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405E9138-F4EC-42C7-B236-D87CEA32D13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765CF097-CEE1-43A6-B908-DADAB860D61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FDBA0549-4E6F-4113-B7E3-8BB6F9456DC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DA419D4B-2E00-4F6B-8AB9-9F1DB9BDC58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2766CF72-5BB5-4F10-B941-FBB932BEAA7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6350</xdr:rowOff>
    </xdr:from>
    <xdr:to>
      <xdr:col>116</xdr:col>
      <xdr:colOff>114300</xdr:colOff>
      <xdr:row>41</xdr:row>
      <xdr:rowOff>107950</xdr:rowOff>
    </xdr:to>
    <xdr:sp macro="" textlink="">
      <xdr:nvSpPr>
        <xdr:cNvPr id="386" name="楕円 385">
          <a:extLst>
            <a:ext uri="{FF2B5EF4-FFF2-40B4-BE49-F238E27FC236}">
              <a16:creationId xmlns:a16="http://schemas.microsoft.com/office/drawing/2014/main" id="{1C4A1494-643D-49E9-9880-575FC7E1F831}"/>
            </a:ext>
          </a:extLst>
        </xdr:cNvPr>
        <xdr:cNvSpPr/>
      </xdr:nvSpPr>
      <xdr:spPr>
        <a:xfrm>
          <a:off x="221107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92727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A4EA4226-96D3-497B-9F9A-25BBF2A11118}"/>
            </a:ext>
          </a:extLst>
        </xdr:cNvPr>
        <xdr:cNvSpPr txBox="1"/>
      </xdr:nvSpPr>
      <xdr:spPr>
        <a:xfrm>
          <a:off x="22199600"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6350</xdr:rowOff>
    </xdr:from>
    <xdr:to>
      <xdr:col>112</xdr:col>
      <xdr:colOff>38100</xdr:colOff>
      <xdr:row>41</xdr:row>
      <xdr:rowOff>107950</xdr:rowOff>
    </xdr:to>
    <xdr:sp macro="" textlink="">
      <xdr:nvSpPr>
        <xdr:cNvPr id="388" name="楕円 387">
          <a:extLst>
            <a:ext uri="{FF2B5EF4-FFF2-40B4-BE49-F238E27FC236}">
              <a16:creationId xmlns:a16="http://schemas.microsoft.com/office/drawing/2014/main" id="{C8B1AD78-DD12-4A55-98DA-80E17B24966A}"/>
            </a:ext>
          </a:extLst>
        </xdr:cNvPr>
        <xdr:cNvSpPr/>
      </xdr:nvSpPr>
      <xdr:spPr>
        <a:xfrm>
          <a:off x="21272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57150</xdr:rowOff>
    </xdr:from>
    <xdr:to>
      <xdr:col>116</xdr:col>
      <xdr:colOff>63500</xdr:colOff>
      <xdr:row>41</xdr:row>
      <xdr:rowOff>57150</xdr:rowOff>
    </xdr:to>
    <xdr:cxnSp macro="">
      <xdr:nvCxnSpPr>
        <xdr:cNvPr id="389" name="直線コネクタ 388">
          <a:extLst>
            <a:ext uri="{FF2B5EF4-FFF2-40B4-BE49-F238E27FC236}">
              <a16:creationId xmlns:a16="http://schemas.microsoft.com/office/drawing/2014/main" id="{1EC20602-A89C-4FE3-A35F-086A98BDF4F8}"/>
            </a:ext>
          </a:extLst>
        </xdr:cNvPr>
        <xdr:cNvCxnSpPr/>
      </xdr:nvCxnSpPr>
      <xdr:spPr>
        <a:xfrm>
          <a:off x="21323300" y="708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6350</xdr:rowOff>
    </xdr:from>
    <xdr:to>
      <xdr:col>107</xdr:col>
      <xdr:colOff>101600</xdr:colOff>
      <xdr:row>41</xdr:row>
      <xdr:rowOff>107950</xdr:rowOff>
    </xdr:to>
    <xdr:sp macro="" textlink="">
      <xdr:nvSpPr>
        <xdr:cNvPr id="390" name="楕円 389">
          <a:extLst>
            <a:ext uri="{FF2B5EF4-FFF2-40B4-BE49-F238E27FC236}">
              <a16:creationId xmlns:a16="http://schemas.microsoft.com/office/drawing/2014/main" id="{77EACDB3-26C6-46B6-ABFD-4E26A9BFAF21}"/>
            </a:ext>
          </a:extLst>
        </xdr:cNvPr>
        <xdr:cNvSpPr/>
      </xdr:nvSpPr>
      <xdr:spPr>
        <a:xfrm>
          <a:off x="20383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57150</xdr:rowOff>
    </xdr:from>
    <xdr:to>
      <xdr:col>111</xdr:col>
      <xdr:colOff>177800</xdr:colOff>
      <xdr:row>41</xdr:row>
      <xdr:rowOff>57150</xdr:rowOff>
    </xdr:to>
    <xdr:cxnSp macro="">
      <xdr:nvCxnSpPr>
        <xdr:cNvPr id="391" name="直線コネクタ 390">
          <a:extLst>
            <a:ext uri="{FF2B5EF4-FFF2-40B4-BE49-F238E27FC236}">
              <a16:creationId xmlns:a16="http://schemas.microsoft.com/office/drawing/2014/main" id="{3B9476C4-828B-4F90-B67C-080B49031911}"/>
            </a:ext>
          </a:extLst>
        </xdr:cNvPr>
        <xdr:cNvCxnSpPr/>
      </xdr:nvCxnSpPr>
      <xdr:spPr>
        <a:xfrm>
          <a:off x="20434300" y="708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6350</xdr:rowOff>
    </xdr:from>
    <xdr:to>
      <xdr:col>102</xdr:col>
      <xdr:colOff>165100</xdr:colOff>
      <xdr:row>41</xdr:row>
      <xdr:rowOff>107950</xdr:rowOff>
    </xdr:to>
    <xdr:sp macro="" textlink="">
      <xdr:nvSpPr>
        <xdr:cNvPr id="392" name="楕円 391">
          <a:extLst>
            <a:ext uri="{FF2B5EF4-FFF2-40B4-BE49-F238E27FC236}">
              <a16:creationId xmlns:a16="http://schemas.microsoft.com/office/drawing/2014/main" id="{54AB96BA-7F38-4C7E-AD66-36A7726E563C}"/>
            </a:ext>
          </a:extLst>
        </xdr:cNvPr>
        <xdr:cNvSpPr/>
      </xdr:nvSpPr>
      <xdr:spPr>
        <a:xfrm>
          <a:off x="19494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57150</xdr:rowOff>
    </xdr:from>
    <xdr:to>
      <xdr:col>107</xdr:col>
      <xdr:colOff>50800</xdr:colOff>
      <xdr:row>41</xdr:row>
      <xdr:rowOff>57150</xdr:rowOff>
    </xdr:to>
    <xdr:cxnSp macro="">
      <xdr:nvCxnSpPr>
        <xdr:cNvPr id="393" name="直線コネクタ 392">
          <a:extLst>
            <a:ext uri="{FF2B5EF4-FFF2-40B4-BE49-F238E27FC236}">
              <a16:creationId xmlns:a16="http://schemas.microsoft.com/office/drawing/2014/main" id="{EFC8E600-04AA-442B-A1B3-E14126FD62F5}"/>
            </a:ext>
          </a:extLst>
        </xdr:cNvPr>
        <xdr:cNvCxnSpPr/>
      </xdr:nvCxnSpPr>
      <xdr:spPr>
        <a:xfrm>
          <a:off x="19545300" y="708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93980</xdr:rowOff>
    </xdr:from>
    <xdr:to>
      <xdr:col>98</xdr:col>
      <xdr:colOff>38100</xdr:colOff>
      <xdr:row>41</xdr:row>
      <xdr:rowOff>24130</xdr:rowOff>
    </xdr:to>
    <xdr:sp macro="" textlink="">
      <xdr:nvSpPr>
        <xdr:cNvPr id="394" name="楕円 393">
          <a:extLst>
            <a:ext uri="{FF2B5EF4-FFF2-40B4-BE49-F238E27FC236}">
              <a16:creationId xmlns:a16="http://schemas.microsoft.com/office/drawing/2014/main" id="{971275DB-5065-4AB0-B96A-576B1CCA4F61}"/>
            </a:ext>
          </a:extLst>
        </xdr:cNvPr>
        <xdr:cNvSpPr/>
      </xdr:nvSpPr>
      <xdr:spPr>
        <a:xfrm>
          <a:off x="18605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144780</xdr:rowOff>
    </xdr:from>
    <xdr:to>
      <xdr:col>102</xdr:col>
      <xdr:colOff>114300</xdr:colOff>
      <xdr:row>41</xdr:row>
      <xdr:rowOff>57150</xdr:rowOff>
    </xdr:to>
    <xdr:cxnSp macro="">
      <xdr:nvCxnSpPr>
        <xdr:cNvPr id="395" name="直線コネクタ 394">
          <a:extLst>
            <a:ext uri="{FF2B5EF4-FFF2-40B4-BE49-F238E27FC236}">
              <a16:creationId xmlns:a16="http://schemas.microsoft.com/office/drawing/2014/main" id="{934783C1-1ED8-45C5-9E6D-87BC78525725}"/>
            </a:ext>
          </a:extLst>
        </xdr:cNvPr>
        <xdr:cNvCxnSpPr/>
      </xdr:nvCxnSpPr>
      <xdr:spPr>
        <a:xfrm>
          <a:off x="18656300" y="70027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CD3ACAF1-7BEE-4C1F-A1DC-0EA918E07C2F}"/>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170197</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0B67C61B-EE57-4BE2-B454-EFC20D71D12A}"/>
            </a:ext>
          </a:extLst>
        </xdr:cNvPr>
        <xdr:cNvSpPr txBox="1"/>
      </xdr:nvSpPr>
      <xdr:spPr>
        <a:xfrm>
          <a:off x="20199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4991E05B-410B-4199-A2D7-BD6FF6376439}"/>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DE35194E-D835-4FD6-9DA1-F23B4C8B772C}"/>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99077</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AD0A4192-80C8-40E5-B26C-508FF67C5B19}"/>
            </a:ext>
          </a:extLst>
        </xdr:cNvPr>
        <xdr:cNvSpPr txBox="1"/>
      </xdr:nvSpPr>
      <xdr:spPr>
        <a:xfrm>
          <a:off x="210757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99077</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3FF3339C-8DD2-4E6D-A19E-1D632932514D}"/>
            </a:ext>
          </a:extLst>
        </xdr:cNvPr>
        <xdr:cNvSpPr txBox="1"/>
      </xdr:nvSpPr>
      <xdr:spPr>
        <a:xfrm>
          <a:off x="20199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99077</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BC23A07A-9576-470E-9557-B03FF850F045}"/>
            </a:ext>
          </a:extLst>
        </xdr:cNvPr>
        <xdr:cNvSpPr txBox="1"/>
      </xdr:nvSpPr>
      <xdr:spPr>
        <a:xfrm>
          <a:off x="19310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15257</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1B124FDA-D427-4A47-B402-C36049B3E47D}"/>
            </a:ext>
          </a:extLst>
        </xdr:cNvPr>
        <xdr:cNvSpPr txBox="1"/>
      </xdr:nvSpPr>
      <xdr:spPr>
        <a:xfrm>
          <a:off x="18421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6FF8F233-C974-4687-84FC-3FB41B49C0A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FBEBDD37-CC0D-4CE7-993C-3CBD54088A2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716A8A60-57F0-41AB-9E71-2C2AEE1A28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5B7268F0-87EC-4661-9275-58A0F628732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D0F37E89-92AF-437D-8D16-9710CAE01FE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E6DB166A-18B1-4185-BEFD-4B13BDE314D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BC090DE6-99F3-4758-928E-36BC7781AD4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54D8DDAF-FC88-4DD9-BA9B-32241B85896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63B84BA5-9103-448D-8B2A-041F658174C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7D73BCD1-E752-490B-A264-4645EDC7D60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4A889AC7-3ADD-40DE-96AC-A9BC72A9D7B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15" name="直線コネクタ 414">
          <a:extLst>
            <a:ext uri="{FF2B5EF4-FFF2-40B4-BE49-F238E27FC236}">
              <a16:creationId xmlns:a16="http://schemas.microsoft.com/office/drawing/2014/main" id="{46EC16F2-6719-40CA-B354-54B473BA3BFD}"/>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16" name="テキスト ボックス 415">
          <a:extLst>
            <a:ext uri="{FF2B5EF4-FFF2-40B4-BE49-F238E27FC236}">
              <a16:creationId xmlns:a16="http://schemas.microsoft.com/office/drawing/2014/main" id="{ED6ED6A1-3E58-4562-8E3B-E2782BB3E84C}"/>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17" name="直線コネクタ 416">
          <a:extLst>
            <a:ext uri="{FF2B5EF4-FFF2-40B4-BE49-F238E27FC236}">
              <a16:creationId xmlns:a16="http://schemas.microsoft.com/office/drawing/2014/main" id="{19568040-77B8-4DF0-BB94-A947F60294E4}"/>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18" name="テキスト ボックス 417">
          <a:extLst>
            <a:ext uri="{FF2B5EF4-FFF2-40B4-BE49-F238E27FC236}">
              <a16:creationId xmlns:a16="http://schemas.microsoft.com/office/drawing/2014/main" id="{9A567E65-900B-4258-9624-0E4F746518CD}"/>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19" name="直線コネクタ 418">
          <a:extLst>
            <a:ext uri="{FF2B5EF4-FFF2-40B4-BE49-F238E27FC236}">
              <a16:creationId xmlns:a16="http://schemas.microsoft.com/office/drawing/2014/main" id="{7D796614-C8B3-4807-A067-EBFEA7906717}"/>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0" name="テキスト ボックス 419">
          <a:extLst>
            <a:ext uri="{FF2B5EF4-FFF2-40B4-BE49-F238E27FC236}">
              <a16:creationId xmlns:a16="http://schemas.microsoft.com/office/drawing/2014/main" id="{6AC4AD63-EA86-4FE3-87D9-B2947832F130}"/>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1" name="直線コネクタ 420">
          <a:extLst>
            <a:ext uri="{FF2B5EF4-FFF2-40B4-BE49-F238E27FC236}">
              <a16:creationId xmlns:a16="http://schemas.microsoft.com/office/drawing/2014/main" id="{1BC7C534-9BBF-4F0C-80C1-3BAFBAFDAF4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2" name="テキスト ボックス 421">
          <a:extLst>
            <a:ext uri="{FF2B5EF4-FFF2-40B4-BE49-F238E27FC236}">
              <a16:creationId xmlns:a16="http://schemas.microsoft.com/office/drawing/2014/main" id="{1B7CBEE6-D13B-4CD4-8F65-1C07236561B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3" name="直線コネクタ 422">
          <a:extLst>
            <a:ext uri="{FF2B5EF4-FFF2-40B4-BE49-F238E27FC236}">
              <a16:creationId xmlns:a16="http://schemas.microsoft.com/office/drawing/2014/main" id="{3772ACBD-B28D-43D5-BE85-65B9FF8B551D}"/>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24" name="テキスト ボックス 423">
          <a:extLst>
            <a:ext uri="{FF2B5EF4-FFF2-40B4-BE49-F238E27FC236}">
              <a16:creationId xmlns:a16="http://schemas.microsoft.com/office/drawing/2014/main" id="{F982FC51-2BF5-44BA-9B5D-B938E5810529}"/>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25" name="直線コネクタ 424">
          <a:extLst>
            <a:ext uri="{FF2B5EF4-FFF2-40B4-BE49-F238E27FC236}">
              <a16:creationId xmlns:a16="http://schemas.microsoft.com/office/drawing/2014/main" id="{DE875423-0140-4936-8D4C-DBC9A9CBED89}"/>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26" name="テキスト ボックス 425">
          <a:extLst>
            <a:ext uri="{FF2B5EF4-FFF2-40B4-BE49-F238E27FC236}">
              <a16:creationId xmlns:a16="http://schemas.microsoft.com/office/drawing/2014/main" id="{75BC0193-ACCE-4EE7-BE3A-FE80638A3CF1}"/>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27" name="直線コネクタ 426">
          <a:extLst>
            <a:ext uri="{FF2B5EF4-FFF2-40B4-BE49-F238E27FC236}">
              <a16:creationId xmlns:a16="http://schemas.microsoft.com/office/drawing/2014/main" id="{755DA701-D58E-4C0D-9832-C46C9249B6DA}"/>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28" name="テキスト ボックス 427">
          <a:extLst>
            <a:ext uri="{FF2B5EF4-FFF2-40B4-BE49-F238E27FC236}">
              <a16:creationId xmlns:a16="http://schemas.microsoft.com/office/drawing/2014/main" id="{31A4CDF5-A5A7-4CD0-AD7F-35F4876E7341}"/>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E373089D-07F3-419B-B439-8CC746DC690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0" name="テキスト ボックス 429">
          <a:extLst>
            <a:ext uri="{FF2B5EF4-FFF2-40B4-BE49-F238E27FC236}">
              <a16:creationId xmlns:a16="http://schemas.microsoft.com/office/drawing/2014/main" id="{08908CF5-258D-46FF-976B-F08E0A82816F}"/>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FB3AF820-4F40-4596-8794-97F27C40098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168593</xdr:rowOff>
    </xdr:from>
    <xdr:to>
      <xdr:col>85</xdr:col>
      <xdr:colOff>126364</xdr:colOff>
      <xdr:row>64</xdr:row>
      <xdr:rowOff>45720</xdr:rowOff>
    </xdr:to>
    <xdr:cxnSp macro="">
      <xdr:nvCxnSpPr>
        <xdr:cNvPr id="432" name="直線コネクタ 431">
          <a:extLst>
            <a:ext uri="{FF2B5EF4-FFF2-40B4-BE49-F238E27FC236}">
              <a16:creationId xmlns:a16="http://schemas.microsoft.com/office/drawing/2014/main" id="{ED19FD94-565E-4285-8A65-03CA59980DF4}"/>
            </a:ext>
          </a:extLst>
        </xdr:cNvPr>
        <xdr:cNvCxnSpPr/>
      </xdr:nvCxnSpPr>
      <xdr:spPr>
        <a:xfrm flipV="1">
          <a:off x="16318864" y="9598343"/>
          <a:ext cx="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A26D0B4B-3CA0-48DC-996F-5359F6E54098}"/>
            </a:ext>
          </a:extLst>
        </xdr:cNvPr>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34" name="直線コネクタ 433">
          <a:extLst>
            <a:ext uri="{FF2B5EF4-FFF2-40B4-BE49-F238E27FC236}">
              <a16:creationId xmlns:a16="http://schemas.microsoft.com/office/drawing/2014/main" id="{D62CF9BC-75AC-4A60-B440-876C66A6897F}"/>
            </a:ext>
          </a:extLst>
        </xdr:cNvPr>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115270</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B689D2A3-D316-462D-9CD4-84D05ED1AF83}"/>
            </a:ext>
          </a:extLst>
        </xdr:cNvPr>
        <xdr:cNvSpPr txBox="1"/>
      </xdr:nvSpPr>
      <xdr:spPr>
        <a:xfrm>
          <a:off x="16357600" y="9373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168593</xdr:rowOff>
    </xdr:from>
    <xdr:to>
      <xdr:col>86</xdr:col>
      <xdr:colOff>25400</xdr:colOff>
      <xdr:row>55</xdr:row>
      <xdr:rowOff>168593</xdr:rowOff>
    </xdr:to>
    <xdr:cxnSp macro="">
      <xdr:nvCxnSpPr>
        <xdr:cNvPr id="436" name="直線コネクタ 435">
          <a:extLst>
            <a:ext uri="{FF2B5EF4-FFF2-40B4-BE49-F238E27FC236}">
              <a16:creationId xmlns:a16="http://schemas.microsoft.com/office/drawing/2014/main" id="{88EE5AEC-7FA3-4596-98DF-1AB3DD058803}"/>
            </a:ext>
          </a:extLst>
        </xdr:cNvPr>
        <xdr:cNvCxnSpPr/>
      </xdr:nvCxnSpPr>
      <xdr:spPr>
        <a:xfrm>
          <a:off x="16230600" y="959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73359</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5CB8CF9C-A3BC-433F-B5D2-647B9E5E85C4}"/>
            </a:ext>
          </a:extLst>
        </xdr:cNvPr>
        <xdr:cNvSpPr txBox="1"/>
      </xdr:nvSpPr>
      <xdr:spPr>
        <a:xfrm>
          <a:off x="16357600" y="103603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94932</xdr:rowOff>
    </xdr:from>
    <xdr:to>
      <xdr:col>85</xdr:col>
      <xdr:colOff>177800</xdr:colOff>
      <xdr:row>61</xdr:row>
      <xdr:rowOff>25082</xdr:rowOff>
    </xdr:to>
    <xdr:sp macro="" textlink="">
      <xdr:nvSpPr>
        <xdr:cNvPr id="438" name="フローチャート: 判断 437">
          <a:extLst>
            <a:ext uri="{FF2B5EF4-FFF2-40B4-BE49-F238E27FC236}">
              <a16:creationId xmlns:a16="http://schemas.microsoft.com/office/drawing/2014/main" id="{9CCDB625-136C-4E62-A9A3-E27E929A7337}"/>
            </a:ext>
          </a:extLst>
        </xdr:cNvPr>
        <xdr:cNvSpPr/>
      </xdr:nvSpPr>
      <xdr:spPr>
        <a:xfrm>
          <a:off x="162687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69215</xdr:rowOff>
    </xdr:from>
    <xdr:to>
      <xdr:col>81</xdr:col>
      <xdr:colOff>101600</xdr:colOff>
      <xdr:row>60</xdr:row>
      <xdr:rowOff>170815</xdr:rowOff>
    </xdr:to>
    <xdr:sp macro="" textlink="">
      <xdr:nvSpPr>
        <xdr:cNvPr id="439" name="フローチャート: 判断 438">
          <a:extLst>
            <a:ext uri="{FF2B5EF4-FFF2-40B4-BE49-F238E27FC236}">
              <a16:creationId xmlns:a16="http://schemas.microsoft.com/office/drawing/2014/main" id="{780D168F-7B26-4FA4-AC0D-569695976DBE}"/>
            </a:ext>
          </a:extLst>
        </xdr:cNvPr>
        <xdr:cNvSpPr/>
      </xdr:nvSpPr>
      <xdr:spPr>
        <a:xfrm>
          <a:off x="15430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134938</xdr:rowOff>
    </xdr:from>
    <xdr:to>
      <xdr:col>76</xdr:col>
      <xdr:colOff>165100</xdr:colOff>
      <xdr:row>61</xdr:row>
      <xdr:rowOff>65088</xdr:rowOff>
    </xdr:to>
    <xdr:sp macro="" textlink="">
      <xdr:nvSpPr>
        <xdr:cNvPr id="440" name="フローチャート: 判断 439">
          <a:extLst>
            <a:ext uri="{FF2B5EF4-FFF2-40B4-BE49-F238E27FC236}">
              <a16:creationId xmlns:a16="http://schemas.microsoft.com/office/drawing/2014/main" id="{48C58952-0FDC-4294-8DB5-CA04EE5A565B}"/>
            </a:ext>
          </a:extLst>
        </xdr:cNvPr>
        <xdr:cNvSpPr/>
      </xdr:nvSpPr>
      <xdr:spPr>
        <a:xfrm>
          <a:off x="14541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3493</xdr:rowOff>
    </xdr:from>
    <xdr:to>
      <xdr:col>72</xdr:col>
      <xdr:colOff>38100</xdr:colOff>
      <xdr:row>61</xdr:row>
      <xdr:rowOff>105093</xdr:rowOff>
    </xdr:to>
    <xdr:sp macro="" textlink="">
      <xdr:nvSpPr>
        <xdr:cNvPr id="441" name="フローチャート: 判断 440">
          <a:extLst>
            <a:ext uri="{FF2B5EF4-FFF2-40B4-BE49-F238E27FC236}">
              <a16:creationId xmlns:a16="http://schemas.microsoft.com/office/drawing/2014/main" id="{8167915C-F12D-473B-AC8D-3A2739E05E87}"/>
            </a:ext>
          </a:extLst>
        </xdr:cNvPr>
        <xdr:cNvSpPr/>
      </xdr:nvSpPr>
      <xdr:spPr>
        <a:xfrm>
          <a:off x="13652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6350</xdr:rowOff>
    </xdr:from>
    <xdr:to>
      <xdr:col>67</xdr:col>
      <xdr:colOff>101600</xdr:colOff>
      <xdr:row>61</xdr:row>
      <xdr:rowOff>107950</xdr:rowOff>
    </xdr:to>
    <xdr:sp macro="" textlink="">
      <xdr:nvSpPr>
        <xdr:cNvPr id="442" name="フローチャート: 判断 441">
          <a:extLst>
            <a:ext uri="{FF2B5EF4-FFF2-40B4-BE49-F238E27FC236}">
              <a16:creationId xmlns:a16="http://schemas.microsoft.com/office/drawing/2014/main" id="{25C20106-0C11-41D8-9DB1-CE19C283EEC8}"/>
            </a:ext>
          </a:extLst>
        </xdr:cNvPr>
        <xdr:cNvSpPr/>
      </xdr:nvSpPr>
      <xdr:spPr>
        <a:xfrm>
          <a:off x="12763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99CD5A03-A8F4-430B-95AE-DCCF11A07C4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78910640-D67E-40F2-9FC4-469F939135F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CBEAF6F9-A136-4465-A6DD-041F54436B0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F2E34A25-09E8-42F8-947D-2D8BB86A790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7421F8EF-31D6-4748-97DF-E92538B23EB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86360</xdr:rowOff>
    </xdr:from>
    <xdr:to>
      <xdr:col>85</xdr:col>
      <xdr:colOff>177800</xdr:colOff>
      <xdr:row>59</xdr:row>
      <xdr:rowOff>16510</xdr:rowOff>
    </xdr:to>
    <xdr:sp macro="" textlink="">
      <xdr:nvSpPr>
        <xdr:cNvPr id="448" name="楕円 447">
          <a:extLst>
            <a:ext uri="{FF2B5EF4-FFF2-40B4-BE49-F238E27FC236}">
              <a16:creationId xmlns:a16="http://schemas.microsoft.com/office/drawing/2014/main" id="{AAA16475-660E-4B0A-9632-FBE0082E134C}"/>
            </a:ext>
          </a:extLst>
        </xdr:cNvPr>
        <xdr:cNvSpPr/>
      </xdr:nvSpPr>
      <xdr:spPr>
        <a:xfrm>
          <a:off x="162687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109237</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A535783A-8135-42BE-89EF-B3C28596C76B}"/>
            </a:ext>
          </a:extLst>
        </xdr:cNvPr>
        <xdr:cNvSpPr txBox="1"/>
      </xdr:nvSpPr>
      <xdr:spPr>
        <a:xfrm>
          <a:off x="16357600"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86360</xdr:rowOff>
    </xdr:from>
    <xdr:to>
      <xdr:col>81</xdr:col>
      <xdr:colOff>101600</xdr:colOff>
      <xdr:row>59</xdr:row>
      <xdr:rowOff>16510</xdr:rowOff>
    </xdr:to>
    <xdr:sp macro="" textlink="">
      <xdr:nvSpPr>
        <xdr:cNvPr id="450" name="楕円 449">
          <a:extLst>
            <a:ext uri="{FF2B5EF4-FFF2-40B4-BE49-F238E27FC236}">
              <a16:creationId xmlns:a16="http://schemas.microsoft.com/office/drawing/2014/main" id="{9AA0E126-F495-4CA7-9925-F76035E9DC72}"/>
            </a:ext>
          </a:extLst>
        </xdr:cNvPr>
        <xdr:cNvSpPr/>
      </xdr:nvSpPr>
      <xdr:spPr>
        <a:xfrm>
          <a:off x="15430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137160</xdr:rowOff>
    </xdr:from>
    <xdr:to>
      <xdr:col>85</xdr:col>
      <xdr:colOff>127000</xdr:colOff>
      <xdr:row>58</xdr:row>
      <xdr:rowOff>137160</xdr:rowOff>
    </xdr:to>
    <xdr:cxnSp macro="">
      <xdr:nvCxnSpPr>
        <xdr:cNvPr id="451" name="直線コネクタ 450">
          <a:extLst>
            <a:ext uri="{FF2B5EF4-FFF2-40B4-BE49-F238E27FC236}">
              <a16:creationId xmlns:a16="http://schemas.microsoft.com/office/drawing/2014/main" id="{9D747F54-D8C7-4C54-94B8-C921001ADEEA}"/>
            </a:ext>
          </a:extLst>
        </xdr:cNvPr>
        <xdr:cNvCxnSpPr/>
      </xdr:nvCxnSpPr>
      <xdr:spPr>
        <a:xfrm>
          <a:off x="15481300" y="100812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120650</xdr:rowOff>
    </xdr:from>
    <xdr:to>
      <xdr:col>76</xdr:col>
      <xdr:colOff>165100</xdr:colOff>
      <xdr:row>59</xdr:row>
      <xdr:rowOff>50800</xdr:rowOff>
    </xdr:to>
    <xdr:sp macro="" textlink="">
      <xdr:nvSpPr>
        <xdr:cNvPr id="452" name="楕円 451">
          <a:extLst>
            <a:ext uri="{FF2B5EF4-FFF2-40B4-BE49-F238E27FC236}">
              <a16:creationId xmlns:a16="http://schemas.microsoft.com/office/drawing/2014/main" id="{0C338A2E-FA85-4D29-A8A2-3663834CA5A5}"/>
            </a:ext>
          </a:extLst>
        </xdr:cNvPr>
        <xdr:cNvSpPr/>
      </xdr:nvSpPr>
      <xdr:spPr>
        <a:xfrm>
          <a:off x="14541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59</xdr:row>
      <xdr:rowOff>0</xdr:rowOff>
    </xdr:to>
    <xdr:cxnSp macro="">
      <xdr:nvCxnSpPr>
        <xdr:cNvPr id="453" name="直線コネクタ 452">
          <a:extLst>
            <a:ext uri="{FF2B5EF4-FFF2-40B4-BE49-F238E27FC236}">
              <a16:creationId xmlns:a16="http://schemas.microsoft.com/office/drawing/2014/main" id="{BDAA1E8E-7653-4B2F-96A4-BBD8C572C4BA}"/>
            </a:ext>
          </a:extLst>
        </xdr:cNvPr>
        <xdr:cNvCxnSpPr/>
      </xdr:nvCxnSpPr>
      <xdr:spPr>
        <a:xfrm flipV="1">
          <a:off x="14592300" y="100812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86360</xdr:rowOff>
    </xdr:from>
    <xdr:to>
      <xdr:col>72</xdr:col>
      <xdr:colOff>38100</xdr:colOff>
      <xdr:row>60</xdr:row>
      <xdr:rowOff>16510</xdr:rowOff>
    </xdr:to>
    <xdr:sp macro="" textlink="">
      <xdr:nvSpPr>
        <xdr:cNvPr id="454" name="楕円 453">
          <a:extLst>
            <a:ext uri="{FF2B5EF4-FFF2-40B4-BE49-F238E27FC236}">
              <a16:creationId xmlns:a16="http://schemas.microsoft.com/office/drawing/2014/main" id="{E6376F1D-4DC7-494C-932A-DD03D95D6295}"/>
            </a:ext>
          </a:extLst>
        </xdr:cNvPr>
        <xdr:cNvSpPr/>
      </xdr:nvSpPr>
      <xdr:spPr>
        <a:xfrm>
          <a:off x="13652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0</xdr:rowOff>
    </xdr:from>
    <xdr:to>
      <xdr:col>76</xdr:col>
      <xdr:colOff>114300</xdr:colOff>
      <xdr:row>59</xdr:row>
      <xdr:rowOff>137160</xdr:rowOff>
    </xdr:to>
    <xdr:cxnSp macro="">
      <xdr:nvCxnSpPr>
        <xdr:cNvPr id="455" name="直線コネクタ 454">
          <a:extLst>
            <a:ext uri="{FF2B5EF4-FFF2-40B4-BE49-F238E27FC236}">
              <a16:creationId xmlns:a16="http://schemas.microsoft.com/office/drawing/2014/main" id="{4035D879-04DC-416F-8906-953FA4E148DD}"/>
            </a:ext>
          </a:extLst>
        </xdr:cNvPr>
        <xdr:cNvCxnSpPr/>
      </xdr:nvCxnSpPr>
      <xdr:spPr>
        <a:xfrm flipV="1">
          <a:off x="13703300" y="1011555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112078</xdr:rowOff>
    </xdr:from>
    <xdr:to>
      <xdr:col>67</xdr:col>
      <xdr:colOff>101600</xdr:colOff>
      <xdr:row>60</xdr:row>
      <xdr:rowOff>42228</xdr:rowOff>
    </xdr:to>
    <xdr:sp macro="" textlink="">
      <xdr:nvSpPr>
        <xdr:cNvPr id="456" name="楕円 455">
          <a:extLst>
            <a:ext uri="{FF2B5EF4-FFF2-40B4-BE49-F238E27FC236}">
              <a16:creationId xmlns:a16="http://schemas.microsoft.com/office/drawing/2014/main" id="{6B0E7678-2BDC-42D2-957C-9AAEA77EC29C}"/>
            </a:ext>
          </a:extLst>
        </xdr:cNvPr>
        <xdr:cNvSpPr/>
      </xdr:nvSpPr>
      <xdr:spPr>
        <a:xfrm>
          <a:off x="12763500" y="1022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137160</xdr:rowOff>
    </xdr:from>
    <xdr:to>
      <xdr:col>71</xdr:col>
      <xdr:colOff>177800</xdr:colOff>
      <xdr:row>59</xdr:row>
      <xdr:rowOff>162878</xdr:rowOff>
    </xdr:to>
    <xdr:cxnSp macro="">
      <xdr:nvCxnSpPr>
        <xdr:cNvPr id="457" name="直線コネクタ 456">
          <a:extLst>
            <a:ext uri="{FF2B5EF4-FFF2-40B4-BE49-F238E27FC236}">
              <a16:creationId xmlns:a16="http://schemas.microsoft.com/office/drawing/2014/main" id="{2C24B11D-B9E6-4FC0-8F3C-4531CF5C0287}"/>
            </a:ext>
          </a:extLst>
        </xdr:cNvPr>
        <xdr:cNvCxnSpPr/>
      </xdr:nvCxnSpPr>
      <xdr:spPr>
        <a:xfrm flipV="1">
          <a:off x="12814300" y="10252710"/>
          <a:ext cx="889000" cy="2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161942</xdr:rowOff>
    </xdr:from>
    <xdr:ext cx="405111" cy="259045"/>
    <xdr:sp macro="" textlink="">
      <xdr:nvSpPr>
        <xdr:cNvPr id="458" name="n_1aveValue【学校施設】&#10;有形固定資産減価償却率">
          <a:extLst>
            <a:ext uri="{FF2B5EF4-FFF2-40B4-BE49-F238E27FC236}">
              <a16:creationId xmlns:a16="http://schemas.microsoft.com/office/drawing/2014/main" id="{B627C9B2-C88D-4A37-95D4-3EC11305302F}"/>
            </a:ext>
          </a:extLst>
        </xdr:cNvPr>
        <xdr:cNvSpPr txBox="1"/>
      </xdr:nvSpPr>
      <xdr:spPr>
        <a:xfrm>
          <a:off x="15266044" y="1044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56215</xdr:rowOff>
    </xdr:from>
    <xdr:ext cx="405111" cy="259045"/>
    <xdr:sp macro="" textlink="">
      <xdr:nvSpPr>
        <xdr:cNvPr id="459" name="n_2aveValue【学校施設】&#10;有形固定資産減価償却率">
          <a:extLst>
            <a:ext uri="{FF2B5EF4-FFF2-40B4-BE49-F238E27FC236}">
              <a16:creationId xmlns:a16="http://schemas.microsoft.com/office/drawing/2014/main" id="{111AD623-DF72-4181-BDAC-67E8DAE8A845}"/>
            </a:ext>
          </a:extLst>
        </xdr:cNvPr>
        <xdr:cNvSpPr txBox="1"/>
      </xdr:nvSpPr>
      <xdr:spPr>
        <a:xfrm>
          <a:off x="14389744" y="10514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96220</xdr:rowOff>
    </xdr:from>
    <xdr:ext cx="405111" cy="259045"/>
    <xdr:sp macro="" textlink="">
      <xdr:nvSpPr>
        <xdr:cNvPr id="460" name="n_3aveValue【学校施設】&#10;有形固定資産減価償却率">
          <a:extLst>
            <a:ext uri="{FF2B5EF4-FFF2-40B4-BE49-F238E27FC236}">
              <a16:creationId xmlns:a16="http://schemas.microsoft.com/office/drawing/2014/main" id="{16DF17CF-64E6-4523-838A-56055F84D9EE}"/>
            </a:ext>
          </a:extLst>
        </xdr:cNvPr>
        <xdr:cNvSpPr txBox="1"/>
      </xdr:nvSpPr>
      <xdr:spPr>
        <a:xfrm>
          <a:off x="13500744" y="1055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99077</xdr:rowOff>
    </xdr:from>
    <xdr:ext cx="405111" cy="259045"/>
    <xdr:sp macro="" textlink="">
      <xdr:nvSpPr>
        <xdr:cNvPr id="461" name="n_4aveValue【学校施設】&#10;有形固定資産減価償却率">
          <a:extLst>
            <a:ext uri="{FF2B5EF4-FFF2-40B4-BE49-F238E27FC236}">
              <a16:creationId xmlns:a16="http://schemas.microsoft.com/office/drawing/2014/main" id="{E2D7967A-C4D8-4039-8066-E7322479AE1F}"/>
            </a:ext>
          </a:extLst>
        </xdr:cNvPr>
        <xdr:cNvSpPr txBox="1"/>
      </xdr:nvSpPr>
      <xdr:spPr>
        <a:xfrm>
          <a:off x="12611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33037</xdr:rowOff>
    </xdr:from>
    <xdr:ext cx="405111" cy="259045"/>
    <xdr:sp macro="" textlink="">
      <xdr:nvSpPr>
        <xdr:cNvPr id="462" name="n_1mainValue【学校施設】&#10;有形固定資産減価償却率">
          <a:extLst>
            <a:ext uri="{FF2B5EF4-FFF2-40B4-BE49-F238E27FC236}">
              <a16:creationId xmlns:a16="http://schemas.microsoft.com/office/drawing/2014/main" id="{9BA83D41-8F22-43B0-AACE-0296B641F57D}"/>
            </a:ext>
          </a:extLst>
        </xdr:cNvPr>
        <xdr:cNvSpPr txBox="1"/>
      </xdr:nvSpPr>
      <xdr:spPr>
        <a:xfrm>
          <a:off x="152660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67327</xdr:rowOff>
    </xdr:from>
    <xdr:ext cx="405111" cy="259045"/>
    <xdr:sp macro="" textlink="">
      <xdr:nvSpPr>
        <xdr:cNvPr id="463" name="n_2mainValue【学校施設】&#10;有形固定資産減価償却率">
          <a:extLst>
            <a:ext uri="{FF2B5EF4-FFF2-40B4-BE49-F238E27FC236}">
              <a16:creationId xmlns:a16="http://schemas.microsoft.com/office/drawing/2014/main" id="{5235D912-E458-4786-A63E-0AEFD96DD246}"/>
            </a:ext>
          </a:extLst>
        </xdr:cNvPr>
        <xdr:cNvSpPr txBox="1"/>
      </xdr:nvSpPr>
      <xdr:spPr>
        <a:xfrm>
          <a:off x="14389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33037</xdr:rowOff>
    </xdr:from>
    <xdr:ext cx="405111" cy="259045"/>
    <xdr:sp macro="" textlink="">
      <xdr:nvSpPr>
        <xdr:cNvPr id="464" name="n_3mainValue【学校施設】&#10;有形固定資産減価償却率">
          <a:extLst>
            <a:ext uri="{FF2B5EF4-FFF2-40B4-BE49-F238E27FC236}">
              <a16:creationId xmlns:a16="http://schemas.microsoft.com/office/drawing/2014/main" id="{D8A0013F-C169-47B5-8B5F-78D3F912FE16}"/>
            </a:ext>
          </a:extLst>
        </xdr:cNvPr>
        <xdr:cNvSpPr txBox="1"/>
      </xdr:nvSpPr>
      <xdr:spPr>
        <a:xfrm>
          <a:off x="13500744" y="997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58755</xdr:rowOff>
    </xdr:from>
    <xdr:ext cx="405111" cy="259045"/>
    <xdr:sp macro="" textlink="">
      <xdr:nvSpPr>
        <xdr:cNvPr id="465" name="n_4mainValue【学校施設】&#10;有形固定資産減価償却率">
          <a:extLst>
            <a:ext uri="{FF2B5EF4-FFF2-40B4-BE49-F238E27FC236}">
              <a16:creationId xmlns:a16="http://schemas.microsoft.com/office/drawing/2014/main" id="{BBEC6A9B-D4A9-4C89-9850-809C5A1C3F9B}"/>
            </a:ext>
          </a:extLst>
        </xdr:cNvPr>
        <xdr:cNvSpPr txBox="1"/>
      </xdr:nvSpPr>
      <xdr:spPr>
        <a:xfrm>
          <a:off x="12611744" y="1000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10B2C75E-D465-4407-8F1A-F86970D56D9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9723F428-DCBE-45B4-8A93-64256E83DD2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190F8D91-D0BF-4FF5-9ECE-33241B9950B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E16A52B0-9C1A-44B3-9B26-9854E2573E7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1A07C1A1-CAA3-4B52-BFD4-09AB507AC4D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502174B5-663A-4AA2-BED6-A3ABAB60359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07503011-543C-4B4D-BF20-FE9E334676A2}"/>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E9FBCF38-8502-4D51-B6BE-F7567EACA5B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5E3E2E8F-F621-4642-B1D6-834ADBB762C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4165A94C-9660-42E0-9B4D-38A6E67F7CB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6" name="テキスト ボックス 475">
          <a:extLst>
            <a:ext uri="{FF2B5EF4-FFF2-40B4-BE49-F238E27FC236}">
              <a16:creationId xmlns:a16="http://schemas.microsoft.com/office/drawing/2014/main" id="{5834B64F-1048-4B67-94E0-29760C30ADA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7" name="直線コネクタ 476">
          <a:extLst>
            <a:ext uri="{FF2B5EF4-FFF2-40B4-BE49-F238E27FC236}">
              <a16:creationId xmlns:a16="http://schemas.microsoft.com/office/drawing/2014/main" id="{7FBB6273-63E6-45FE-8C4C-1DD80299E995}"/>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8" name="テキスト ボックス 477">
          <a:extLst>
            <a:ext uri="{FF2B5EF4-FFF2-40B4-BE49-F238E27FC236}">
              <a16:creationId xmlns:a16="http://schemas.microsoft.com/office/drawing/2014/main" id="{D11FB4DC-FA86-423C-BC50-AF63AA08641B}"/>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9" name="直線コネクタ 478">
          <a:extLst>
            <a:ext uri="{FF2B5EF4-FFF2-40B4-BE49-F238E27FC236}">
              <a16:creationId xmlns:a16="http://schemas.microsoft.com/office/drawing/2014/main" id="{8466DF06-60EB-4F7C-A18A-542EBEC15E67}"/>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0" name="テキスト ボックス 479">
          <a:extLst>
            <a:ext uri="{FF2B5EF4-FFF2-40B4-BE49-F238E27FC236}">
              <a16:creationId xmlns:a16="http://schemas.microsoft.com/office/drawing/2014/main" id="{C94584F4-8FDB-45C6-A4A9-F8B30D368E53}"/>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1" name="直線コネクタ 480">
          <a:extLst>
            <a:ext uri="{FF2B5EF4-FFF2-40B4-BE49-F238E27FC236}">
              <a16:creationId xmlns:a16="http://schemas.microsoft.com/office/drawing/2014/main" id="{4651CFDE-EBE8-4363-A342-4B8198664DD9}"/>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2" name="テキスト ボックス 481">
          <a:extLst>
            <a:ext uri="{FF2B5EF4-FFF2-40B4-BE49-F238E27FC236}">
              <a16:creationId xmlns:a16="http://schemas.microsoft.com/office/drawing/2014/main" id="{AFE27F9D-F9AB-401B-A69D-49476D89AD0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3" name="直線コネクタ 482">
          <a:extLst>
            <a:ext uri="{FF2B5EF4-FFF2-40B4-BE49-F238E27FC236}">
              <a16:creationId xmlns:a16="http://schemas.microsoft.com/office/drawing/2014/main" id="{92F386AE-7EFC-478F-A154-CCB623383E25}"/>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4" name="テキスト ボックス 483">
          <a:extLst>
            <a:ext uri="{FF2B5EF4-FFF2-40B4-BE49-F238E27FC236}">
              <a16:creationId xmlns:a16="http://schemas.microsoft.com/office/drawing/2014/main" id="{EECB446F-6623-4798-B231-E72247F7EA16}"/>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5" name="直線コネクタ 484">
          <a:extLst>
            <a:ext uri="{FF2B5EF4-FFF2-40B4-BE49-F238E27FC236}">
              <a16:creationId xmlns:a16="http://schemas.microsoft.com/office/drawing/2014/main" id="{E8C11BA5-BD56-466F-B493-751AD2B698B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6" name="テキスト ボックス 485">
          <a:extLst>
            <a:ext uri="{FF2B5EF4-FFF2-40B4-BE49-F238E27FC236}">
              <a16:creationId xmlns:a16="http://schemas.microsoft.com/office/drawing/2014/main" id="{4F100C51-5FDA-499F-A047-2A0E64E5F5DC}"/>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7" name="直線コネクタ 486">
          <a:extLst>
            <a:ext uri="{FF2B5EF4-FFF2-40B4-BE49-F238E27FC236}">
              <a16:creationId xmlns:a16="http://schemas.microsoft.com/office/drawing/2014/main" id="{C25D3040-5757-4972-8BA0-44D74DBFD9AC}"/>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8" name="テキスト ボックス 487">
          <a:extLst>
            <a:ext uri="{FF2B5EF4-FFF2-40B4-BE49-F238E27FC236}">
              <a16:creationId xmlns:a16="http://schemas.microsoft.com/office/drawing/2014/main" id="{79DD5159-068E-4B5E-B980-B294974D0A29}"/>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7F58F6B3-FA94-406B-8504-F0B90ECC0AF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77564480-8320-4EC8-8781-049338B941F7}"/>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a:extLst>
            <a:ext uri="{FF2B5EF4-FFF2-40B4-BE49-F238E27FC236}">
              <a16:creationId xmlns:a16="http://schemas.microsoft.com/office/drawing/2014/main" id="{2C2C7FEC-98A7-4F90-95AA-94FB8CB7272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115933</xdr:rowOff>
    </xdr:from>
    <xdr:to>
      <xdr:col>116</xdr:col>
      <xdr:colOff>62864</xdr:colOff>
      <xdr:row>64</xdr:row>
      <xdr:rowOff>50074</xdr:rowOff>
    </xdr:to>
    <xdr:cxnSp macro="">
      <xdr:nvCxnSpPr>
        <xdr:cNvPr id="492" name="直線コネクタ 491">
          <a:extLst>
            <a:ext uri="{FF2B5EF4-FFF2-40B4-BE49-F238E27FC236}">
              <a16:creationId xmlns:a16="http://schemas.microsoft.com/office/drawing/2014/main" id="{4A50DC74-A9AF-44A3-8580-B02099594A06}"/>
            </a:ext>
          </a:extLst>
        </xdr:cNvPr>
        <xdr:cNvCxnSpPr/>
      </xdr:nvCxnSpPr>
      <xdr:spPr>
        <a:xfrm flipV="1">
          <a:off x="22160864" y="9545683"/>
          <a:ext cx="0" cy="1477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53901</xdr:rowOff>
    </xdr:from>
    <xdr:ext cx="469744" cy="259045"/>
    <xdr:sp macro="" textlink="">
      <xdr:nvSpPr>
        <xdr:cNvPr id="493" name="【学校施設】&#10;一人当たり面積最小値テキスト">
          <a:extLst>
            <a:ext uri="{FF2B5EF4-FFF2-40B4-BE49-F238E27FC236}">
              <a16:creationId xmlns:a16="http://schemas.microsoft.com/office/drawing/2014/main" id="{17F7A09C-B8D0-4C12-B55F-42FB285FA615}"/>
            </a:ext>
          </a:extLst>
        </xdr:cNvPr>
        <xdr:cNvSpPr txBox="1"/>
      </xdr:nvSpPr>
      <xdr:spPr>
        <a:xfrm>
          <a:off x="22199600" y="1102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50074</xdr:rowOff>
    </xdr:from>
    <xdr:to>
      <xdr:col>116</xdr:col>
      <xdr:colOff>152400</xdr:colOff>
      <xdr:row>64</xdr:row>
      <xdr:rowOff>50074</xdr:rowOff>
    </xdr:to>
    <xdr:cxnSp macro="">
      <xdr:nvCxnSpPr>
        <xdr:cNvPr id="494" name="直線コネクタ 493">
          <a:extLst>
            <a:ext uri="{FF2B5EF4-FFF2-40B4-BE49-F238E27FC236}">
              <a16:creationId xmlns:a16="http://schemas.microsoft.com/office/drawing/2014/main" id="{4CE91C39-FF62-4F7C-9C23-23A470D93032}"/>
            </a:ext>
          </a:extLst>
        </xdr:cNvPr>
        <xdr:cNvCxnSpPr/>
      </xdr:nvCxnSpPr>
      <xdr:spPr>
        <a:xfrm>
          <a:off x="22072600" y="11022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62610</xdr:rowOff>
    </xdr:from>
    <xdr:ext cx="469744" cy="259045"/>
    <xdr:sp macro="" textlink="">
      <xdr:nvSpPr>
        <xdr:cNvPr id="495" name="【学校施設】&#10;一人当たり面積最大値テキスト">
          <a:extLst>
            <a:ext uri="{FF2B5EF4-FFF2-40B4-BE49-F238E27FC236}">
              <a16:creationId xmlns:a16="http://schemas.microsoft.com/office/drawing/2014/main" id="{273A0B70-8669-46FA-A4B7-7306D72BB1BC}"/>
            </a:ext>
          </a:extLst>
        </xdr:cNvPr>
        <xdr:cNvSpPr txBox="1"/>
      </xdr:nvSpPr>
      <xdr:spPr>
        <a:xfrm>
          <a:off x="22199600" y="932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115933</xdr:rowOff>
    </xdr:from>
    <xdr:to>
      <xdr:col>116</xdr:col>
      <xdr:colOff>152400</xdr:colOff>
      <xdr:row>55</xdr:row>
      <xdr:rowOff>115933</xdr:rowOff>
    </xdr:to>
    <xdr:cxnSp macro="">
      <xdr:nvCxnSpPr>
        <xdr:cNvPr id="496" name="直線コネクタ 495">
          <a:extLst>
            <a:ext uri="{FF2B5EF4-FFF2-40B4-BE49-F238E27FC236}">
              <a16:creationId xmlns:a16="http://schemas.microsoft.com/office/drawing/2014/main" id="{DEB593D7-D5DA-4B49-8E58-14D96930FA86}"/>
            </a:ext>
          </a:extLst>
        </xdr:cNvPr>
        <xdr:cNvCxnSpPr/>
      </xdr:nvCxnSpPr>
      <xdr:spPr>
        <a:xfrm>
          <a:off x="22072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22151</xdr:rowOff>
    </xdr:from>
    <xdr:ext cx="469744" cy="259045"/>
    <xdr:sp macro="" textlink="">
      <xdr:nvSpPr>
        <xdr:cNvPr id="497" name="【学校施設】&#10;一人当たり面積平均値テキスト">
          <a:extLst>
            <a:ext uri="{FF2B5EF4-FFF2-40B4-BE49-F238E27FC236}">
              <a16:creationId xmlns:a16="http://schemas.microsoft.com/office/drawing/2014/main" id="{6535AF59-5537-4C12-BE2A-BD1839B19E08}"/>
            </a:ext>
          </a:extLst>
        </xdr:cNvPr>
        <xdr:cNvSpPr txBox="1"/>
      </xdr:nvSpPr>
      <xdr:spPr>
        <a:xfrm>
          <a:off x="22199600" y="10137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170724</xdr:rowOff>
    </xdr:from>
    <xdr:to>
      <xdr:col>116</xdr:col>
      <xdr:colOff>114300</xdr:colOff>
      <xdr:row>60</xdr:row>
      <xdr:rowOff>100874</xdr:rowOff>
    </xdr:to>
    <xdr:sp macro="" textlink="">
      <xdr:nvSpPr>
        <xdr:cNvPr id="498" name="フローチャート: 判断 497">
          <a:extLst>
            <a:ext uri="{FF2B5EF4-FFF2-40B4-BE49-F238E27FC236}">
              <a16:creationId xmlns:a16="http://schemas.microsoft.com/office/drawing/2014/main" id="{9CF0EB62-E81E-4075-8FC6-6CED6F0DE1FD}"/>
            </a:ext>
          </a:extLst>
        </xdr:cNvPr>
        <xdr:cNvSpPr/>
      </xdr:nvSpPr>
      <xdr:spPr>
        <a:xfrm>
          <a:off x="22110700" y="1028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163104</xdr:rowOff>
    </xdr:from>
    <xdr:to>
      <xdr:col>112</xdr:col>
      <xdr:colOff>38100</xdr:colOff>
      <xdr:row>60</xdr:row>
      <xdr:rowOff>93254</xdr:rowOff>
    </xdr:to>
    <xdr:sp macro="" textlink="">
      <xdr:nvSpPr>
        <xdr:cNvPr id="499" name="フローチャート: 判断 498">
          <a:extLst>
            <a:ext uri="{FF2B5EF4-FFF2-40B4-BE49-F238E27FC236}">
              <a16:creationId xmlns:a16="http://schemas.microsoft.com/office/drawing/2014/main" id="{6FA487F6-CAA5-4BD7-8E1B-7E59A181F2EC}"/>
            </a:ext>
          </a:extLst>
        </xdr:cNvPr>
        <xdr:cNvSpPr/>
      </xdr:nvSpPr>
      <xdr:spPr>
        <a:xfrm>
          <a:off x="2127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7983</xdr:rowOff>
    </xdr:from>
    <xdr:to>
      <xdr:col>107</xdr:col>
      <xdr:colOff>101600</xdr:colOff>
      <xdr:row>60</xdr:row>
      <xdr:rowOff>109583</xdr:rowOff>
    </xdr:to>
    <xdr:sp macro="" textlink="">
      <xdr:nvSpPr>
        <xdr:cNvPr id="500" name="フローチャート: 判断 499">
          <a:extLst>
            <a:ext uri="{FF2B5EF4-FFF2-40B4-BE49-F238E27FC236}">
              <a16:creationId xmlns:a16="http://schemas.microsoft.com/office/drawing/2014/main" id="{4C390C20-126C-4FBA-9D6A-294BB5FCFB7C}"/>
            </a:ext>
          </a:extLst>
        </xdr:cNvPr>
        <xdr:cNvSpPr/>
      </xdr:nvSpPr>
      <xdr:spPr>
        <a:xfrm>
          <a:off x="20383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36285</xdr:rowOff>
    </xdr:from>
    <xdr:to>
      <xdr:col>102</xdr:col>
      <xdr:colOff>165100</xdr:colOff>
      <xdr:row>60</xdr:row>
      <xdr:rowOff>137885</xdr:rowOff>
    </xdr:to>
    <xdr:sp macro="" textlink="">
      <xdr:nvSpPr>
        <xdr:cNvPr id="501" name="フローチャート: 判断 500">
          <a:extLst>
            <a:ext uri="{FF2B5EF4-FFF2-40B4-BE49-F238E27FC236}">
              <a16:creationId xmlns:a16="http://schemas.microsoft.com/office/drawing/2014/main" id="{7AA6A5CA-80BD-4965-ABFF-2AD73A00D0BC}"/>
            </a:ext>
          </a:extLst>
        </xdr:cNvPr>
        <xdr:cNvSpPr/>
      </xdr:nvSpPr>
      <xdr:spPr>
        <a:xfrm>
          <a:off x="19494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52615</xdr:rowOff>
    </xdr:from>
    <xdr:to>
      <xdr:col>98</xdr:col>
      <xdr:colOff>38100</xdr:colOff>
      <xdr:row>60</xdr:row>
      <xdr:rowOff>154215</xdr:rowOff>
    </xdr:to>
    <xdr:sp macro="" textlink="">
      <xdr:nvSpPr>
        <xdr:cNvPr id="502" name="フローチャート: 判断 501">
          <a:extLst>
            <a:ext uri="{FF2B5EF4-FFF2-40B4-BE49-F238E27FC236}">
              <a16:creationId xmlns:a16="http://schemas.microsoft.com/office/drawing/2014/main" id="{921C6FFB-F46B-4B7C-BC3C-644DD0A52BAE}"/>
            </a:ext>
          </a:extLst>
        </xdr:cNvPr>
        <xdr:cNvSpPr/>
      </xdr:nvSpPr>
      <xdr:spPr>
        <a:xfrm>
          <a:off x="18605500" y="1033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BF9513F4-4AB4-4C67-8156-7B215A52FB7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BC25C631-5BCF-4AC3-A8C7-8219D7A5C48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2744CF4-25A6-4F19-B8D2-D1112CA685B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3BA38F4B-B382-4B37-A739-858D5C018E0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8F5014F7-5DD0-4240-8193-ED150B5BDF3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170724</xdr:rowOff>
    </xdr:from>
    <xdr:to>
      <xdr:col>116</xdr:col>
      <xdr:colOff>114300</xdr:colOff>
      <xdr:row>64</xdr:row>
      <xdr:rowOff>100874</xdr:rowOff>
    </xdr:to>
    <xdr:sp macro="" textlink="">
      <xdr:nvSpPr>
        <xdr:cNvPr id="508" name="楕円 507">
          <a:extLst>
            <a:ext uri="{FF2B5EF4-FFF2-40B4-BE49-F238E27FC236}">
              <a16:creationId xmlns:a16="http://schemas.microsoft.com/office/drawing/2014/main" id="{DA20F303-7A8A-46DF-B3F1-281DFD95E89B}"/>
            </a:ext>
          </a:extLst>
        </xdr:cNvPr>
        <xdr:cNvSpPr/>
      </xdr:nvSpPr>
      <xdr:spPr>
        <a:xfrm>
          <a:off x="22110700" y="1097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85651</xdr:rowOff>
    </xdr:from>
    <xdr:ext cx="469744" cy="259045"/>
    <xdr:sp macro="" textlink="">
      <xdr:nvSpPr>
        <xdr:cNvPr id="509" name="【学校施設】&#10;一人当たり面積該当値テキスト">
          <a:extLst>
            <a:ext uri="{FF2B5EF4-FFF2-40B4-BE49-F238E27FC236}">
              <a16:creationId xmlns:a16="http://schemas.microsoft.com/office/drawing/2014/main" id="{34187D70-A2D0-4B8A-B5A9-DC5390E98CB4}"/>
            </a:ext>
          </a:extLst>
        </xdr:cNvPr>
        <xdr:cNvSpPr txBox="1"/>
      </xdr:nvSpPr>
      <xdr:spPr>
        <a:xfrm>
          <a:off x="22199600" y="10887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168547</xdr:rowOff>
    </xdr:from>
    <xdr:to>
      <xdr:col>112</xdr:col>
      <xdr:colOff>38100</xdr:colOff>
      <xdr:row>64</xdr:row>
      <xdr:rowOff>98697</xdr:rowOff>
    </xdr:to>
    <xdr:sp macro="" textlink="">
      <xdr:nvSpPr>
        <xdr:cNvPr id="510" name="楕円 509">
          <a:extLst>
            <a:ext uri="{FF2B5EF4-FFF2-40B4-BE49-F238E27FC236}">
              <a16:creationId xmlns:a16="http://schemas.microsoft.com/office/drawing/2014/main" id="{C584FF42-A19F-45B5-8A71-0656AB7FBF3D}"/>
            </a:ext>
          </a:extLst>
        </xdr:cNvPr>
        <xdr:cNvSpPr/>
      </xdr:nvSpPr>
      <xdr:spPr>
        <a:xfrm>
          <a:off x="21272500" y="1096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47897</xdr:rowOff>
    </xdr:from>
    <xdr:to>
      <xdr:col>116</xdr:col>
      <xdr:colOff>63500</xdr:colOff>
      <xdr:row>64</xdr:row>
      <xdr:rowOff>50074</xdr:rowOff>
    </xdr:to>
    <xdr:cxnSp macro="">
      <xdr:nvCxnSpPr>
        <xdr:cNvPr id="511" name="直線コネクタ 510">
          <a:extLst>
            <a:ext uri="{FF2B5EF4-FFF2-40B4-BE49-F238E27FC236}">
              <a16:creationId xmlns:a16="http://schemas.microsoft.com/office/drawing/2014/main" id="{6E780B92-5B28-4407-B8E8-E60CD1A69076}"/>
            </a:ext>
          </a:extLst>
        </xdr:cNvPr>
        <xdr:cNvCxnSpPr/>
      </xdr:nvCxnSpPr>
      <xdr:spPr>
        <a:xfrm>
          <a:off x="21323300" y="11020697"/>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163104</xdr:rowOff>
    </xdr:from>
    <xdr:to>
      <xdr:col>107</xdr:col>
      <xdr:colOff>101600</xdr:colOff>
      <xdr:row>64</xdr:row>
      <xdr:rowOff>93254</xdr:rowOff>
    </xdr:to>
    <xdr:sp macro="" textlink="">
      <xdr:nvSpPr>
        <xdr:cNvPr id="512" name="楕円 511">
          <a:extLst>
            <a:ext uri="{FF2B5EF4-FFF2-40B4-BE49-F238E27FC236}">
              <a16:creationId xmlns:a16="http://schemas.microsoft.com/office/drawing/2014/main" id="{E663FAAA-8310-4A9A-BA46-A6ACBD40273A}"/>
            </a:ext>
          </a:extLst>
        </xdr:cNvPr>
        <xdr:cNvSpPr/>
      </xdr:nvSpPr>
      <xdr:spPr>
        <a:xfrm>
          <a:off x="20383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42454</xdr:rowOff>
    </xdr:from>
    <xdr:to>
      <xdr:col>111</xdr:col>
      <xdr:colOff>177800</xdr:colOff>
      <xdr:row>64</xdr:row>
      <xdr:rowOff>47897</xdr:rowOff>
    </xdr:to>
    <xdr:cxnSp macro="">
      <xdr:nvCxnSpPr>
        <xdr:cNvPr id="513" name="直線コネクタ 512">
          <a:extLst>
            <a:ext uri="{FF2B5EF4-FFF2-40B4-BE49-F238E27FC236}">
              <a16:creationId xmlns:a16="http://schemas.microsoft.com/office/drawing/2014/main" id="{89550BEB-E058-4B04-A916-32553E671421}"/>
            </a:ext>
          </a:extLst>
        </xdr:cNvPr>
        <xdr:cNvCxnSpPr/>
      </xdr:nvCxnSpPr>
      <xdr:spPr>
        <a:xfrm>
          <a:off x="20434300" y="11015254"/>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153307</xdr:rowOff>
    </xdr:from>
    <xdr:to>
      <xdr:col>102</xdr:col>
      <xdr:colOff>165100</xdr:colOff>
      <xdr:row>64</xdr:row>
      <xdr:rowOff>83457</xdr:rowOff>
    </xdr:to>
    <xdr:sp macro="" textlink="">
      <xdr:nvSpPr>
        <xdr:cNvPr id="514" name="楕円 513">
          <a:extLst>
            <a:ext uri="{FF2B5EF4-FFF2-40B4-BE49-F238E27FC236}">
              <a16:creationId xmlns:a16="http://schemas.microsoft.com/office/drawing/2014/main" id="{9AD7D41F-6512-4208-8895-0827E9A0A74F}"/>
            </a:ext>
          </a:extLst>
        </xdr:cNvPr>
        <xdr:cNvSpPr/>
      </xdr:nvSpPr>
      <xdr:spPr>
        <a:xfrm>
          <a:off x="19494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32657</xdr:rowOff>
    </xdr:from>
    <xdr:to>
      <xdr:col>107</xdr:col>
      <xdr:colOff>50800</xdr:colOff>
      <xdr:row>64</xdr:row>
      <xdr:rowOff>42454</xdr:rowOff>
    </xdr:to>
    <xdr:cxnSp macro="">
      <xdr:nvCxnSpPr>
        <xdr:cNvPr id="515" name="直線コネクタ 514">
          <a:extLst>
            <a:ext uri="{FF2B5EF4-FFF2-40B4-BE49-F238E27FC236}">
              <a16:creationId xmlns:a16="http://schemas.microsoft.com/office/drawing/2014/main" id="{DBF17344-D926-4111-9E94-FFF5A979555C}"/>
            </a:ext>
          </a:extLst>
        </xdr:cNvPr>
        <xdr:cNvCxnSpPr/>
      </xdr:nvCxnSpPr>
      <xdr:spPr>
        <a:xfrm>
          <a:off x="19545300" y="1100545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144599</xdr:rowOff>
    </xdr:from>
    <xdr:to>
      <xdr:col>98</xdr:col>
      <xdr:colOff>38100</xdr:colOff>
      <xdr:row>64</xdr:row>
      <xdr:rowOff>74749</xdr:rowOff>
    </xdr:to>
    <xdr:sp macro="" textlink="">
      <xdr:nvSpPr>
        <xdr:cNvPr id="516" name="楕円 515">
          <a:extLst>
            <a:ext uri="{FF2B5EF4-FFF2-40B4-BE49-F238E27FC236}">
              <a16:creationId xmlns:a16="http://schemas.microsoft.com/office/drawing/2014/main" id="{391B00AB-57DF-4833-A08B-300D9D14BCCE}"/>
            </a:ext>
          </a:extLst>
        </xdr:cNvPr>
        <xdr:cNvSpPr/>
      </xdr:nvSpPr>
      <xdr:spPr>
        <a:xfrm>
          <a:off x="18605500" y="1094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23949</xdr:rowOff>
    </xdr:from>
    <xdr:to>
      <xdr:col>102</xdr:col>
      <xdr:colOff>114300</xdr:colOff>
      <xdr:row>64</xdr:row>
      <xdr:rowOff>32657</xdr:rowOff>
    </xdr:to>
    <xdr:cxnSp macro="">
      <xdr:nvCxnSpPr>
        <xdr:cNvPr id="517" name="直線コネクタ 516">
          <a:extLst>
            <a:ext uri="{FF2B5EF4-FFF2-40B4-BE49-F238E27FC236}">
              <a16:creationId xmlns:a16="http://schemas.microsoft.com/office/drawing/2014/main" id="{C69741D2-CD2C-452F-805A-1B04E9FA291A}"/>
            </a:ext>
          </a:extLst>
        </xdr:cNvPr>
        <xdr:cNvCxnSpPr/>
      </xdr:nvCxnSpPr>
      <xdr:spPr>
        <a:xfrm>
          <a:off x="18656300" y="10996749"/>
          <a:ext cx="889000" cy="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109781</xdr:rowOff>
    </xdr:from>
    <xdr:ext cx="469744" cy="259045"/>
    <xdr:sp macro="" textlink="">
      <xdr:nvSpPr>
        <xdr:cNvPr id="518" name="n_1aveValue【学校施設】&#10;一人当たり面積">
          <a:extLst>
            <a:ext uri="{FF2B5EF4-FFF2-40B4-BE49-F238E27FC236}">
              <a16:creationId xmlns:a16="http://schemas.microsoft.com/office/drawing/2014/main" id="{0C7EE797-2E6A-49B5-805E-5E290486E95D}"/>
            </a:ext>
          </a:extLst>
        </xdr:cNvPr>
        <xdr:cNvSpPr txBox="1"/>
      </xdr:nvSpPr>
      <xdr:spPr>
        <a:xfrm>
          <a:off x="210757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126110</xdr:rowOff>
    </xdr:from>
    <xdr:ext cx="469744" cy="259045"/>
    <xdr:sp macro="" textlink="">
      <xdr:nvSpPr>
        <xdr:cNvPr id="519" name="n_2aveValue【学校施設】&#10;一人当たり面積">
          <a:extLst>
            <a:ext uri="{FF2B5EF4-FFF2-40B4-BE49-F238E27FC236}">
              <a16:creationId xmlns:a16="http://schemas.microsoft.com/office/drawing/2014/main" id="{2E9E848F-2D72-462D-BBC5-422FC08D1071}"/>
            </a:ext>
          </a:extLst>
        </xdr:cNvPr>
        <xdr:cNvSpPr txBox="1"/>
      </xdr:nvSpPr>
      <xdr:spPr>
        <a:xfrm>
          <a:off x="20199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154412</xdr:rowOff>
    </xdr:from>
    <xdr:ext cx="469744" cy="259045"/>
    <xdr:sp macro="" textlink="">
      <xdr:nvSpPr>
        <xdr:cNvPr id="520" name="n_3aveValue【学校施設】&#10;一人当たり面積">
          <a:extLst>
            <a:ext uri="{FF2B5EF4-FFF2-40B4-BE49-F238E27FC236}">
              <a16:creationId xmlns:a16="http://schemas.microsoft.com/office/drawing/2014/main" id="{86609C0A-B85D-4F24-84CC-1FFDCCE66BDC}"/>
            </a:ext>
          </a:extLst>
        </xdr:cNvPr>
        <xdr:cNvSpPr txBox="1"/>
      </xdr:nvSpPr>
      <xdr:spPr>
        <a:xfrm>
          <a:off x="19310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170742</xdr:rowOff>
    </xdr:from>
    <xdr:ext cx="469744" cy="259045"/>
    <xdr:sp macro="" textlink="">
      <xdr:nvSpPr>
        <xdr:cNvPr id="521" name="n_4aveValue【学校施設】&#10;一人当たり面積">
          <a:extLst>
            <a:ext uri="{FF2B5EF4-FFF2-40B4-BE49-F238E27FC236}">
              <a16:creationId xmlns:a16="http://schemas.microsoft.com/office/drawing/2014/main" id="{284297B2-E3A5-4795-A08A-C37374DBB0F1}"/>
            </a:ext>
          </a:extLst>
        </xdr:cNvPr>
        <xdr:cNvSpPr txBox="1"/>
      </xdr:nvSpPr>
      <xdr:spPr>
        <a:xfrm>
          <a:off x="18421427" y="1011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89824</xdr:rowOff>
    </xdr:from>
    <xdr:ext cx="469744" cy="259045"/>
    <xdr:sp macro="" textlink="">
      <xdr:nvSpPr>
        <xdr:cNvPr id="522" name="n_1mainValue【学校施設】&#10;一人当たり面積">
          <a:extLst>
            <a:ext uri="{FF2B5EF4-FFF2-40B4-BE49-F238E27FC236}">
              <a16:creationId xmlns:a16="http://schemas.microsoft.com/office/drawing/2014/main" id="{88F75610-17A3-4EAA-862E-61EB0ADFBC80}"/>
            </a:ext>
          </a:extLst>
        </xdr:cNvPr>
        <xdr:cNvSpPr txBox="1"/>
      </xdr:nvSpPr>
      <xdr:spPr>
        <a:xfrm>
          <a:off x="21075727" y="1106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84381</xdr:rowOff>
    </xdr:from>
    <xdr:ext cx="469744" cy="259045"/>
    <xdr:sp macro="" textlink="">
      <xdr:nvSpPr>
        <xdr:cNvPr id="523" name="n_2mainValue【学校施設】&#10;一人当たり面積">
          <a:extLst>
            <a:ext uri="{FF2B5EF4-FFF2-40B4-BE49-F238E27FC236}">
              <a16:creationId xmlns:a16="http://schemas.microsoft.com/office/drawing/2014/main" id="{7EE95384-B348-46B9-8CE1-91BFF1963475}"/>
            </a:ext>
          </a:extLst>
        </xdr:cNvPr>
        <xdr:cNvSpPr txBox="1"/>
      </xdr:nvSpPr>
      <xdr:spPr>
        <a:xfrm>
          <a:off x="20199427" y="11057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74584</xdr:rowOff>
    </xdr:from>
    <xdr:ext cx="469744" cy="259045"/>
    <xdr:sp macro="" textlink="">
      <xdr:nvSpPr>
        <xdr:cNvPr id="524" name="n_3mainValue【学校施設】&#10;一人当たり面積">
          <a:extLst>
            <a:ext uri="{FF2B5EF4-FFF2-40B4-BE49-F238E27FC236}">
              <a16:creationId xmlns:a16="http://schemas.microsoft.com/office/drawing/2014/main" id="{C495D3CC-0A95-4884-A234-C00CBEC4D3DE}"/>
            </a:ext>
          </a:extLst>
        </xdr:cNvPr>
        <xdr:cNvSpPr txBox="1"/>
      </xdr:nvSpPr>
      <xdr:spPr>
        <a:xfrm>
          <a:off x="19310427" y="1104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65876</xdr:rowOff>
    </xdr:from>
    <xdr:ext cx="469744" cy="259045"/>
    <xdr:sp macro="" textlink="">
      <xdr:nvSpPr>
        <xdr:cNvPr id="525" name="n_4mainValue【学校施設】&#10;一人当たり面積">
          <a:extLst>
            <a:ext uri="{FF2B5EF4-FFF2-40B4-BE49-F238E27FC236}">
              <a16:creationId xmlns:a16="http://schemas.microsoft.com/office/drawing/2014/main" id="{6952C891-3E8B-458D-8566-515EBE5EAAD6}"/>
            </a:ext>
          </a:extLst>
        </xdr:cNvPr>
        <xdr:cNvSpPr txBox="1"/>
      </xdr:nvSpPr>
      <xdr:spPr>
        <a:xfrm>
          <a:off x="18421427" y="11038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6DFD9F9B-6E55-4FF0-A8A5-798721BD72D4}"/>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7B9DEC86-44E8-4F5B-AF2B-2362564C20D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13DC2C6A-A7F3-40B6-80AB-F22D5FD5270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8683A23D-7BDB-43BC-8E61-C39C251F1FB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0106F837-0D4B-45E1-A746-E6A23D4015B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5A9ACE55-C5D7-4CD7-BAE4-5DF8E8DEE16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18095EF4-4002-4E44-8321-E183B89E63F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079FB191-1D10-40FD-9A1B-AD60C0315F8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89F4B14D-56B2-4131-963C-A35E238012B2}"/>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0C410BD2-9CF7-4DBD-A32D-A83830766E1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28C88E40-464C-40F7-BE3A-1C08E7CC889F}"/>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3FABE332-23EA-423B-B695-B76C37F87F3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B8225313-356F-4214-BC1D-E34692F2C60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D0439D44-C5F1-4C13-9B24-4FBE52D0D22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36DD2631-C8E5-45E5-BAE0-093C977342A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794F5569-D775-4CA7-91D6-4E491B4F087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42723F05-1794-49FB-AE89-D25F20A7DB5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277A293D-3BC5-44A2-8EB5-C96121A6B4B4}"/>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B820DF61-B868-4CDF-A5BA-78605D50E71D}"/>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6400F1E8-737D-4D7F-9884-B59CDB53451F}"/>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F64DE2D1-8BF0-4CEA-B3C8-A3218DF8BB9F}"/>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30E91EC6-2BA8-4FF8-BF3B-175B4ED6591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94560D14-A335-49E1-8B1A-B850676D6D9B}"/>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711CE3F1-A872-49FC-8BAC-03B2F8EDEE0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24764</xdr:rowOff>
    </xdr:from>
    <xdr:to>
      <xdr:col>85</xdr:col>
      <xdr:colOff>126364</xdr:colOff>
      <xdr:row>86</xdr:row>
      <xdr:rowOff>114300</xdr:rowOff>
    </xdr:to>
    <xdr:cxnSp macro="">
      <xdr:nvCxnSpPr>
        <xdr:cNvPr id="550" name="直線コネクタ 549">
          <a:extLst>
            <a:ext uri="{FF2B5EF4-FFF2-40B4-BE49-F238E27FC236}">
              <a16:creationId xmlns:a16="http://schemas.microsoft.com/office/drawing/2014/main" id="{52219532-5E56-4BC9-B6DB-BF7CFD0F59BB}"/>
            </a:ext>
          </a:extLst>
        </xdr:cNvPr>
        <xdr:cNvCxnSpPr/>
      </xdr:nvCxnSpPr>
      <xdr:spPr>
        <a:xfrm flipV="1">
          <a:off x="16318864" y="13397864"/>
          <a:ext cx="0" cy="1461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1" name="【児童館】&#10;有形固定資産減価償却率最小値テキスト">
          <a:extLst>
            <a:ext uri="{FF2B5EF4-FFF2-40B4-BE49-F238E27FC236}">
              <a16:creationId xmlns:a16="http://schemas.microsoft.com/office/drawing/2014/main" id="{F009A9C9-C127-4D15-8EED-4785191B866C}"/>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2" name="直線コネクタ 551">
          <a:extLst>
            <a:ext uri="{FF2B5EF4-FFF2-40B4-BE49-F238E27FC236}">
              <a16:creationId xmlns:a16="http://schemas.microsoft.com/office/drawing/2014/main" id="{3B979F6B-9C8D-4E30-AF92-3D94E0B9627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142891</xdr:rowOff>
    </xdr:from>
    <xdr:ext cx="405111" cy="259045"/>
    <xdr:sp macro="" textlink="">
      <xdr:nvSpPr>
        <xdr:cNvPr id="553" name="【児童館】&#10;有形固定資産減価償却率最大値テキスト">
          <a:extLst>
            <a:ext uri="{FF2B5EF4-FFF2-40B4-BE49-F238E27FC236}">
              <a16:creationId xmlns:a16="http://schemas.microsoft.com/office/drawing/2014/main" id="{45A94BD7-009D-42D0-8659-1F04EE66CF01}"/>
            </a:ext>
          </a:extLst>
        </xdr:cNvPr>
        <xdr:cNvSpPr txBox="1"/>
      </xdr:nvSpPr>
      <xdr:spPr>
        <a:xfrm>
          <a:off x="16357600" y="13173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24764</xdr:rowOff>
    </xdr:from>
    <xdr:to>
      <xdr:col>86</xdr:col>
      <xdr:colOff>25400</xdr:colOff>
      <xdr:row>78</xdr:row>
      <xdr:rowOff>24764</xdr:rowOff>
    </xdr:to>
    <xdr:cxnSp macro="">
      <xdr:nvCxnSpPr>
        <xdr:cNvPr id="554" name="直線コネクタ 553">
          <a:extLst>
            <a:ext uri="{FF2B5EF4-FFF2-40B4-BE49-F238E27FC236}">
              <a16:creationId xmlns:a16="http://schemas.microsoft.com/office/drawing/2014/main" id="{37441046-C9B8-4AA3-87FD-A321114E0271}"/>
            </a:ext>
          </a:extLst>
        </xdr:cNvPr>
        <xdr:cNvCxnSpPr/>
      </xdr:nvCxnSpPr>
      <xdr:spPr>
        <a:xfrm>
          <a:off x="16230600" y="133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84472</xdr:rowOff>
    </xdr:from>
    <xdr:ext cx="405111" cy="259045"/>
    <xdr:sp macro="" textlink="">
      <xdr:nvSpPr>
        <xdr:cNvPr id="555" name="【児童館】&#10;有形固定資産減価償却率平均値テキスト">
          <a:extLst>
            <a:ext uri="{FF2B5EF4-FFF2-40B4-BE49-F238E27FC236}">
              <a16:creationId xmlns:a16="http://schemas.microsoft.com/office/drawing/2014/main" id="{309C05D2-C4DE-4CF6-AAA1-A62B093AFFC8}"/>
            </a:ext>
          </a:extLst>
        </xdr:cNvPr>
        <xdr:cNvSpPr txBox="1"/>
      </xdr:nvSpPr>
      <xdr:spPr>
        <a:xfrm>
          <a:off x="16357600" y="13800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61595</xdr:rowOff>
    </xdr:from>
    <xdr:to>
      <xdr:col>85</xdr:col>
      <xdr:colOff>177800</xdr:colOff>
      <xdr:row>81</xdr:row>
      <xdr:rowOff>163195</xdr:rowOff>
    </xdr:to>
    <xdr:sp macro="" textlink="">
      <xdr:nvSpPr>
        <xdr:cNvPr id="556" name="フローチャート: 判断 555">
          <a:extLst>
            <a:ext uri="{FF2B5EF4-FFF2-40B4-BE49-F238E27FC236}">
              <a16:creationId xmlns:a16="http://schemas.microsoft.com/office/drawing/2014/main" id="{A959A3C7-2908-4A18-9E6A-3569B6E72612}"/>
            </a:ext>
          </a:extLst>
        </xdr:cNvPr>
        <xdr:cNvSpPr/>
      </xdr:nvSpPr>
      <xdr:spPr>
        <a:xfrm>
          <a:off x="162687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34925</xdr:rowOff>
    </xdr:from>
    <xdr:to>
      <xdr:col>81</xdr:col>
      <xdr:colOff>101600</xdr:colOff>
      <xdr:row>81</xdr:row>
      <xdr:rowOff>136525</xdr:rowOff>
    </xdr:to>
    <xdr:sp macro="" textlink="">
      <xdr:nvSpPr>
        <xdr:cNvPr id="557" name="フローチャート: 判断 556">
          <a:extLst>
            <a:ext uri="{FF2B5EF4-FFF2-40B4-BE49-F238E27FC236}">
              <a16:creationId xmlns:a16="http://schemas.microsoft.com/office/drawing/2014/main" id="{DCCA95D8-4710-4493-AF8E-8557FE7A1F71}"/>
            </a:ext>
          </a:extLst>
        </xdr:cNvPr>
        <xdr:cNvSpPr/>
      </xdr:nvSpPr>
      <xdr:spPr>
        <a:xfrm>
          <a:off x="15430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120650</xdr:rowOff>
    </xdr:from>
    <xdr:to>
      <xdr:col>76</xdr:col>
      <xdr:colOff>165100</xdr:colOff>
      <xdr:row>82</xdr:row>
      <xdr:rowOff>50800</xdr:rowOff>
    </xdr:to>
    <xdr:sp macro="" textlink="">
      <xdr:nvSpPr>
        <xdr:cNvPr id="558" name="フローチャート: 判断 557">
          <a:extLst>
            <a:ext uri="{FF2B5EF4-FFF2-40B4-BE49-F238E27FC236}">
              <a16:creationId xmlns:a16="http://schemas.microsoft.com/office/drawing/2014/main" id="{67CCC636-4FB0-4B2B-88D6-57EFF3AB7526}"/>
            </a:ext>
          </a:extLst>
        </xdr:cNvPr>
        <xdr:cNvSpPr/>
      </xdr:nvSpPr>
      <xdr:spPr>
        <a:xfrm>
          <a:off x="14541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92075</xdr:rowOff>
    </xdr:from>
    <xdr:to>
      <xdr:col>72</xdr:col>
      <xdr:colOff>38100</xdr:colOff>
      <xdr:row>82</xdr:row>
      <xdr:rowOff>22225</xdr:rowOff>
    </xdr:to>
    <xdr:sp macro="" textlink="">
      <xdr:nvSpPr>
        <xdr:cNvPr id="559" name="フローチャート: 判断 558">
          <a:extLst>
            <a:ext uri="{FF2B5EF4-FFF2-40B4-BE49-F238E27FC236}">
              <a16:creationId xmlns:a16="http://schemas.microsoft.com/office/drawing/2014/main" id="{5C375F21-DB82-44A9-9BD4-2074162D6FE0}"/>
            </a:ext>
          </a:extLst>
        </xdr:cNvPr>
        <xdr:cNvSpPr/>
      </xdr:nvSpPr>
      <xdr:spPr>
        <a:xfrm>
          <a:off x="13652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560" name="フローチャート: 判断 559">
          <a:extLst>
            <a:ext uri="{FF2B5EF4-FFF2-40B4-BE49-F238E27FC236}">
              <a16:creationId xmlns:a16="http://schemas.microsoft.com/office/drawing/2014/main" id="{36FE0801-5195-4F34-AE5C-082006EC41FB}"/>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2F6AC70-3448-439A-8AF6-B70A0D66A46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E3E4A78A-08CF-4F69-9F2D-2DA5B22CCBB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972AEFA0-18A6-42D5-81EA-4E38EF3AD9A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E68236D0-3928-46EB-8719-5685484A73AE}"/>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45305FBF-94EE-499E-9AD0-C06A4D532BC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120650</xdr:rowOff>
    </xdr:from>
    <xdr:to>
      <xdr:col>85</xdr:col>
      <xdr:colOff>177800</xdr:colOff>
      <xdr:row>83</xdr:row>
      <xdr:rowOff>50800</xdr:rowOff>
    </xdr:to>
    <xdr:sp macro="" textlink="">
      <xdr:nvSpPr>
        <xdr:cNvPr id="566" name="楕円 565">
          <a:extLst>
            <a:ext uri="{FF2B5EF4-FFF2-40B4-BE49-F238E27FC236}">
              <a16:creationId xmlns:a16="http://schemas.microsoft.com/office/drawing/2014/main" id="{E678C644-B0E4-4C85-B70F-7077B76D19B2}"/>
            </a:ext>
          </a:extLst>
        </xdr:cNvPr>
        <xdr:cNvSpPr/>
      </xdr:nvSpPr>
      <xdr:spPr>
        <a:xfrm>
          <a:off x="16268700" y="1417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99077</xdr:rowOff>
    </xdr:from>
    <xdr:ext cx="405111" cy="259045"/>
    <xdr:sp macro="" textlink="">
      <xdr:nvSpPr>
        <xdr:cNvPr id="567" name="【児童館】&#10;有形固定資産減価償却率該当値テキスト">
          <a:extLst>
            <a:ext uri="{FF2B5EF4-FFF2-40B4-BE49-F238E27FC236}">
              <a16:creationId xmlns:a16="http://schemas.microsoft.com/office/drawing/2014/main" id="{5B68D893-891F-4323-A815-26F7E2FE41F1}"/>
            </a:ext>
          </a:extLst>
        </xdr:cNvPr>
        <xdr:cNvSpPr txBox="1"/>
      </xdr:nvSpPr>
      <xdr:spPr>
        <a:xfrm>
          <a:off x="16357600"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93980</xdr:rowOff>
    </xdr:from>
    <xdr:to>
      <xdr:col>81</xdr:col>
      <xdr:colOff>101600</xdr:colOff>
      <xdr:row>83</xdr:row>
      <xdr:rowOff>24130</xdr:rowOff>
    </xdr:to>
    <xdr:sp macro="" textlink="">
      <xdr:nvSpPr>
        <xdr:cNvPr id="568" name="楕円 567">
          <a:extLst>
            <a:ext uri="{FF2B5EF4-FFF2-40B4-BE49-F238E27FC236}">
              <a16:creationId xmlns:a16="http://schemas.microsoft.com/office/drawing/2014/main" id="{371E6995-4394-4570-8844-4EB7F8DB3BCA}"/>
            </a:ext>
          </a:extLst>
        </xdr:cNvPr>
        <xdr:cNvSpPr/>
      </xdr:nvSpPr>
      <xdr:spPr>
        <a:xfrm>
          <a:off x="15430500" y="1415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144780</xdr:rowOff>
    </xdr:from>
    <xdr:to>
      <xdr:col>85</xdr:col>
      <xdr:colOff>127000</xdr:colOff>
      <xdr:row>83</xdr:row>
      <xdr:rowOff>0</xdr:rowOff>
    </xdr:to>
    <xdr:cxnSp macro="">
      <xdr:nvCxnSpPr>
        <xdr:cNvPr id="569" name="直線コネクタ 568">
          <a:extLst>
            <a:ext uri="{FF2B5EF4-FFF2-40B4-BE49-F238E27FC236}">
              <a16:creationId xmlns:a16="http://schemas.microsoft.com/office/drawing/2014/main" id="{2EB4972D-5DB2-49E3-9472-3BD54BBB3E70}"/>
            </a:ext>
          </a:extLst>
        </xdr:cNvPr>
        <xdr:cNvCxnSpPr/>
      </xdr:nvCxnSpPr>
      <xdr:spPr>
        <a:xfrm>
          <a:off x="15481300" y="142036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55880</xdr:rowOff>
    </xdr:from>
    <xdr:to>
      <xdr:col>76</xdr:col>
      <xdr:colOff>165100</xdr:colOff>
      <xdr:row>82</xdr:row>
      <xdr:rowOff>157480</xdr:rowOff>
    </xdr:to>
    <xdr:sp macro="" textlink="">
      <xdr:nvSpPr>
        <xdr:cNvPr id="570" name="楕円 569">
          <a:extLst>
            <a:ext uri="{FF2B5EF4-FFF2-40B4-BE49-F238E27FC236}">
              <a16:creationId xmlns:a16="http://schemas.microsoft.com/office/drawing/2014/main" id="{04D61270-82CC-40D0-9FF4-791180D702AB}"/>
            </a:ext>
          </a:extLst>
        </xdr:cNvPr>
        <xdr:cNvSpPr/>
      </xdr:nvSpPr>
      <xdr:spPr>
        <a:xfrm>
          <a:off x="14541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106680</xdr:rowOff>
    </xdr:from>
    <xdr:to>
      <xdr:col>81</xdr:col>
      <xdr:colOff>50800</xdr:colOff>
      <xdr:row>82</xdr:row>
      <xdr:rowOff>144780</xdr:rowOff>
    </xdr:to>
    <xdr:cxnSp macro="">
      <xdr:nvCxnSpPr>
        <xdr:cNvPr id="571" name="直線コネクタ 570">
          <a:extLst>
            <a:ext uri="{FF2B5EF4-FFF2-40B4-BE49-F238E27FC236}">
              <a16:creationId xmlns:a16="http://schemas.microsoft.com/office/drawing/2014/main" id="{ECA57380-C092-4E5C-9546-1D87D18C1247}"/>
            </a:ext>
          </a:extLst>
        </xdr:cNvPr>
        <xdr:cNvCxnSpPr/>
      </xdr:nvCxnSpPr>
      <xdr:spPr>
        <a:xfrm>
          <a:off x="14592300" y="141655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15875</xdr:rowOff>
    </xdr:from>
    <xdr:to>
      <xdr:col>72</xdr:col>
      <xdr:colOff>38100</xdr:colOff>
      <xdr:row>82</xdr:row>
      <xdr:rowOff>117475</xdr:rowOff>
    </xdr:to>
    <xdr:sp macro="" textlink="">
      <xdr:nvSpPr>
        <xdr:cNvPr id="572" name="楕円 571">
          <a:extLst>
            <a:ext uri="{FF2B5EF4-FFF2-40B4-BE49-F238E27FC236}">
              <a16:creationId xmlns:a16="http://schemas.microsoft.com/office/drawing/2014/main" id="{53F35F20-B370-4277-892B-BC59624CADF8}"/>
            </a:ext>
          </a:extLst>
        </xdr:cNvPr>
        <xdr:cNvSpPr/>
      </xdr:nvSpPr>
      <xdr:spPr>
        <a:xfrm>
          <a:off x="136525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66675</xdr:rowOff>
    </xdr:from>
    <xdr:to>
      <xdr:col>76</xdr:col>
      <xdr:colOff>114300</xdr:colOff>
      <xdr:row>82</xdr:row>
      <xdr:rowOff>106680</xdr:rowOff>
    </xdr:to>
    <xdr:cxnSp macro="">
      <xdr:nvCxnSpPr>
        <xdr:cNvPr id="573" name="直線コネクタ 572">
          <a:extLst>
            <a:ext uri="{FF2B5EF4-FFF2-40B4-BE49-F238E27FC236}">
              <a16:creationId xmlns:a16="http://schemas.microsoft.com/office/drawing/2014/main" id="{E36EEA3C-9891-46D6-A699-BC4173D4422D}"/>
            </a:ext>
          </a:extLst>
        </xdr:cNvPr>
        <xdr:cNvCxnSpPr/>
      </xdr:nvCxnSpPr>
      <xdr:spPr>
        <a:xfrm>
          <a:off x="13703300" y="141255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147320</xdr:rowOff>
    </xdr:from>
    <xdr:to>
      <xdr:col>67</xdr:col>
      <xdr:colOff>101600</xdr:colOff>
      <xdr:row>82</xdr:row>
      <xdr:rowOff>77470</xdr:rowOff>
    </xdr:to>
    <xdr:sp macro="" textlink="">
      <xdr:nvSpPr>
        <xdr:cNvPr id="574" name="楕円 573">
          <a:extLst>
            <a:ext uri="{FF2B5EF4-FFF2-40B4-BE49-F238E27FC236}">
              <a16:creationId xmlns:a16="http://schemas.microsoft.com/office/drawing/2014/main" id="{9470B4E3-ECE9-449C-B560-4B6F1B639DFF}"/>
            </a:ext>
          </a:extLst>
        </xdr:cNvPr>
        <xdr:cNvSpPr/>
      </xdr:nvSpPr>
      <xdr:spPr>
        <a:xfrm>
          <a:off x="12763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26670</xdr:rowOff>
    </xdr:from>
    <xdr:to>
      <xdr:col>71</xdr:col>
      <xdr:colOff>177800</xdr:colOff>
      <xdr:row>82</xdr:row>
      <xdr:rowOff>66675</xdr:rowOff>
    </xdr:to>
    <xdr:cxnSp macro="">
      <xdr:nvCxnSpPr>
        <xdr:cNvPr id="575" name="直線コネクタ 574">
          <a:extLst>
            <a:ext uri="{FF2B5EF4-FFF2-40B4-BE49-F238E27FC236}">
              <a16:creationId xmlns:a16="http://schemas.microsoft.com/office/drawing/2014/main" id="{B8C87760-9FB3-4E96-ADB3-D7760D654A81}"/>
            </a:ext>
          </a:extLst>
        </xdr:cNvPr>
        <xdr:cNvCxnSpPr/>
      </xdr:nvCxnSpPr>
      <xdr:spPr>
        <a:xfrm>
          <a:off x="12814300" y="1408557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153052</xdr:rowOff>
    </xdr:from>
    <xdr:ext cx="405111" cy="259045"/>
    <xdr:sp macro="" textlink="">
      <xdr:nvSpPr>
        <xdr:cNvPr id="576" name="n_1aveValue【児童館】&#10;有形固定資産減価償却率">
          <a:extLst>
            <a:ext uri="{FF2B5EF4-FFF2-40B4-BE49-F238E27FC236}">
              <a16:creationId xmlns:a16="http://schemas.microsoft.com/office/drawing/2014/main" id="{EAABC950-7F28-4B75-9E5B-13317D0EA4C6}"/>
            </a:ext>
          </a:extLst>
        </xdr:cNvPr>
        <xdr:cNvSpPr txBox="1"/>
      </xdr:nvSpPr>
      <xdr:spPr>
        <a:xfrm>
          <a:off x="15266044" y="1369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67327</xdr:rowOff>
    </xdr:from>
    <xdr:ext cx="405111" cy="259045"/>
    <xdr:sp macro="" textlink="">
      <xdr:nvSpPr>
        <xdr:cNvPr id="577" name="n_2aveValue【児童館】&#10;有形固定資産減価償却率">
          <a:extLst>
            <a:ext uri="{FF2B5EF4-FFF2-40B4-BE49-F238E27FC236}">
              <a16:creationId xmlns:a16="http://schemas.microsoft.com/office/drawing/2014/main" id="{610189B6-553F-4B2A-A526-26391718E327}"/>
            </a:ext>
          </a:extLst>
        </xdr:cNvPr>
        <xdr:cNvSpPr txBox="1"/>
      </xdr:nvSpPr>
      <xdr:spPr>
        <a:xfrm>
          <a:off x="14389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38752</xdr:rowOff>
    </xdr:from>
    <xdr:ext cx="405111" cy="259045"/>
    <xdr:sp macro="" textlink="">
      <xdr:nvSpPr>
        <xdr:cNvPr id="578" name="n_3aveValue【児童館】&#10;有形固定資産減価償却率">
          <a:extLst>
            <a:ext uri="{FF2B5EF4-FFF2-40B4-BE49-F238E27FC236}">
              <a16:creationId xmlns:a16="http://schemas.microsoft.com/office/drawing/2014/main" id="{3C1A9731-4D74-4915-AEF9-1B69D25A12DE}"/>
            </a:ext>
          </a:extLst>
        </xdr:cNvPr>
        <xdr:cNvSpPr txBox="1"/>
      </xdr:nvSpPr>
      <xdr:spPr>
        <a:xfrm>
          <a:off x="13500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579" name="n_4aveValue【児童館】&#10;有形固定資産減価償却率">
          <a:extLst>
            <a:ext uri="{FF2B5EF4-FFF2-40B4-BE49-F238E27FC236}">
              <a16:creationId xmlns:a16="http://schemas.microsoft.com/office/drawing/2014/main" id="{6B430A59-B4C3-4F92-9AC8-A20BD850713F}"/>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15257</xdr:rowOff>
    </xdr:from>
    <xdr:ext cx="405111" cy="259045"/>
    <xdr:sp macro="" textlink="">
      <xdr:nvSpPr>
        <xdr:cNvPr id="580" name="n_1mainValue【児童館】&#10;有形固定資産減価償却率">
          <a:extLst>
            <a:ext uri="{FF2B5EF4-FFF2-40B4-BE49-F238E27FC236}">
              <a16:creationId xmlns:a16="http://schemas.microsoft.com/office/drawing/2014/main" id="{CC1BEAAD-C3CF-41BA-AB87-CC7BC15D4D30}"/>
            </a:ext>
          </a:extLst>
        </xdr:cNvPr>
        <xdr:cNvSpPr txBox="1"/>
      </xdr:nvSpPr>
      <xdr:spPr>
        <a:xfrm>
          <a:off x="152660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148607</xdr:rowOff>
    </xdr:from>
    <xdr:ext cx="405111" cy="259045"/>
    <xdr:sp macro="" textlink="">
      <xdr:nvSpPr>
        <xdr:cNvPr id="581" name="n_2mainValue【児童館】&#10;有形固定資産減価償却率">
          <a:extLst>
            <a:ext uri="{FF2B5EF4-FFF2-40B4-BE49-F238E27FC236}">
              <a16:creationId xmlns:a16="http://schemas.microsoft.com/office/drawing/2014/main" id="{85A115D3-A4C5-45DE-BCE0-312050F4C2BD}"/>
            </a:ext>
          </a:extLst>
        </xdr:cNvPr>
        <xdr:cNvSpPr txBox="1"/>
      </xdr:nvSpPr>
      <xdr:spPr>
        <a:xfrm>
          <a:off x="14389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108602</xdr:rowOff>
    </xdr:from>
    <xdr:ext cx="405111" cy="259045"/>
    <xdr:sp macro="" textlink="">
      <xdr:nvSpPr>
        <xdr:cNvPr id="582" name="n_3mainValue【児童館】&#10;有形固定資産減価償却率">
          <a:extLst>
            <a:ext uri="{FF2B5EF4-FFF2-40B4-BE49-F238E27FC236}">
              <a16:creationId xmlns:a16="http://schemas.microsoft.com/office/drawing/2014/main" id="{FA4F9BB2-981C-4CB1-8052-2E1B1BA8B250}"/>
            </a:ext>
          </a:extLst>
        </xdr:cNvPr>
        <xdr:cNvSpPr txBox="1"/>
      </xdr:nvSpPr>
      <xdr:spPr>
        <a:xfrm>
          <a:off x="135007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68597</xdr:rowOff>
    </xdr:from>
    <xdr:ext cx="405111" cy="259045"/>
    <xdr:sp macro="" textlink="">
      <xdr:nvSpPr>
        <xdr:cNvPr id="583" name="n_4mainValue【児童館】&#10;有形固定資産減価償却率">
          <a:extLst>
            <a:ext uri="{FF2B5EF4-FFF2-40B4-BE49-F238E27FC236}">
              <a16:creationId xmlns:a16="http://schemas.microsoft.com/office/drawing/2014/main" id="{1838A4E1-DEA0-4B76-8200-3C01D32687E7}"/>
            </a:ext>
          </a:extLst>
        </xdr:cNvPr>
        <xdr:cNvSpPr txBox="1"/>
      </xdr:nvSpPr>
      <xdr:spPr>
        <a:xfrm>
          <a:off x="12611744" y="1412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1FCBE973-B01E-4AA4-A71B-968598E19F2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310C3E61-04D7-421B-B4B4-40A193F2A01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3F19B8CF-FC7E-4B36-85EF-2BF0ACE72EB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83172AB3-1932-4FAE-A31C-7D76511605A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320D8D10-E69B-4A8D-8470-3E2B340A94A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E9887378-8E25-4F80-B814-F98BDC2E6C5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6C23E9A2-F727-409B-A322-EA76E9A5CA9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DADC031F-2AED-49BE-A67D-5C0F6CFCBC1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C141A4F3-9684-421D-AB73-FAC53A6E126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0EC496B7-0843-41C7-834E-B9F253D22E0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EBEFD5DD-0B48-4D3A-9A62-22C0F0776D5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7BB782C7-1A29-4890-BDD9-E3F36760E13C}"/>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F73D1BBF-55C4-46C6-AE11-BFCF76E5C24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96CF8C8B-742D-4B66-B24C-A8B35627BC6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A7659807-0E10-4C8C-80B5-176CFB794135}"/>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33925B79-63E6-4542-ADBA-53039E3AC7A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92C64DB6-D6EF-47D5-A73F-271D6121739A}"/>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61448A81-93A0-4EC6-B4D3-1ACAD04AA497}"/>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713678C9-8203-4491-8804-AABDC7B184B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EB2F7CCC-727C-42A6-AD8C-01067027A701}"/>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7AA65F85-D20C-4BA0-A4AB-1895CB33C58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49201D54-C279-4964-8A9F-18B994BBAE1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児童館】&#10;一人当たり面積グラフ枠">
          <a:extLst>
            <a:ext uri="{FF2B5EF4-FFF2-40B4-BE49-F238E27FC236}">
              <a16:creationId xmlns:a16="http://schemas.microsoft.com/office/drawing/2014/main" id="{EF85C221-06AF-4E48-BFBC-56F040DAC0D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38100</xdr:rowOff>
    </xdr:from>
    <xdr:to>
      <xdr:col>116</xdr:col>
      <xdr:colOff>62864</xdr:colOff>
      <xdr:row>86</xdr:row>
      <xdr:rowOff>57150</xdr:rowOff>
    </xdr:to>
    <xdr:cxnSp macro="">
      <xdr:nvCxnSpPr>
        <xdr:cNvPr id="607" name="直線コネクタ 606">
          <a:extLst>
            <a:ext uri="{FF2B5EF4-FFF2-40B4-BE49-F238E27FC236}">
              <a16:creationId xmlns:a16="http://schemas.microsoft.com/office/drawing/2014/main" id="{7BCF2CCD-627D-413B-960C-74557C4F73FC}"/>
            </a:ext>
          </a:extLst>
        </xdr:cNvPr>
        <xdr:cNvCxnSpPr/>
      </xdr:nvCxnSpPr>
      <xdr:spPr>
        <a:xfrm flipV="1">
          <a:off x="22160864" y="1358265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08" name="【児童館】&#10;一人当たり面積最小値テキスト">
          <a:extLst>
            <a:ext uri="{FF2B5EF4-FFF2-40B4-BE49-F238E27FC236}">
              <a16:creationId xmlns:a16="http://schemas.microsoft.com/office/drawing/2014/main" id="{96CB00B3-7EDE-4C08-9704-46E2A813071E}"/>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09" name="直線コネクタ 608">
          <a:extLst>
            <a:ext uri="{FF2B5EF4-FFF2-40B4-BE49-F238E27FC236}">
              <a16:creationId xmlns:a16="http://schemas.microsoft.com/office/drawing/2014/main" id="{FC93019A-25DA-433C-A036-95E74EAD6A82}"/>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156227</xdr:rowOff>
    </xdr:from>
    <xdr:ext cx="469744" cy="259045"/>
    <xdr:sp macro="" textlink="">
      <xdr:nvSpPr>
        <xdr:cNvPr id="610" name="【児童館】&#10;一人当たり面積最大値テキスト">
          <a:extLst>
            <a:ext uri="{FF2B5EF4-FFF2-40B4-BE49-F238E27FC236}">
              <a16:creationId xmlns:a16="http://schemas.microsoft.com/office/drawing/2014/main" id="{806F0F13-1C2B-4BC6-97DF-6839FCEEA418}"/>
            </a:ext>
          </a:extLst>
        </xdr:cNvPr>
        <xdr:cNvSpPr txBox="1"/>
      </xdr:nvSpPr>
      <xdr:spPr>
        <a:xfrm>
          <a:off x="22199600" y="1335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38100</xdr:rowOff>
    </xdr:from>
    <xdr:to>
      <xdr:col>116</xdr:col>
      <xdr:colOff>152400</xdr:colOff>
      <xdr:row>79</xdr:row>
      <xdr:rowOff>38100</xdr:rowOff>
    </xdr:to>
    <xdr:cxnSp macro="">
      <xdr:nvCxnSpPr>
        <xdr:cNvPr id="611" name="直線コネクタ 610">
          <a:extLst>
            <a:ext uri="{FF2B5EF4-FFF2-40B4-BE49-F238E27FC236}">
              <a16:creationId xmlns:a16="http://schemas.microsoft.com/office/drawing/2014/main" id="{93FBCB3E-7156-4663-8552-63E4DE780329}"/>
            </a:ext>
          </a:extLst>
        </xdr:cNvPr>
        <xdr:cNvCxnSpPr/>
      </xdr:nvCxnSpPr>
      <xdr:spPr>
        <a:xfrm>
          <a:off x="22072600" y="1358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41927</xdr:rowOff>
    </xdr:from>
    <xdr:ext cx="469744" cy="259045"/>
    <xdr:sp macro="" textlink="">
      <xdr:nvSpPr>
        <xdr:cNvPr id="612" name="【児童館】&#10;一人当たり面積平均値テキスト">
          <a:extLst>
            <a:ext uri="{FF2B5EF4-FFF2-40B4-BE49-F238E27FC236}">
              <a16:creationId xmlns:a16="http://schemas.microsoft.com/office/drawing/2014/main" id="{C53975CA-AC00-4CBB-98CF-3B50C8E30812}"/>
            </a:ext>
          </a:extLst>
        </xdr:cNvPr>
        <xdr:cNvSpPr txBox="1"/>
      </xdr:nvSpPr>
      <xdr:spPr>
        <a:xfrm>
          <a:off x="22199600" y="14443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63500</xdr:rowOff>
    </xdr:from>
    <xdr:to>
      <xdr:col>116</xdr:col>
      <xdr:colOff>114300</xdr:colOff>
      <xdr:row>84</xdr:row>
      <xdr:rowOff>165100</xdr:rowOff>
    </xdr:to>
    <xdr:sp macro="" textlink="">
      <xdr:nvSpPr>
        <xdr:cNvPr id="613" name="フローチャート: 判断 612">
          <a:extLst>
            <a:ext uri="{FF2B5EF4-FFF2-40B4-BE49-F238E27FC236}">
              <a16:creationId xmlns:a16="http://schemas.microsoft.com/office/drawing/2014/main" id="{BCF35E95-D9E0-43E4-8F62-FEEEE30CBA5A}"/>
            </a:ext>
          </a:extLst>
        </xdr:cNvPr>
        <xdr:cNvSpPr/>
      </xdr:nvSpPr>
      <xdr:spPr>
        <a:xfrm>
          <a:off x="221107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63500</xdr:rowOff>
    </xdr:from>
    <xdr:to>
      <xdr:col>112</xdr:col>
      <xdr:colOff>38100</xdr:colOff>
      <xdr:row>84</xdr:row>
      <xdr:rowOff>165100</xdr:rowOff>
    </xdr:to>
    <xdr:sp macro="" textlink="">
      <xdr:nvSpPr>
        <xdr:cNvPr id="614" name="フローチャート: 判断 613">
          <a:extLst>
            <a:ext uri="{FF2B5EF4-FFF2-40B4-BE49-F238E27FC236}">
              <a16:creationId xmlns:a16="http://schemas.microsoft.com/office/drawing/2014/main" id="{EBAB5398-236C-43CC-8A50-A70121114A6A}"/>
            </a:ext>
          </a:extLst>
        </xdr:cNvPr>
        <xdr:cNvSpPr/>
      </xdr:nvSpPr>
      <xdr:spPr>
        <a:xfrm>
          <a:off x="21272500" y="1446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120650</xdr:rowOff>
    </xdr:from>
    <xdr:to>
      <xdr:col>107</xdr:col>
      <xdr:colOff>101600</xdr:colOff>
      <xdr:row>85</xdr:row>
      <xdr:rowOff>50800</xdr:rowOff>
    </xdr:to>
    <xdr:sp macro="" textlink="">
      <xdr:nvSpPr>
        <xdr:cNvPr id="615" name="フローチャート: 判断 614">
          <a:extLst>
            <a:ext uri="{FF2B5EF4-FFF2-40B4-BE49-F238E27FC236}">
              <a16:creationId xmlns:a16="http://schemas.microsoft.com/office/drawing/2014/main" id="{8C98CD9F-2D12-4035-AAC7-42D92BA9D53B}"/>
            </a:ext>
          </a:extLst>
        </xdr:cNvPr>
        <xdr:cNvSpPr/>
      </xdr:nvSpPr>
      <xdr:spPr>
        <a:xfrm>
          <a:off x="20383500" y="1452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616" name="フローチャート: 判断 615">
          <a:extLst>
            <a:ext uri="{FF2B5EF4-FFF2-40B4-BE49-F238E27FC236}">
              <a16:creationId xmlns:a16="http://schemas.microsoft.com/office/drawing/2014/main" id="{E0D9287B-C336-41EB-97A3-C8DB5B3638B7}"/>
            </a:ext>
          </a:extLst>
        </xdr:cNvPr>
        <xdr:cNvSpPr/>
      </xdr:nvSpPr>
      <xdr:spPr>
        <a:xfrm>
          <a:off x="19494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101600</xdr:rowOff>
    </xdr:from>
    <xdr:to>
      <xdr:col>98</xdr:col>
      <xdr:colOff>38100</xdr:colOff>
      <xdr:row>85</xdr:row>
      <xdr:rowOff>31750</xdr:rowOff>
    </xdr:to>
    <xdr:sp macro="" textlink="">
      <xdr:nvSpPr>
        <xdr:cNvPr id="617" name="フローチャート: 判断 616">
          <a:extLst>
            <a:ext uri="{FF2B5EF4-FFF2-40B4-BE49-F238E27FC236}">
              <a16:creationId xmlns:a16="http://schemas.microsoft.com/office/drawing/2014/main" id="{A8502FBE-A002-4299-87DA-1826F663306E}"/>
            </a:ext>
          </a:extLst>
        </xdr:cNvPr>
        <xdr:cNvSpPr/>
      </xdr:nvSpPr>
      <xdr:spPr>
        <a:xfrm>
          <a:off x="18605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21952415-4D46-4804-BA72-35E4615E363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7436CB9F-16B6-41FF-A14B-A31C607B27F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DF52FDF4-7C92-4FF2-BE99-B7EBD387C6E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BB058A6E-607B-4987-8D95-E14A7F9B02E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B7AE779F-D1BD-44F1-871F-B49F6DAE1031}"/>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44450</xdr:rowOff>
    </xdr:from>
    <xdr:to>
      <xdr:col>116</xdr:col>
      <xdr:colOff>114300</xdr:colOff>
      <xdr:row>84</xdr:row>
      <xdr:rowOff>146050</xdr:rowOff>
    </xdr:to>
    <xdr:sp macro="" textlink="">
      <xdr:nvSpPr>
        <xdr:cNvPr id="623" name="楕円 622">
          <a:extLst>
            <a:ext uri="{FF2B5EF4-FFF2-40B4-BE49-F238E27FC236}">
              <a16:creationId xmlns:a16="http://schemas.microsoft.com/office/drawing/2014/main" id="{4F533182-A8D4-4DAA-9FF2-4278F8E676B7}"/>
            </a:ext>
          </a:extLst>
        </xdr:cNvPr>
        <xdr:cNvSpPr/>
      </xdr:nvSpPr>
      <xdr:spPr>
        <a:xfrm>
          <a:off x="221107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67327</xdr:rowOff>
    </xdr:from>
    <xdr:ext cx="469744" cy="259045"/>
    <xdr:sp macro="" textlink="">
      <xdr:nvSpPr>
        <xdr:cNvPr id="624" name="【児童館】&#10;一人当たり面積該当値テキスト">
          <a:extLst>
            <a:ext uri="{FF2B5EF4-FFF2-40B4-BE49-F238E27FC236}">
              <a16:creationId xmlns:a16="http://schemas.microsoft.com/office/drawing/2014/main" id="{DBEA0C6F-94EF-451B-99AD-EB624F6844AD}"/>
            </a:ext>
          </a:extLst>
        </xdr:cNvPr>
        <xdr:cNvSpPr txBox="1"/>
      </xdr:nvSpPr>
      <xdr:spPr>
        <a:xfrm>
          <a:off x="22199600" y="1429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44450</xdr:rowOff>
    </xdr:from>
    <xdr:to>
      <xdr:col>112</xdr:col>
      <xdr:colOff>38100</xdr:colOff>
      <xdr:row>84</xdr:row>
      <xdr:rowOff>146050</xdr:rowOff>
    </xdr:to>
    <xdr:sp macro="" textlink="">
      <xdr:nvSpPr>
        <xdr:cNvPr id="625" name="楕円 624">
          <a:extLst>
            <a:ext uri="{FF2B5EF4-FFF2-40B4-BE49-F238E27FC236}">
              <a16:creationId xmlns:a16="http://schemas.microsoft.com/office/drawing/2014/main" id="{367D5D92-E9AA-4292-91F3-FF45318EA94F}"/>
            </a:ext>
          </a:extLst>
        </xdr:cNvPr>
        <xdr:cNvSpPr/>
      </xdr:nvSpPr>
      <xdr:spPr>
        <a:xfrm>
          <a:off x="21272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95250</xdr:rowOff>
    </xdr:from>
    <xdr:to>
      <xdr:col>116</xdr:col>
      <xdr:colOff>63500</xdr:colOff>
      <xdr:row>84</xdr:row>
      <xdr:rowOff>95250</xdr:rowOff>
    </xdr:to>
    <xdr:cxnSp macro="">
      <xdr:nvCxnSpPr>
        <xdr:cNvPr id="626" name="直線コネクタ 625">
          <a:extLst>
            <a:ext uri="{FF2B5EF4-FFF2-40B4-BE49-F238E27FC236}">
              <a16:creationId xmlns:a16="http://schemas.microsoft.com/office/drawing/2014/main" id="{D3D35E1C-A7DB-4B70-8ACE-06CD00462034}"/>
            </a:ext>
          </a:extLst>
        </xdr:cNvPr>
        <xdr:cNvCxnSpPr/>
      </xdr:nvCxnSpPr>
      <xdr:spPr>
        <a:xfrm>
          <a:off x="21323300" y="14497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44450</xdr:rowOff>
    </xdr:from>
    <xdr:to>
      <xdr:col>107</xdr:col>
      <xdr:colOff>101600</xdr:colOff>
      <xdr:row>84</xdr:row>
      <xdr:rowOff>146050</xdr:rowOff>
    </xdr:to>
    <xdr:sp macro="" textlink="">
      <xdr:nvSpPr>
        <xdr:cNvPr id="627" name="楕円 626">
          <a:extLst>
            <a:ext uri="{FF2B5EF4-FFF2-40B4-BE49-F238E27FC236}">
              <a16:creationId xmlns:a16="http://schemas.microsoft.com/office/drawing/2014/main" id="{A68E86B4-3845-4967-B94F-1B67EED7E882}"/>
            </a:ext>
          </a:extLst>
        </xdr:cNvPr>
        <xdr:cNvSpPr/>
      </xdr:nvSpPr>
      <xdr:spPr>
        <a:xfrm>
          <a:off x="20383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95250</xdr:rowOff>
    </xdr:from>
    <xdr:to>
      <xdr:col>111</xdr:col>
      <xdr:colOff>177800</xdr:colOff>
      <xdr:row>84</xdr:row>
      <xdr:rowOff>95250</xdr:rowOff>
    </xdr:to>
    <xdr:cxnSp macro="">
      <xdr:nvCxnSpPr>
        <xdr:cNvPr id="628" name="直線コネクタ 627">
          <a:extLst>
            <a:ext uri="{FF2B5EF4-FFF2-40B4-BE49-F238E27FC236}">
              <a16:creationId xmlns:a16="http://schemas.microsoft.com/office/drawing/2014/main" id="{0F085DFE-ED31-4018-A85A-8A792EF185CD}"/>
            </a:ext>
          </a:extLst>
        </xdr:cNvPr>
        <xdr:cNvCxnSpPr/>
      </xdr:nvCxnSpPr>
      <xdr:spPr>
        <a:xfrm>
          <a:off x="20434300" y="14497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44450</xdr:rowOff>
    </xdr:from>
    <xdr:to>
      <xdr:col>102</xdr:col>
      <xdr:colOff>165100</xdr:colOff>
      <xdr:row>84</xdr:row>
      <xdr:rowOff>146050</xdr:rowOff>
    </xdr:to>
    <xdr:sp macro="" textlink="">
      <xdr:nvSpPr>
        <xdr:cNvPr id="629" name="楕円 628">
          <a:extLst>
            <a:ext uri="{FF2B5EF4-FFF2-40B4-BE49-F238E27FC236}">
              <a16:creationId xmlns:a16="http://schemas.microsoft.com/office/drawing/2014/main" id="{A9F5818C-CA3E-4A4C-A405-B8CF83A94CF4}"/>
            </a:ext>
          </a:extLst>
        </xdr:cNvPr>
        <xdr:cNvSpPr/>
      </xdr:nvSpPr>
      <xdr:spPr>
        <a:xfrm>
          <a:off x="19494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95250</xdr:rowOff>
    </xdr:from>
    <xdr:to>
      <xdr:col>107</xdr:col>
      <xdr:colOff>50800</xdr:colOff>
      <xdr:row>84</xdr:row>
      <xdr:rowOff>95250</xdr:rowOff>
    </xdr:to>
    <xdr:cxnSp macro="">
      <xdr:nvCxnSpPr>
        <xdr:cNvPr id="630" name="直線コネクタ 629">
          <a:extLst>
            <a:ext uri="{FF2B5EF4-FFF2-40B4-BE49-F238E27FC236}">
              <a16:creationId xmlns:a16="http://schemas.microsoft.com/office/drawing/2014/main" id="{2FDA3984-9A6C-4ADF-AE72-B8161054E96E}"/>
            </a:ext>
          </a:extLst>
        </xdr:cNvPr>
        <xdr:cNvCxnSpPr/>
      </xdr:nvCxnSpPr>
      <xdr:spPr>
        <a:xfrm>
          <a:off x="19545300" y="14497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631" name="楕円 630">
          <a:extLst>
            <a:ext uri="{FF2B5EF4-FFF2-40B4-BE49-F238E27FC236}">
              <a16:creationId xmlns:a16="http://schemas.microsoft.com/office/drawing/2014/main" id="{FD54443C-8D33-46CB-B742-A67DAF887486}"/>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95250</xdr:rowOff>
    </xdr:to>
    <xdr:cxnSp macro="">
      <xdr:nvCxnSpPr>
        <xdr:cNvPr id="632" name="直線コネクタ 631">
          <a:extLst>
            <a:ext uri="{FF2B5EF4-FFF2-40B4-BE49-F238E27FC236}">
              <a16:creationId xmlns:a16="http://schemas.microsoft.com/office/drawing/2014/main" id="{EDE25444-2C3F-447A-9F68-40D701A89CD1}"/>
            </a:ext>
          </a:extLst>
        </xdr:cNvPr>
        <xdr:cNvCxnSpPr/>
      </xdr:nvCxnSpPr>
      <xdr:spPr>
        <a:xfrm>
          <a:off x="18656300" y="14478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156227</xdr:rowOff>
    </xdr:from>
    <xdr:ext cx="469744" cy="259045"/>
    <xdr:sp macro="" textlink="">
      <xdr:nvSpPr>
        <xdr:cNvPr id="633" name="n_1aveValue【児童館】&#10;一人当たり面積">
          <a:extLst>
            <a:ext uri="{FF2B5EF4-FFF2-40B4-BE49-F238E27FC236}">
              <a16:creationId xmlns:a16="http://schemas.microsoft.com/office/drawing/2014/main" id="{CED43EB5-9841-4D92-8F66-843EC517984B}"/>
            </a:ext>
          </a:extLst>
        </xdr:cNvPr>
        <xdr:cNvSpPr txBox="1"/>
      </xdr:nvSpPr>
      <xdr:spPr>
        <a:xfrm>
          <a:off x="21075727"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41927</xdr:rowOff>
    </xdr:from>
    <xdr:ext cx="469744" cy="259045"/>
    <xdr:sp macro="" textlink="">
      <xdr:nvSpPr>
        <xdr:cNvPr id="634" name="n_2aveValue【児童館】&#10;一人当たり面積">
          <a:extLst>
            <a:ext uri="{FF2B5EF4-FFF2-40B4-BE49-F238E27FC236}">
              <a16:creationId xmlns:a16="http://schemas.microsoft.com/office/drawing/2014/main" id="{614490F3-B685-4836-830C-C5C19A41BF23}"/>
            </a:ext>
          </a:extLst>
        </xdr:cNvPr>
        <xdr:cNvSpPr txBox="1"/>
      </xdr:nvSpPr>
      <xdr:spPr>
        <a:xfrm>
          <a:off x="20199427" y="1461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635" name="n_3aveValue【児童館】&#10;一人当たり面積">
          <a:extLst>
            <a:ext uri="{FF2B5EF4-FFF2-40B4-BE49-F238E27FC236}">
              <a16:creationId xmlns:a16="http://schemas.microsoft.com/office/drawing/2014/main" id="{D947A32D-A280-4F9C-8175-463FFCA75B8E}"/>
            </a:ext>
          </a:extLst>
        </xdr:cNvPr>
        <xdr:cNvSpPr txBox="1"/>
      </xdr:nvSpPr>
      <xdr:spPr>
        <a:xfrm>
          <a:off x="19310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636" name="n_4aveValue【児童館】&#10;一人当たり面積">
          <a:extLst>
            <a:ext uri="{FF2B5EF4-FFF2-40B4-BE49-F238E27FC236}">
              <a16:creationId xmlns:a16="http://schemas.microsoft.com/office/drawing/2014/main" id="{7D87777C-7EB4-4A14-944D-EAC25077A0D0}"/>
            </a:ext>
          </a:extLst>
        </xdr:cNvPr>
        <xdr:cNvSpPr txBox="1"/>
      </xdr:nvSpPr>
      <xdr:spPr>
        <a:xfrm>
          <a:off x="18421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162577</xdr:rowOff>
    </xdr:from>
    <xdr:ext cx="469744" cy="259045"/>
    <xdr:sp macro="" textlink="">
      <xdr:nvSpPr>
        <xdr:cNvPr id="637" name="n_1mainValue【児童館】&#10;一人当たり面積">
          <a:extLst>
            <a:ext uri="{FF2B5EF4-FFF2-40B4-BE49-F238E27FC236}">
              <a16:creationId xmlns:a16="http://schemas.microsoft.com/office/drawing/2014/main" id="{70EF089C-9CBD-4454-885D-01B4FE00BC65}"/>
            </a:ext>
          </a:extLst>
        </xdr:cNvPr>
        <xdr:cNvSpPr txBox="1"/>
      </xdr:nvSpPr>
      <xdr:spPr>
        <a:xfrm>
          <a:off x="210757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162577</xdr:rowOff>
    </xdr:from>
    <xdr:ext cx="469744" cy="259045"/>
    <xdr:sp macro="" textlink="">
      <xdr:nvSpPr>
        <xdr:cNvPr id="638" name="n_2mainValue【児童館】&#10;一人当たり面積">
          <a:extLst>
            <a:ext uri="{FF2B5EF4-FFF2-40B4-BE49-F238E27FC236}">
              <a16:creationId xmlns:a16="http://schemas.microsoft.com/office/drawing/2014/main" id="{8FC5EA75-83BF-4336-A523-567A88E94C05}"/>
            </a:ext>
          </a:extLst>
        </xdr:cNvPr>
        <xdr:cNvSpPr txBox="1"/>
      </xdr:nvSpPr>
      <xdr:spPr>
        <a:xfrm>
          <a:off x="20199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162577</xdr:rowOff>
    </xdr:from>
    <xdr:ext cx="469744" cy="259045"/>
    <xdr:sp macro="" textlink="">
      <xdr:nvSpPr>
        <xdr:cNvPr id="639" name="n_3mainValue【児童館】&#10;一人当たり面積">
          <a:extLst>
            <a:ext uri="{FF2B5EF4-FFF2-40B4-BE49-F238E27FC236}">
              <a16:creationId xmlns:a16="http://schemas.microsoft.com/office/drawing/2014/main" id="{EE936BE2-C544-4505-BF1C-E63463942592}"/>
            </a:ext>
          </a:extLst>
        </xdr:cNvPr>
        <xdr:cNvSpPr txBox="1"/>
      </xdr:nvSpPr>
      <xdr:spPr>
        <a:xfrm>
          <a:off x="19310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143527</xdr:rowOff>
    </xdr:from>
    <xdr:ext cx="469744" cy="259045"/>
    <xdr:sp macro="" textlink="">
      <xdr:nvSpPr>
        <xdr:cNvPr id="640" name="n_4mainValue【児童館】&#10;一人当たり面積">
          <a:extLst>
            <a:ext uri="{FF2B5EF4-FFF2-40B4-BE49-F238E27FC236}">
              <a16:creationId xmlns:a16="http://schemas.microsoft.com/office/drawing/2014/main" id="{810FE43C-FB7A-4A5A-AB04-EB111A57012B}"/>
            </a:ext>
          </a:extLst>
        </xdr:cNvPr>
        <xdr:cNvSpPr txBox="1"/>
      </xdr:nvSpPr>
      <xdr:spPr>
        <a:xfrm>
          <a:off x="18421427" y="1420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4336AD68-AC90-40F3-85D2-3AB2A57EBF2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C7BF66F9-AC63-42EC-9898-8269CAEE843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3746182C-8528-4F39-A7D6-44A27DD6910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920DEFB7-9C4F-4529-B769-B21C464DCF3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D4200CB0-8E94-4BB1-9760-7BE915B3587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1043C11A-98EB-419E-AC61-2B3F5E9ACA6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B50A1648-F739-4615-A0A2-9D10E0EC6DF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D02B4D67-EA75-418B-8813-AC464D375DE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06741BE0-68A5-4FC0-9975-BE1BF92959D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B8EBFCE3-A3AA-432F-A13E-C95812143CB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A68B89FD-2FD6-4A38-8F80-3ED683E1138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a:extLst>
            <a:ext uri="{FF2B5EF4-FFF2-40B4-BE49-F238E27FC236}">
              <a16:creationId xmlns:a16="http://schemas.microsoft.com/office/drawing/2014/main" id="{C59819DB-FC33-444E-A08C-7DC5CB63CE75}"/>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3" name="テキスト ボックス 652">
          <a:extLst>
            <a:ext uri="{FF2B5EF4-FFF2-40B4-BE49-F238E27FC236}">
              <a16:creationId xmlns:a16="http://schemas.microsoft.com/office/drawing/2014/main" id="{D2ABA6F0-40AE-42ED-B396-CD028BA6AD86}"/>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a:extLst>
            <a:ext uri="{FF2B5EF4-FFF2-40B4-BE49-F238E27FC236}">
              <a16:creationId xmlns:a16="http://schemas.microsoft.com/office/drawing/2014/main" id="{F0E6C783-F3D0-41E8-B8EC-4C472271F82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a:extLst>
            <a:ext uri="{FF2B5EF4-FFF2-40B4-BE49-F238E27FC236}">
              <a16:creationId xmlns:a16="http://schemas.microsoft.com/office/drawing/2014/main" id="{8ABAF6B2-63E8-44B5-9C1A-6C8FD0E8648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a:extLst>
            <a:ext uri="{FF2B5EF4-FFF2-40B4-BE49-F238E27FC236}">
              <a16:creationId xmlns:a16="http://schemas.microsoft.com/office/drawing/2014/main" id="{4F112358-BA81-4D1F-B392-751529C3A50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a:extLst>
            <a:ext uri="{FF2B5EF4-FFF2-40B4-BE49-F238E27FC236}">
              <a16:creationId xmlns:a16="http://schemas.microsoft.com/office/drawing/2014/main" id="{6C039428-7B68-485E-8DD0-4F9BE32D21A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a:extLst>
            <a:ext uri="{FF2B5EF4-FFF2-40B4-BE49-F238E27FC236}">
              <a16:creationId xmlns:a16="http://schemas.microsoft.com/office/drawing/2014/main" id="{943BD058-39B1-43E8-8FA6-69AD7C9CC3F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a:extLst>
            <a:ext uri="{FF2B5EF4-FFF2-40B4-BE49-F238E27FC236}">
              <a16:creationId xmlns:a16="http://schemas.microsoft.com/office/drawing/2014/main" id="{0592E97E-6383-491C-A1E9-064D773F9ABA}"/>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a:extLst>
            <a:ext uri="{FF2B5EF4-FFF2-40B4-BE49-F238E27FC236}">
              <a16:creationId xmlns:a16="http://schemas.microsoft.com/office/drawing/2014/main" id="{C234C0D8-3E0C-43D8-8D25-9C5C316B6E1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1" name="テキスト ボックス 660">
          <a:extLst>
            <a:ext uri="{FF2B5EF4-FFF2-40B4-BE49-F238E27FC236}">
              <a16:creationId xmlns:a16="http://schemas.microsoft.com/office/drawing/2014/main" id="{BD4FFE08-DE93-4BBF-8688-1BB013A7D96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2E15B4ED-D99B-4A9F-AF0E-AF97F0549C03}"/>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3" name="テキスト ボックス 662">
          <a:extLst>
            <a:ext uri="{FF2B5EF4-FFF2-40B4-BE49-F238E27FC236}">
              <a16:creationId xmlns:a16="http://schemas.microsoft.com/office/drawing/2014/main" id="{98CF0149-B9FC-4D78-BEC6-7E720B0494BD}"/>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4" name="【公民館】&#10;有形固定資産減価償却率グラフ枠">
          <a:extLst>
            <a:ext uri="{FF2B5EF4-FFF2-40B4-BE49-F238E27FC236}">
              <a16:creationId xmlns:a16="http://schemas.microsoft.com/office/drawing/2014/main" id="{01BB2D25-2D4E-405C-B8F7-39E44190D42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3811</xdr:rowOff>
    </xdr:to>
    <xdr:cxnSp macro="">
      <xdr:nvCxnSpPr>
        <xdr:cNvPr id="665" name="直線コネクタ 664">
          <a:extLst>
            <a:ext uri="{FF2B5EF4-FFF2-40B4-BE49-F238E27FC236}">
              <a16:creationId xmlns:a16="http://schemas.microsoft.com/office/drawing/2014/main" id="{35C5997D-6804-4C30-A42C-BB5B15C58D3E}"/>
            </a:ext>
          </a:extLst>
        </xdr:cNvPr>
        <xdr:cNvCxnSpPr/>
      </xdr:nvCxnSpPr>
      <xdr:spPr>
        <a:xfrm flipV="1">
          <a:off x="16318864" y="17106900"/>
          <a:ext cx="0" cy="1413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7638</xdr:rowOff>
    </xdr:from>
    <xdr:ext cx="405111" cy="259045"/>
    <xdr:sp macro="" textlink="">
      <xdr:nvSpPr>
        <xdr:cNvPr id="666" name="【公民館】&#10;有形固定資産減価償却率最小値テキスト">
          <a:extLst>
            <a:ext uri="{FF2B5EF4-FFF2-40B4-BE49-F238E27FC236}">
              <a16:creationId xmlns:a16="http://schemas.microsoft.com/office/drawing/2014/main" id="{5C85978A-8CDD-48F1-831D-4780ED9D6EFE}"/>
            </a:ext>
          </a:extLst>
        </xdr:cNvPr>
        <xdr:cNvSpPr txBox="1"/>
      </xdr:nvSpPr>
      <xdr:spPr>
        <a:xfrm>
          <a:off x="16357600" y="1852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3811</xdr:rowOff>
    </xdr:from>
    <xdr:to>
      <xdr:col>86</xdr:col>
      <xdr:colOff>25400</xdr:colOff>
      <xdr:row>108</xdr:row>
      <xdr:rowOff>3811</xdr:rowOff>
    </xdr:to>
    <xdr:cxnSp macro="">
      <xdr:nvCxnSpPr>
        <xdr:cNvPr id="667" name="直線コネクタ 666">
          <a:extLst>
            <a:ext uri="{FF2B5EF4-FFF2-40B4-BE49-F238E27FC236}">
              <a16:creationId xmlns:a16="http://schemas.microsoft.com/office/drawing/2014/main" id="{178359FC-3032-40BE-AB51-9E56976D1F14}"/>
            </a:ext>
          </a:extLst>
        </xdr:cNvPr>
        <xdr:cNvCxnSpPr/>
      </xdr:nvCxnSpPr>
      <xdr:spPr>
        <a:xfrm>
          <a:off x="16230600" y="1852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668" name="【公民館】&#10;有形固定資産減価償却率最大値テキスト">
          <a:extLst>
            <a:ext uri="{FF2B5EF4-FFF2-40B4-BE49-F238E27FC236}">
              <a16:creationId xmlns:a16="http://schemas.microsoft.com/office/drawing/2014/main" id="{77B2217B-7D20-4C7A-919A-516B49754193}"/>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669" name="直線コネクタ 668">
          <a:extLst>
            <a:ext uri="{FF2B5EF4-FFF2-40B4-BE49-F238E27FC236}">
              <a16:creationId xmlns:a16="http://schemas.microsoft.com/office/drawing/2014/main" id="{BD80A592-461D-41F7-A130-42EBE6007713}"/>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78757</xdr:rowOff>
    </xdr:from>
    <xdr:ext cx="405111" cy="259045"/>
    <xdr:sp macro="" textlink="">
      <xdr:nvSpPr>
        <xdr:cNvPr id="670" name="【公民館】&#10;有形固定資産減価償却率平均値テキスト">
          <a:extLst>
            <a:ext uri="{FF2B5EF4-FFF2-40B4-BE49-F238E27FC236}">
              <a16:creationId xmlns:a16="http://schemas.microsoft.com/office/drawing/2014/main" id="{4EFC023D-A82B-4E48-B30B-36FD8452F84E}"/>
            </a:ext>
          </a:extLst>
        </xdr:cNvPr>
        <xdr:cNvSpPr txBox="1"/>
      </xdr:nvSpPr>
      <xdr:spPr>
        <a:xfrm>
          <a:off x="16357600" y="1773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55880</xdr:rowOff>
    </xdr:from>
    <xdr:to>
      <xdr:col>85</xdr:col>
      <xdr:colOff>177800</xdr:colOff>
      <xdr:row>104</xdr:row>
      <xdr:rowOff>157480</xdr:rowOff>
    </xdr:to>
    <xdr:sp macro="" textlink="">
      <xdr:nvSpPr>
        <xdr:cNvPr id="671" name="フローチャート: 判断 670">
          <a:extLst>
            <a:ext uri="{FF2B5EF4-FFF2-40B4-BE49-F238E27FC236}">
              <a16:creationId xmlns:a16="http://schemas.microsoft.com/office/drawing/2014/main" id="{6C3A3D8B-BB39-41D4-A9D2-84E6A00B66CB}"/>
            </a:ext>
          </a:extLst>
        </xdr:cNvPr>
        <xdr:cNvSpPr/>
      </xdr:nvSpPr>
      <xdr:spPr>
        <a:xfrm>
          <a:off x="162687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xdr:rowOff>
    </xdr:from>
    <xdr:to>
      <xdr:col>81</xdr:col>
      <xdr:colOff>101600</xdr:colOff>
      <xdr:row>104</xdr:row>
      <xdr:rowOff>115570</xdr:rowOff>
    </xdr:to>
    <xdr:sp macro="" textlink="">
      <xdr:nvSpPr>
        <xdr:cNvPr id="672" name="フローチャート: 判断 671">
          <a:extLst>
            <a:ext uri="{FF2B5EF4-FFF2-40B4-BE49-F238E27FC236}">
              <a16:creationId xmlns:a16="http://schemas.microsoft.com/office/drawing/2014/main" id="{AD4A4F98-2D0E-42ED-952A-6A1702423905}"/>
            </a:ext>
          </a:extLst>
        </xdr:cNvPr>
        <xdr:cNvSpPr/>
      </xdr:nvSpPr>
      <xdr:spPr>
        <a:xfrm>
          <a:off x="15430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149225</xdr:rowOff>
    </xdr:from>
    <xdr:to>
      <xdr:col>76</xdr:col>
      <xdr:colOff>165100</xdr:colOff>
      <xdr:row>104</xdr:row>
      <xdr:rowOff>79375</xdr:rowOff>
    </xdr:to>
    <xdr:sp macro="" textlink="">
      <xdr:nvSpPr>
        <xdr:cNvPr id="673" name="フローチャート: 判断 672">
          <a:extLst>
            <a:ext uri="{FF2B5EF4-FFF2-40B4-BE49-F238E27FC236}">
              <a16:creationId xmlns:a16="http://schemas.microsoft.com/office/drawing/2014/main" id="{62917B9B-157C-4925-97E3-EF8486C6D4DC}"/>
            </a:ext>
          </a:extLst>
        </xdr:cNvPr>
        <xdr:cNvSpPr/>
      </xdr:nvSpPr>
      <xdr:spPr>
        <a:xfrm>
          <a:off x="14541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137795</xdr:rowOff>
    </xdr:from>
    <xdr:to>
      <xdr:col>72</xdr:col>
      <xdr:colOff>38100</xdr:colOff>
      <xdr:row>104</xdr:row>
      <xdr:rowOff>67945</xdr:rowOff>
    </xdr:to>
    <xdr:sp macro="" textlink="">
      <xdr:nvSpPr>
        <xdr:cNvPr id="674" name="フローチャート: 判断 673">
          <a:extLst>
            <a:ext uri="{FF2B5EF4-FFF2-40B4-BE49-F238E27FC236}">
              <a16:creationId xmlns:a16="http://schemas.microsoft.com/office/drawing/2014/main" id="{F847A28C-8CD5-43B7-B9C3-3F5170930CEB}"/>
            </a:ext>
          </a:extLst>
        </xdr:cNvPr>
        <xdr:cNvSpPr/>
      </xdr:nvSpPr>
      <xdr:spPr>
        <a:xfrm>
          <a:off x="13652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107314</xdr:rowOff>
    </xdr:from>
    <xdr:to>
      <xdr:col>67</xdr:col>
      <xdr:colOff>101600</xdr:colOff>
      <xdr:row>104</xdr:row>
      <xdr:rowOff>37464</xdr:rowOff>
    </xdr:to>
    <xdr:sp macro="" textlink="">
      <xdr:nvSpPr>
        <xdr:cNvPr id="675" name="フローチャート: 判断 674">
          <a:extLst>
            <a:ext uri="{FF2B5EF4-FFF2-40B4-BE49-F238E27FC236}">
              <a16:creationId xmlns:a16="http://schemas.microsoft.com/office/drawing/2014/main" id="{B8A2314B-08C6-410F-B1D7-9B072F98B5D3}"/>
            </a:ext>
          </a:extLst>
        </xdr:cNvPr>
        <xdr:cNvSpPr/>
      </xdr:nvSpPr>
      <xdr:spPr>
        <a:xfrm>
          <a:off x="12763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5541B135-F9FD-45A3-BC26-BE978EFAFC15}"/>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82A9F746-EDF9-4D55-B470-B80BB4D1A0F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71022174-1E75-48A9-922B-C4D1054ECF8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2A18BF48-2347-419F-8934-C9C3977A8AE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B2786C72-B061-4A22-B33C-8F426251CBD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78739</xdr:rowOff>
    </xdr:from>
    <xdr:to>
      <xdr:col>85</xdr:col>
      <xdr:colOff>177800</xdr:colOff>
      <xdr:row>106</xdr:row>
      <xdr:rowOff>8889</xdr:rowOff>
    </xdr:to>
    <xdr:sp macro="" textlink="">
      <xdr:nvSpPr>
        <xdr:cNvPr id="681" name="楕円 680">
          <a:extLst>
            <a:ext uri="{FF2B5EF4-FFF2-40B4-BE49-F238E27FC236}">
              <a16:creationId xmlns:a16="http://schemas.microsoft.com/office/drawing/2014/main" id="{61C66F33-37EF-4E6B-AA95-8DA0F86E5056}"/>
            </a:ext>
          </a:extLst>
        </xdr:cNvPr>
        <xdr:cNvSpPr/>
      </xdr:nvSpPr>
      <xdr:spPr>
        <a:xfrm>
          <a:off x="162687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57166</xdr:rowOff>
    </xdr:from>
    <xdr:ext cx="405111" cy="259045"/>
    <xdr:sp macro="" textlink="">
      <xdr:nvSpPr>
        <xdr:cNvPr id="682" name="【公民館】&#10;有形固定資産減価償却率該当値テキスト">
          <a:extLst>
            <a:ext uri="{FF2B5EF4-FFF2-40B4-BE49-F238E27FC236}">
              <a16:creationId xmlns:a16="http://schemas.microsoft.com/office/drawing/2014/main" id="{C927ABDC-C004-4826-A54D-AA024E9901C0}"/>
            </a:ext>
          </a:extLst>
        </xdr:cNvPr>
        <xdr:cNvSpPr txBox="1"/>
      </xdr:nvSpPr>
      <xdr:spPr>
        <a:xfrm>
          <a:off x="16357600" y="18059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34925</xdr:rowOff>
    </xdr:from>
    <xdr:to>
      <xdr:col>81</xdr:col>
      <xdr:colOff>101600</xdr:colOff>
      <xdr:row>105</xdr:row>
      <xdr:rowOff>136525</xdr:rowOff>
    </xdr:to>
    <xdr:sp macro="" textlink="">
      <xdr:nvSpPr>
        <xdr:cNvPr id="683" name="楕円 682">
          <a:extLst>
            <a:ext uri="{FF2B5EF4-FFF2-40B4-BE49-F238E27FC236}">
              <a16:creationId xmlns:a16="http://schemas.microsoft.com/office/drawing/2014/main" id="{47D97031-E25E-4792-975E-30EA1C2C2C8A}"/>
            </a:ext>
          </a:extLst>
        </xdr:cNvPr>
        <xdr:cNvSpPr/>
      </xdr:nvSpPr>
      <xdr:spPr>
        <a:xfrm>
          <a:off x="15430500" y="180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85725</xdr:rowOff>
    </xdr:from>
    <xdr:to>
      <xdr:col>85</xdr:col>
      <xdr:colOff>127000</xdr:colOff>
      <xdr:row>105</xdr:row>
      <xdr:rowOff>129539</xdr:rowOff>
    </xdr:to>
    <xdr:cxnSp macro="">
      <xdr:nvCxnSpPr>
        <xdr:cNvPr id="684" name="直線コネクタ 683">
          <a:extLst>
            <a:ext uri="{FF2B5EF4-FFF2-40B4-BE49-F238E27FC236}">
              <a16:creationId xmlns:a16="http://schemas.microsoft.com/office/drawing/2014/main" id="{8C9185F8-6F55-4CBA-865F-0C8505842525}"/>
            </a:ext>
          </a:extLst>
        </xdr:cNvPr>
        <xdr:cNvCxnSpPr/>
      </xdr:nvCxnSpPr>
      <xdr:spPr>
        <a:xfrm>
          <a:off x="15481300" y="18087975"/>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2539</xdr:rowOff>
    </xdr:from>
    <xdr:to>
      <xdr:col>76</xdr:col>
      <xdr:colOff>165100</xdr:colOff>
      <xdr:row>105</xdr:row>
      <xdr:rowOff>104139</xdr:rowOff>
    </xdr:to>
    <xdr:sp macro="" textlink="">
      <xdr:nvSpPr>
        <xdr:cNvPr id="685" name="楕円 684">
          <a:extLst>
            <a:ext uri="{FF2B5EF4-FFF2-40B4-BE49-F238E27FC236}">
              <a16:creationId xmlns:a16="http://schemas.microsoft.com/office/drawing/2014/main" id="{22A2C4B7-EE09-4C48-83DE-B938B4F24C89}"/>
            </a:ext>
          </a:extLst>
        </xdr:cNvPr>
        <xdr:cNvSpPr/>
      </xdr:nvSpPr>
      <xdr:spPr>
        <a:xfrm>
          <a:off x="14541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53339</xdr:rowOff>
    </xdr:from>
    <xdr:to>
      <xdr:col>81</xdr:col>
      <xdr:colOff>50800</xdr:colOff>
      <xdr:row>105</xdr:row>
      <xdr:rowOff>85725</xdr:rowOff>
    </xdr:to>
    <xdr:cxnSp macro="">
      <xdr:nvCxnSpPr>
        <xdr:cNvPr id="686" name="直線コネクタ 685">
          <a:extLst>
            <a:ext uri="{FF2B5EF4-FFF2-40B4-BE49-F238E27FC236}">
              <a16:creationId xmlns:a16="http://schemas.microsoft.com/office/drawing/2014/main" id="{C9B32ED4-473B-4729-91BF-DDCA062D8790}"/>
            </a:ext>
          </a:extLst>
        </xdr:cNvPr>
        <xdr:cNvCxnSpPr/>
      </xdr:nvCxnSpPr>
      <xdr:spPr>
        <a:xfrm>
          <a:off x="14592300" y="1805558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122555</xdr:rowOff>
    </xdr:from>
    <xdr:to>
      <xdr:col>72</xdr:col>
      <xdr:colOff>38100</xdr:colOff>
      <xdr:row>105</xdr:row>
      <xdr:rowOff>52705</xdr:rowOff>
    </xdr:to>
    <xdr:sp macro="" textlink="">
      <xdr:nvSpPr>
        <xdr:cNvPr id="687" name="楕円 686">
          <a:extLst>
            <a:ext uri="{FF2B5EF4-FFF2-40B4-BE49-F238E27FC236}">
              <a16:creationId xmlns:a16="http://schemas.microsoft.com/office/drawing/2014/main" id="{D01C0C57-CC6C-4391-A7CD-3195E18933B5}"/>
            </a:ext>
          </a:extLst>
        </xdr:cNvPr>
        <xdr:cNvSpPr/>
      </xdr:nvSpPr>
      <xdr:spPr>
        <a:xfrm>
          <a:off x="13652500" y="1795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1905</xdr:rowOff>
    </xdr:from>
    <xdr:to>
      <xdr:col>76</xdr:col>
      <xdr:colOff>114300</xdr:colOff>
      <xdr:row>105</xdr:row>
      <xdr:rowOff>53339</xdr:rowOff>
    </xdr:to>
    <xdr:cxnSp macro="">
      <xdr:nvCxnSpPr>
        <xdr:cNvPr id="688" name="直線コネクタ 687">
          <a:extLst>
            <a:ext uri="{FF2B5EF4-FFF2-40B4-BE49-F238E27FC236}">
              <a16:creationId xmlns:a16="http://schemas.microsoft.com/office/drawing/2014/main" id="{6617C9FA-0B73-4707-8D19-07181B9CAC5A}"/>
            </a:ext>
          </a:extLst>
        </xdr:cNvPr>
        <xdr:cNvCxnSpPr/>
      </xdr:nvCxnSpPr>
      <xdr:spPr>
        <a:xfrm>
          <a:off x="13703300" y="18004155"/>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34925</xdr:rowOff>
    </xdr:from>
    <xdr:to>
      <xdr:col>67</xdr:col>
      <xdr:colOff>101600</xdr:colOff>
      <xdr:row>105</xdr:row>
      <xdr:rowOff>136525</xdr:rowOff>
    </xdr:to>
    <xdr:sp macro="" textlink="">
      <xdr:nvSpPr>
        <xdr:cNvPr id="689" name="楕円 688">
          <a:extLst>
            <a:ext uri="{FF2B5EF4-FFF2-40B4-BE49-F238E27FC236}">
              <a16:creationId xmlns:a16="http://schemas.microsoft.com/office/drawing/2014/main" id="{C728E0D1-9E10-422C-A82B-1209CAAE6A93}"/>
            </a:ext>
          </a:extLst>
        </xdr:cNvPr>
        <xdr:cNvSpPr/>
      </xdr:nvSpPr>
      <xdr:spPr>
        <a:xfrm>
          <a:off x="12763500" y="1803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1905</xdr:rowOff>
    </xdr:from>
    <xdr:to>
      <xdr:col>71</xdr:col>
      <xdr:colOff>177800</xdr:colOff>
      <xdr:row>105</xdr:row>
      <xdr:rowOff>85725</xdr:rowOff>
    </xdr:to>
    <xdr:cxnSp macro="">
      <xdr:nvCxnSpPr>
        <xdr:cNvPr id="690" name="直線コネクタ 689">
          <a:extLst>
            <a:ext uri="{FF2B5EF4-FFF2-40B4-BE49-F238E27FC236}">
              <a16:creationId xmlns:a16="http://schemas.microsoft.com/office/drawing/2014/main" id="{B5A783FF-57D5-4C4D-8E3B-492BF16C4383}"/>
            </a:ext>
          </a:extLst>
        </xdr:cNvPr>
        <xdr:cNvCxnSpPr/>
      </xdr:nvCxnSpPr>
      <xdr:spPr>
        <a:xfrm flipV="1">
          <a:off x="12814300" y="1800415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132097</xdr:rowOff>
    </xdr:from>
    <xdr:ext cx="405111" cy="259045"/>
    <xdr:sp macro="" textlink="">
      <xdr:nvSpPr>
        <xdr:cNvPr id="691" name="n_1aveValue【公民館】&#10;有形固定資産減価償却率">
          <a:extLst>
            <a:ext uri="{FF2B5EF4-FFF2-40B4-BE49-F238E27FC236}">
              <a16:creationId xmlns:a16="http://schemas.microsoft.com/office/drawing/2014/main" id="{D5E81CC9-EAA8-46B8-8CD8-ED3EC5184D7E}"/>
            </a:ext>
          </a:extLst>
        </xdr:cNvPr>
        <xdr:cNvSpPr txBox="1"/>
      </xdr:nvSpPr>
      <xdr:spPr>
        <a:xfrm>
          <a:off x="152660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95902</xdr:rowOff>
    </xdr:from>
    <xdr:ext cx="405111" cy="259045"/>
    <xdr:sp macro="" textlink="">
      <xdr:nvSpPr>
        <xdr:cNvPr id="692" name="n_2aveValue【公民館】&#10;有形固定資産減価償却率">
          <a:extLst>
            <a:ext uri="{FF2B5EF4-FFF2-40B4-BE49-F238E27FC236}">
              <a16:creationId xmlns:a16="http://schemas.microsoft.com/office/drawing/2014/main" id="{84FEC34E-57F2-4499-AE5F-EC1F4617C7D8}"/>
            </a:ext>
          </a:extLst>
        </xdr:cNvPr>
        <xdr:cNvSpPr txBox="1"/>
      </xdr:nvSpPr>
      <xdr:spPr>
        <a:xfrm>
          <a:off x="14389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84472</xdr:rowOff>
    </xdr:from>
    <xdr:ext cx="405111" cy="259045"/>
    <xdr:sp macro="" textlink="">
      <xdr:nvSpPr>
        <xdr:cNvPr id="693" name="n_3aveValue【公民館】&#10;有形固定資産減価償却率">
          <a:extLst>
            <a:ext uri="{FF2B5EF4-FFF2-40B4-BE49-F238E27FC236}">
              <a16:creationId xmlns:a16="http://schemas.microsoft.com/office/drawing/2014/main" id="{9F5F7F75-D09E-40D7-AF02-DAAE675F727E}"/>
            </a:ext>
          </a:extLst>
        </xdr:cNvPr>
        <xdr:cNvSpPr txBox="1"/>
      </xdr:nvSpPr>
      <xdr:spPr>
        <a:xfrm>
          <a:off x="13500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53991</xdr:rowOff>
    </xdr:from>
    <xdr:ext cx="405111" cy="259045"/>
    <xdr:sp macro="" textlink="">
      <xdr:nvSpPr>
        <xdr:cNvPr id="694" name="n_4aveValue【公民館】&#10;有形固定資産減価償却率">
          <a:extLst>
            <a:ext uri="{FF2B5EF4-FFF2-40B4-BE49-F238E27FC236}">
              <a16:creationId xmlns:a16="http://schemas.microsoft.com/office/drawing/2014/main" id="{9CFA471F-89E4-4459-A0DC-3B463247ACC7}"/>
            </a:ext>
          </a:extLst>
        </xdr:cNvPr>
        <xdr:cNvSpPr txBox="1"/>
      </xdr:nvSpPr>
      <xdr:spPr>
        <a:xfrm>
          <a:off x="12611744" y="17541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127652</xdr:rowOff>
    </xdr:from>
    <xdr:ext cx="405111" cy="259045"/>
    <xdr:sp macro="" textlink="">
      <xdr:nvSpPr>
        <xdr:cNvPr id="695" name="n_1mainValue【公民館】&#10;有形固定資産減価償却率">
          <a:extLst>
            <a:ext uri="{FF2B5EF4-FFF2-40B4-BE49-F238E27FC236}">
              <a16:creationId xmlns:a16="http://schemas.microsoft.com/office/drawing/2014/main" id="{A5334955-E356-434A-8B6E-2FC4AC8045E4}"/>
            </a:ext>
          </a:extLst>
        </xdr:cNvPr>
        <xdr:cNvSpPr txBox="1"/>
      </xdr:nvSpPr>
      <xdr:spPr>
        <a:xfrm>
          <a:off x="152660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95266</xdr:rowOff>
    </xdr:from>
    <xdr:ext cx="405111" cy="259045"/>
    <xdr:sp macro="" textlink="">
      <xdr:nvSpPr>
        <xdr:cNvPr id="696" name="n_2mainValue【公民館】&#10;有形固定資産減価償却率">
          <a:extLst>
            <a:ext uri="{FF2B5EF4-FFF2-40B4-BE49-F238E27FC236}">
              <a16:creationId xmlns:a16="http://schemas.microsoft.com/office/drawing/2014/main" id="{03433A3A-2415-4758-AF97-20C64152C076}"/>
            </a:ext>
          </a:extLst>
        </xdr:cNvPr>
        <xdr:cNvSpPr txBox="1"/>
      </xdr:nvSpPr>
      <xdr:spPr>
        <a:xfrm>
          <a:off x="14389744" y="1809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43832</xdr:rowOff>
    </xdr:from>
    <xdr:ext cx="405111" cy="259045"/>
    <xdr:sp macro="" textlink="">
      <xdr:nvSpPr>
        <xdr:cNvPr id="697" name="n_3mainValue【公民館】&#10;有形固定資産減価償却率">
          <a:extLst>
            <a:ext uri="{FF2B5EF4-FFF2-40B4-BE49-F238E27FC236}">
              <a16:creationId xmlns:a16="http://schemas.microsoft.com/office/drawing/2014/main" id="{C180B398-C4B8-4EF4-B0AB-B88D3B1F7A3B}"/>
            </a:ext>
          </a:extLst>
        </xdr:cNvPr>
        <xdr:cNvSpPr txBox="1"/>
      </xdr:nvSpPr>
      <xdr:spPr>
        <a:xfrm>
          <a:off x="13500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127652</xdr:rowOff>
    </xdr:from>
    <xdr:ext cx="405111" cy="259045"/>
    <xdr:sp macro="" textlink="">
      <xdr:nvSpPr>
        <xdr:cNvPr id="698" name="n_4mainValue【公民館】&#10;有形固定資産減価償却率">
          <a:extLst>
            <a:ext uri="{FF2B5EF4-FFF2-40B4-BE49-F238E27FC236}">
              <a16:creationId xmlns:a16="http://schemas.microsoft.com/office/drawing/2014/main" id="{D134229D-3FAF-4B80-B42D-A35DE6AC4674}"/>
            </a:ext>
          </a:extLst>
        </xdr:cNvPr>
        <xdr:cNvSpPr txBox="1"/>
      </xdr:nvSpPr>
      <xdr:spPr>
        <a:xfrm>
          <a:off x="12611744" y="1812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9" name="正方形/長方形 698">
          <a:extLst>
            <a:ext uri="{FF2B5EF4-FFF2-40B4-BE49-F238E27FC236}">
              <a16:creationId xmlns:a16="http://schemas.microsoft.com/office/drawing/2014/main" id="{DFB79A01-8683-479E-85DB-0A3EA842257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0" name="正方形/長方形 699">
          <a:extLst>
            <a:ext uri="{FF2B5EF4-FFF2-40B4-BE49-F238E27FC236}">
              <a16:creationId xmlns:a16="http://schemas.microsoft.com/office/drawing/2014/main" id="{96D15794-0B32-4A64-9BFA-DBB5A86D4E4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1" name="正方形/長方形 700">
          <a:extLst>
            <a:ext uri="{FF2B5EF4-FFF2-40B4-BE49-F238E27FC236}">
              <a16:creationId xmlns:a16="http://schemas.microsoft.com/office/drawing/2014/main" id="{9BFBF303-63C7-4523-BA7F-60D66DD0D5B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2" name="正方形/長方形 701">
          <a:extLst>
            <a:ext uri="{FF2B5EF4-FFF2-40B4-BE49-F238E27FC236}">
              <a16:creationId xmlns:a16="http://schemas.microsoft.com/office/drawing/2014/main" id="{8E469325-0D8A-48A2-AFB6-A222FAAF722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3" name="正方形/長方形 702">
          <a:extLst>
            <a:ext uri="{FF2B5EF4-FFF2-40B4-BE49-F238E27FC236}">
              <a16:creationId xmlns:a16="http://schemas.microsoft.com/office/drawing/2014/main" id="{023C0445-4D53-4610-8235-7E62D30970B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4" name="正方形/長方形 703">
          <a:extLst>
            <a:ext uri="{FF2B5EF4-FFF2-40B4-BE49-F238E27FC236}">
              <a16:creationId xmlns:a16="http://schemas.microsoft.com/office/drawing/2014/main" id="{CF690B6C-AFFE-46EC-BCD2-046757F3146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5" name="正方形/長方形 704">
          <a:extLst>
            <a:ext uri="{FF2B5EF4-FFF2-40B4-BE49-F238E27FC236}">
              <a16:creationId xmlns:a16="http://schemas.microsoft.com/office/drawing/2014/main" id="{42AC9D68-2A74-430D-BC0B-314A523FA0D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6" name="正方形/長方形 705">
          <a:extLst>
            <a:ext uri="{FF2B5EF4-FFF2-40B4-BE49-F238E27FC236}">
              <a16:creationId xmlns:a16="http://schemas.microsoft.com/office/drawing/2014/main" id="{034FDA9C-42DB-4438-BC5E-35375BCCC3F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7" name="テキスト ボックス 706">
          <a:extLst>
            <a:ext uri="{FF2B5EF4-FFF2-40B4-BE49-F238E27FC236}">
              <a16:creationId xmlns:a16="http://schemas.microsoft.com/office/drawing/2014/main" id="{6FAD1C6F-5663-4D31-9D94-D392B77D37E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8" name="直線コネクタ 707">
          <a:extLst>
            <a:ext uri="{FF2B5EF4-FFF2-40B4-BE49-F238E27FC236}">
              <a16:creationId xmlns:a16="http://schemas.microsoft.com/office/drawing/2014/main" id="{3FE33B2A-9A71-4811-A420-F49B3BAFE0D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9" name="直線コネクタ 708">
          <a:extLst>
            <a:ext uri="{FF2B5EF4-FFF2-40B4-BE49-F238E27FC236}">
              <a16:creationId xmlns:a16="http://schemas.microsoft.com/office/drawing/2014/main" id="{BCF5AE64-0B7C-46BD-91E3-FC9DA42C60C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0" name="テキスト ボックス 709">
          <a:extLst>
            <a:ext uri="{FF2B5EF4-FFF2-40B4-BE49-F238E27FC236}">
              <a16:creationId xmlns:a16="http://schemas.microsoft.com/office/drawing/2014/main" id="{B7EE63E1-6E79-465B-A882-DA730131C1DA}"/>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1" name="直線コネクタ 710">
          <a:extLst>
            <a:ext uri="{FF2B5EF4-FFF2-40B4-BE49-F238E27FC236}">
              <a16:creationId xmlns:a16="http://schemas.microsoft.com/office/drawing/2014/main" id="{1F39E5C4-2EFC-4B0C-AB2D-94B949001AB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2" name="テキスト ボックス 711">
          <a:extLst>
            <a:ext uri="{FF2B5EF4-FFF2-40B4-BE49-F238E27FC236}">
              <a16:creationId xmlns:a16="http://schemas.microsoft.com/office/drawing/2014/main" id="{5D16C5E7-2A8F-4FE1-997D-498F20B0165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3" name="直線コネクタ 712">
          <a:extLst>
            <a:ext uri="{FF2B5EF4-FFF2-40B4-BE49-F238E27FC236}">
              <a16:creationId xmlns:a16="http://schemas.microsoft.com/office/drawing/2014/main" id="{7250AF6C-795B-46B1-BDB9-CE2B881A0B73}"/>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4" name="テキスト ボックス 713">
          <a:extLst>
            <a:ext uri="{FF2B5EF4-FFF2-40B4-BE49-F238E27FC236}">
              <a16:creationId xmlns:a16="http://schemas.microsoft.com/office/drawing/2014/main" id="{27FE07C7-53C7-4C19-8001-29FEB5CAE682}"/>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5" name="直線コネクタ 714">
          <a:extLst>
            <a:ext uri="{FF2B5EF4-FFF2-40B4-BE49-F238E27FC236}">
              <a16:creationId xmlns:a16="http://schemas.microsoft.com/office/drawing/2014/main" id="{E06A5857-E558-4030-ADB9-7B7328A42A48}"/>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6" name="テキスト ボックス 715">
          <a:extLst>
            <a:ext uri="{FF2B5EF4-FFF2-40B4-BE49-F238E27FC236}">
              <a16:creationId xmlns:a16="http://schemas.microsoft.com/office/drawing/2014/main" id="{663E3F64-C015-4F2C-A68C-090D59C151F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7" name="直線コネクタ 716">
          <a:extLst>
            <a:ext uri="{FF2B5EF4-FFF2-40B4-BE49-F238E27FC236}">
              <a16:creationId xmlns:a16="http://schemas.microsoft.com/office/drawing/2014/main" id="{49C5A73F-4B19-445D-99EF-2D1A0FDF2F35}"/>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8" name="テキスト ボックス 717">
          <a:extLst>
            <a:ext uri="{FF2B5EF4-FFF2-40B4-BE49-F238E27FC236}">
              <a16:creationId xmlns:a16="http://schemas.microsoft.com/office/drawing/2014/main" id="{7DA3DB0E-70F2-406C-9E24-AD690DDB323A}"/>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D673FAE2-47EF-42FB-A623-7654272770D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080D6ECC-77D7-46DE-B824-80F36C42EFC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a:extLst>
            <a:ext uri="{FF2B5EF4-FFF2-40B4-BE49-F238E27FC236}">
              <a16:creationId xmlns:a16="http://schemas.microsoft.com/office/drawing/2014/main" id="{247B8E40-D1A8-47ED-80FE-34850832A5DD}"/>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72389</xdr:rowOff>
    </xdr:from>
    <xdr:to>
      <xdr:col>116</xdr:col>
      <xdr:colOff>62864</xdr:colOff>
      <xdr:row>108</xdr:row>
      <xdr:rowOff>114300</xdr:rowOff>
    </xdr:to>
    <xdr:cxnSp macro="">
      <xdr:nvCxnSpPr>
        <xdr:cNvPr id="722" name="直線コネクタ 721">
          <a:extLst>
            <a:ext uri="{FF2B5EF4-FFF2-40B4-BE49-F238E27FC236}">
              <a16:creationId xmlns:a16="http://schemas.microsoft.com/office/drawing/2014/main" id="{D79E7E38-C07B-4E2C-A295-89A5EA7BF71A}"/>
            </a:ext>
          </a:extLst>
        </xdr:cNvPr>
        <xdr:cNvCxnSpPr/>
      </xdr:nvCxnSpPr>
      <xdr:spPr>
        <a:xfrm flipV="1">
          <a:off x="22160864" y="17388839"/>
          <a:ext cx="0" cy="1242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3" name="【公民館】&#10;一人当たり面積最小値テキスト">
          <a:extLst>
            <a:ext uri="{FF2B5EF4-FFF2-40B4-BE49-F238E27FC236}">
              <a16:creationId xmlns:a16="http://schemas.microsoft.com/office/drawing/2014/main" id="{685E164B-CD19-4DA5-AC02-CC577A519CB4}"/>
            </a:ext>
          </a:extLst>
        </xdr:cNvPr>
        <xdr:cNvSpPr txBox="1"/>
      </xdr:nvSpPr>
      <xdr:spPr>
        <a:xfrm>
          <a:off x="22199600" y="1863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4" name="直線コネクタ 723">
          <a:extLst>
            <a:ext uri="{FF2B5EF4-FFF2-40B4-BE49-F238E27FC236}">
              <a16:creationId xmlns:a16="http://schemas.microsoft.com/office/drawing/2014/main" id="{9C1EA29A-17DA-4891-B0AF-CF4A7AFDF763}"/>
            </a:ext>
          </a:extLst>
        </xdr:cNvPr>
        <xdr:cNvCxnSpPr/>
      </xdr:nvCxnSpPr>
      <xdr:spPr>
        <a:xfrm>
          <a:off x="22072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19066</xdr:rowOff>
    </xdr:from>
    <xdr:ext cx="469744" cy="259045"/>
    <xdr:sp macro="" textlink="">
      <xdr:nvSpPr>
        <xdr:cNvPr id="725" name="【公民館】&#10;一人当たり面積最大値テキスト">
          <a:extLst>
            <a:ext uri="{FF2B5EF4-FFF2-40B4-BE49-F238E27FC236}">
              <a16:creationId xmlns:a16="http://schemas.microsoft.com/office/drawing/2014/main" id="{818A8A9F-4BBA-4EE6-901A-FD8FE355343D}"/>
            </a:ext>
          </a:extLst>
        </xdr:cNvPr>
        <xdr:cNvSpPr txBox="1"/>
      </xdr:nvSpPr>
      <xdr:spPr>
        <a:xfrm>
          <a:off x="22199600" y="1716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72389</xdr:rowOff>
    </xdr:from>
    <xdr:to>
      <xdr:col>116</xdr:col>
      <xdr:colOff>152400</xdr:colOff>
      <xdr:row>101</xdr:row>
      <xdr:rowOff>72389</xdr:rowOff>
    </xdr:to>
    <xdr:cxnSp macro="">
      <xdr:nvCxnSpPr>
        <xdr:cNvPr id="726" name="直線コネクタ 725">
          <a:extLst>
            <a:ext uri="{FF2B5EF4-FFF2-40B4-BE49-F238E27FC236}">
              <a16:creationId xmlns:a16="http://schemas.microsoft.com/office/drawing/2014/main" id="{1929F1E4-B831-44B6-AE52-9C95A2EA4A76}"/>
            </a:ext>
          </a:extLst>
        </xdr:cNvPr>
        <xdr:cNvCxnSpPr/>
      </xdr:nvCxnSpPr>
      <xdr:spPr>
        <a:xfrm>
          <a:off x="22072600" y="1738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135907</xdr:rowOff>
    </xdr:from>
    <xdr:ext cx="469744" cy="259045"/>
    <xdr:sp macro="" textlink="">
      <xdr:nvSpPr>
        <xdr:cNvPr id="727" name="【公民館】&#10;一人当たり面積平均値テキスト">
          <a:extLst>
            <a:ext uri="{FF2B5EF4-FFF2-40B4-BE49-F238E27FC236}">
              <a16:creationId xmlns:a16="http://schemas.microsoft.com/office/drawing/2014/main" id="{557875AF-3796-4E2E-B912-AF91F3428912}"/>
            </a:ext>
          </a:extLst>
        </xdr:cNvPr>
        <xdr:cNvSpPr txBox="1"/>
      </xdr:nvSpPr>
      <xdr:spPr>
        <a:xfrm>
          <a:off x="22199600" y="17966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728" name="フローチャート: 判断 727">
          <a:extLst>
            <a:ext uri="{FF2B5EF4-FFF2-40B4-BE49-F238E27FC236}">
              <a16:creationId xmlns:a16="http://schemas.microsoft.com/office/drawing/2014/main" id="{0264845A-FF87-4752-B492-B02F3DECB9FD}"/>
            </a:ext>
          </a:extLst>
        </xdr:cNvPr>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97789</xdr:rowOff>
    </xdr:from>
    <xdr:to>
      <xdr:col>112</xdr:col>
      <xdr:colOff>38100</xdr:colOff>
      <xdr:row>106</xdr:row>
      <xdr:rowOff>27939</xdr:rowOff>
    </xdr:to>
    <xdr:sp macro="" textlink="">
      <xdr:nvSpPr>
        <xdr:cNvPr id="729" name="フローチャート: 判断 728">
          <a:extLst>
            <a:ext uri="{FF2B5EF4-FFF2-40B4-BE49-F238E27FC236}">
              <a16:creationId xmlns:a16="http://schemas.microsoft.com/office/drawing/2014/main" id="{ACC959D3-4DA0-46C2-8071-91B68BAFE4A8}"/>
            </a:ext>
          </a:extLst>
        </xdr:cNvPr>
        <xdr:cNvSpPr/>
      </xdr:nvSpPr>
      <xdr:spPr>
        <a:xfrm>
          <a:off x="2127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36830</xdr:rowOff>
    </xdr:from>
    <xdr:to>
      <xdr:col>107</xdr:col>
      <xdr:colOff>101600</xdr:colOff>
      <xdr:row>105</xdr:row>
      <xdr:rowOff>138430</xdr:rowOff>
    </xdr:to>
    <xdr:sp macro="" textlink="">
      <xdr:nvSpPr>
        <xdr:cNvPr id="730" name="フローチャート: 判断 729">
          <a:extLst>
            <a:ext uri="{FF2B5EF4-FFF2-40B4-BE49-F238E27FC236}">
              <a16:creationId xmlns:a16="http://schemas.microsoft.com/office/drawing/2014/main" id="{0FE383D5-CA4E-45B5-A2E3-15619868365C}"/>
            </a:ext>
          </a:extLst>
        </xdr:cNvPr>
        <xdr:cNvSpPr/>
      </xdr:nvSpPr>
      <xdr:spPr>
        <a:xfrm>
          <a:off x="20383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67311</xdr:rowOff>
    </xdr:from>
    <xdr:to>
      <xdr:col>102</xdr:col>
      <xdr:colOff>165100</xdr:colOff>
      <xdr:row>105</xdr:row>
      <xdr:rowOff>168911</xdr:rowOff>
    </xdr:to>
    <xdr:sp macro="" textlink="">
      <xdr:nvSpPr>
        <xdr:cNvPr id="731" name="フローチャート: 判断 730">
          <a:extLst>
            <a:ext uri="{FF2B5EF4-FFF2-40B4-BE49-F238E27FC236}">
              <a16:creationId xmlns:a16="http://schemas.microsoft.com/office/drawing/2014/main" id="{4C9B8F21-16F0-4CEE-9A94-2A2A0E681890}"/>
            </a:ext>
          </a:extLst>
        </xdr:cNvPr>
        <xdr:cNvSpPr/>
      </xdr:nvSpPr>
      <xdr:spPr>
        <a:xfrm>
          <a:off x="19494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97789</xdr:rowOff>
    </xdr:from>
    <xdr:to>
      <xdr:col>98</xdr:col>
      <xdr:colOff>38100</xdr:colOff>
      <xdr:row>106</xdr:row>
      <xdr:rowOff>27939</xdr:rowOff>
    </xdr:to>
    <xdr:sp macro="" textlink="">
      <xdr:nvSpPr>
        <xdr:cNvPr id="732" name="フローチャート: 判断 731">
          <a:extLst>
            <a:ext uri="{FF2B5EF4-FFF2-40B4-BE49-F238E27FC236}">
              <a16:creationId xmlns:a16="http://schemas.microsoft.com/office/drawing/2014/main" id="{3D837264-3870-42BE-BFB3-3D4B30393719}"/>
            </a:ext>
          </a:extLst>
        </xdr:cNvPr>
        <xdr:cNvSpPr/>
      </xdr:nvSpPr>
      <xdr:spPr>
        <a:xfrm>
          <a:off x="18605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F284961F-20A4-44DE-AEEB-712211E7DCA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2630E861-253E-4594-B087-D5C66EC22C3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BEC5E47-7220-4806-82C1-E95B4A30B78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E3BEC0A6-B4E8-4A7E-A286-C311A902E78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95418DF8-EC1D-47A0-B3DD-157464C4C7A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109220</xdr:rowOff>
    </xdr:from>
    <xdr:to>
      <xdr:col>116</xdr:col>
      <xdr:colOff>114300</xdr:colOff>
      <xdr:row>107</xdr:row>
      <xdr:rowOff>39370</xdr:rowOff>
    </xdr:to>
    <xdr:sp macro="" textlink="">
      <xdr:nvSpPr>
        <xdr:cNvPr id="738" name="楕円 737">
          <a:extLst>
            <a:ext uri="{FF2B5EF4-FFF2-40B4-BE49-F238E27FC236}">
              <a16:creationId xmlns:a16="http://schemas.microsoft.com/office/drawing/2014/main" id="{5442FC3E-2958-4F3F-9E30-6681426C0139}"/>
            </a:ext>
          </a:extLst>
        </xdr:cNvPr>
        <xdr:cNvSpPr/>
      </xdr:nvSpPr>
      <xdr:spPr>
        <a:xfrm>
          <a:off x="221107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87647</xdr:rowOff>
    </xdr:from>
    <xdr:ext cx="469744" cy="259045"/>
    <xdr:sp macro="" textlink="">
      <xdr:nvSpPr>
        <xdr:cNvPr id="739" name="【公民館】&#10;一人当たり面積該当値テキスト">
          <a:extLst>
            <a:ext uri="{FF2B5EF4-FFF2-40B4-BE49-F238E27FC236}">
              <a16:creationId xmlns:a16="http://schemas.microsoft.com/office/drawing/2014/main" id="{D057F086-1421-42AA-8668-EE5BA2F64FF8}"/>
            </a:ext>
          </a:extLst>
        </xdr:cNvPr>
        <xdr:cNvSpPr txBox="1"/>
      </xdr:nvSpPr>
      <xdr:spPr>
        <a:xfrm>
          <a:off x="221996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109220</xdr:rowOff>
    </xdr:from>
    <xdr:to>
      <xdr:col>112</xdr:col>
      <xdr:colOff>38100</xdr:colOff>
      <xdr:row>107</xdr:row>
      <xdr:rowOff>39370</xdr:rowOff>
    </xdr:to>
    <xdr:sp macro="" textlink="">
      <xdr:nvSpPr>
        <xdr:cNvPr id="740" name="楕円 739">
          <a:extLst>
            <a:ext uri="{FF2B5EF4-FFF2-40B4-BE49-F238E27FC236}">
              <a16:creationId xmlns:a16="http://schemas.microsoft.com/office/drawing/2014/main" id="{8514BD30-4A1F-4CE5-9D84-D5E25C215DBE}"/>
            </a:ext>
          </a:extLst>
        </xdr:cNvPr>
        <xdr:cNvSpPr/>
      </xdr:nvSpPr>
      <xdr:spPr>
        <a:xfrm>
          <a:off x="21272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160020</xdr:rowOff>
    </xdr:from>
    <xdr:to>
      <xdr:col>116</xdr:col>
      <xdr:colOff>63500</xdr:colOff>
      <xdr:row>106</xdr:row>
      <xdr:rowOff>160020</xdr:rowOff>
    </xdr:to>
    <xdr:cxnSp macro="">
      <xdr:nvCxnSpPr>
        <xdr:cNvPr id="741" name="直線コネクタ 740">
          <a:extLst>
            <a:ext uri="{FF2B5EF4-FFF2-40B4-BE49-F238E27FC236}">
              <a16:creationId xmlns:a16="http://schemas.microsoft.com/office/drawing/2014/main" id="{37B1D510-A921-41A8-8892-567E31914E51}"/>
            </a:ext>
          </a:extLst>
        </xdr:cNvPr>
        <xdr:cNvCxnSpPr/>
      </xdr:nvCxnSpPr>
      <xdr:spPr>
        <a:xfrm>
          <a:off x="21323300" y="18333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109220</xdr:rowOff>
    </xdr:from>
    <xdr:to>
      <xdr:col>107</xdr:col>
      <xdr:colOff>101600</xdr:colOff>
      <xdr:row>107</xdr:row>
      <xdr:rowOff>39370</xdr:rowOff>
    </xdr:to>
    <xdr:sp macro="" textlink="">
      <xdr:nvSpPr>
        <xdr:cNvPr id="742" name="楕円 741">
          <a:extLst>
            <a:ext uri="{FF2B5EF4-FFF2-40B4-BE49-F238E27FC236}">
              <a16:creationId xmlns:a16="http://schemas.microsoft.com/office/drawing/2014/main" id="{198EE97D-6B35-4BD8-B6C2-913FFBFD21CF}"/>
            </a:ext>
          </a:extLst>
        </xdr:cNvPr>
        <xdr:cNvSpPr/>
      </xdr:nvSpPr>
      <xdr:spPr>
        <a:xfrm>
          <a:off x="20383500" y="1828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160020</xdr:rowOff>
    </xdr:from>
    <xdr:to>
      <xdr:col>111</xdr:col>
      <xdr:colOff>177800</xdr:colOff>
      <xdr:row>106</xdr:row>
      <xdr:rowOff>160020</xdr:rowOff>
    </xdr:to>
    <xdr:cxnSp macro="">
      <xdr:nvCxnSpPr>
        <xdr:cNvPr id="743" name="直線コネクタ 742">
          <a:extLst>
            <a:ext uri="{FF2B5EF4-FFF2-40B4-BE49-F238E27FC236}">
              <a16:creationId xmlns:a16="http://schemas.microsoft.com/office/drawing/2014/main" id="{16B1D8E7-C672-4ED2-91A9-922E787C3B95}"/>
            </a:ext>
          </a:extLst>
        </xdr:cNvPr>
        <xdr:cNvCxnSpPr/>
      </xdr:nvCxnSpPr>
      <xdr:spPr>
        <a:xfrm>
          <a:off x="20434300" y="18333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101600</xdr:rowOff>
    </xdr:from>
    <xdr:to>
      <xdr:col>102</xdr:col>
      <xdr:colOff>165100</xdr:colOff>
      <xdr:row>107</xdr:row>
      <xdr:rowOff>31750</xdr:rowOff>
    </xdr:to>
    <xdr:sp macro="" textlink="">
      <xdr:nvSpPr>
        <xdr:cNvPr id="744" name="楕円 743">
          <a:extLst>
            <a:ext uri="{FF2B5EF4-FFF2-40B4-BE49-F238E27FC236}">
              <a16:creationId xmlns:a16="http://schemas.microsoft.com/office/drawing/2014/main" id="{7157EEB5-B8EF-405F-990E-42141D22F77F}"/>
            </a:ext>
          </a:extLst>
        </xdr:cNvPr>
        <xdr:cNvSpPr/>
      </xdr:nvSpPr>
      <xdr:spPr>
        <a:xfrm>
          <a:off x="19494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152400</xdr:rowOff>
    </xdr:from>
    <xdr:to>
      <xdr:col>107</xdr:col>
      <xdr:colOff>50800</xdr:colOff>
      <xdr:row>106</xdr:row>
      <xdr:rowOff>160020</xdr:rowOff>
    </xdr:to>
    <xdr:cxnSp macro="">
      <xdr:nvCxnSpPr>
        <xdr:cNvPr id="745" name="直線コネクタ 744">
          <a:extLst>
            <a:ext uri="{FF2B5EF4-FFF2-40B4-BE49-F238E27FC236}">
              <a16:creationId xmlns:a16="http://schemas.microsoft.com/office/drawing/2014/main" id="{24F6A2AB-E188-47D2-ADEC-5D3D0EDE19F5}"/>
            </a:ext>
          </a:extLst>
        </xdr:cNvPr>
        <xdr:cNvCxnSpPr/>
      </xdr:nvCxnSpPr>
      <xdr:spPr>
        <a:xfrm>
          <a:off x="19545300" y="1832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746" name="楕円 745">
          <a:extLst>
            <a:ext uri="{FF2B5EF4-FFF2-40B4-BE49-F238E27FC236}">
              <a16:creationId xmlns:a16="http://schemas.microsoft.com/office/drawing/2014/main" id="{E575CD26-21D2-4EE7-9C5A-303B7ADBB378}"/>
            </a:ext>
          </a:extLst>
        </xdr:cNvPr>
        <xdr:cNvSpPr/>
      </xdr:nvSpPr>
      <xdr:spPr>
        <a:xfrm>
          <a:off x="18605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152400</xdr:rowOff>
    </xdr:from>
    <xdr:to>
      <xdr:col>102</xdr:col>
      <xdr:colOff>114300</xdr:colOff>
      <xdr:row>106</xdr:row>
      <xdr:rowOff>152400</xdr:rowOff>
    </xdr:to>
    <xdr:cxnSp macro="">
      <xdr:nvCxnSpPr>
        <xdr:cNvPr id="747" name="直線コネクタ 746">
          <a:extLst>
            <a:ext uri="{FF2B5EF4-FFF2-40B4-BE49-F238E27FC236}">
              <a16:creationId xmlns:a16="http://schemas.microsoft.com/office/drawing/2014/main" id="{CFD4875A-ACC1-4AAA-9ED7-A330EE7F5CB2}"/>
            </a:ext>
          </a:extLst>
        </xdr:cNvPr>
        <xdr:cNvCxnSpPr/>
      </xdr:nvCxnSpPr>
      <xdr:spPr>
        <a:xfrm>
          <a:off x="18656300" y="1832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44466</xdr:rowOff>
    </xdr:from>
    <xdr:ext cx="469744" cy="259045"/>
    <xdr:sp macro="" textlink="">
      <xdr:nvSpPr>
        <xdr:cNvPr id="748" name="n_1aveValue【公民館】&#10;一人当たり面積">
          <a:extLst>
            <a:ext uri="{FF2B5EF4-FFF2-40B4-BE49-F238E27FC236}">
              <a16:creationId xmlns:a16="http://schemas.microsoft.com/office/drawing/2014/main" id="{7A17F465-9A01-440D-82D2-AA4AB5764470}"/>
            </a:ext>
          </a:extLst>
        </xdr:cNvPr>
        <xdr:cNvSpPr txBox="1"/>
      </xdr:nvSpPr>
      <xdr:spPr>
        <a:xfrm>
          <a:off x="210757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154957</xdr:rowOff>
    </xdr:from>
    <xdr:ext cx="469744" cy="259045"/>
    <xdr:sp macro="" textlink="">
      <xdr:nvSpPr>
        <xdr:cNvPr id="749" name="n_2aveValue【公民館】&#10;一人当たり面積">
          <a:extLst>
            <a:ext uri="{FF2B5EF4-FFF2-40B4-BE49-F238E27FC236}">
              <a16:creationId xmlns:a16="http://schemas.microsoft.com/office/drawing/2014/main" id="{7F4394E9-ABC5-4FD2-B2C3-A423F7159BA1}"/>
            </a:ext>
          </a:extLst>
        </xdr:cNvPr>
        <xdr:cNvSpPr txBox="1"/>
      </xdr:nvSpPr>
      <xdr:spPr>
        <a:xfrm>
          <a:off x="20199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13988</xdr:rowOff>
    </xdr:from>
    <xdr:ext cx="469744" cy="259045"/>
    <xdr:sp macro="" textlink="">
      <xdr:nvSpPr>
        <xdr:cNvPr id="750" name="n_3aveValue【公民館】&#10;一人当たり面積">
          <a:extLst>
            <a:ext uri="{FF2B5EF4-FFF2-40B4-BE49-F238E27FC236}">
              <a16:creationId xmlns:a16="http://schemas.microsoft.com/office/drawing/2014/main" id="{35C0E117-7104-4CC5-AFB2-6805FF21B5FA}"/>
            </a:ext>
          </a:extLst>
        </xdr:cNvPr>
        <xdr:cNvSpPr txBox="1"/>
      </xdr:nvSpPr>
      <xdr:spPr>
        <a:xfrm>
          <a:off x="19310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44466</xdr:rowOff>
    </xdr:from>
    <xdr:ext cx="469744" cy="259045"/>
    <xdr:sp macro="" textlink="">
      <xdr:nvSpPr>
        <xdr:cNvPr id="751" name="n_4aveValue【公民館】&#10;一人当たり面積">
          <a:extLst>
            <a:ext uri="{FF2B5EF4-FFF2-40B4-BE49-F238E27FC236}">
              <a16:creationId xmlns:a16="http://schemas.microsoft.com/office/drawing/2014/main" id="{1FEAC80F-B858-4D42-9997-AFEC4E41FB3B}"/>
            </a:ext>
          </a:extLst>
        </xdr:cNvPr>
        <xdr:cNvSpPr txBox="1"/>
      </xdr:nvSpPr>
      <xdr:spPr>
        <a:xfrm>
          <a:off x="18421427" y="17875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30497</xdr:rowOff>
    </xdr:from>
    <xdr:ext cx="469744" cy="259045"/>
    <xdr:sp macro="" textlink="">
      <xdr:nvSpPr>
        <xdr:cNvPr id="752" name="n_1mainValue【公民館】&#10;一人当たり面積">
          <a:extLst>
            <a:ext uri="{FF2B5EF4-FFF2-40B4-BE49-F238E27FC236}">
              <a16:creationId xmlns:a16="http://schemas.microsoft.com/office/drawing/2014/main" id="{59722156-75B6-4A1B-BCD2-EEAC2B13C01A}"/>
            </a:ext>
          </a:extLst>
        </xdr:cNvPr>
        <xdr:cNvSpPr txBox="1"/>
      </xdr:nvSpPr>
      <xdr:spPr>
        <a:xfrm>
          <a:off x="210757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30497</xdr:rowOff>
    </xdr:from>
    <xdr:ext cx="469744" cy="259045"/>
    <xdr:sp macro="" textlink="">
      <xdr:nvSpPr>
        <xdr:cNvPr id="753" name="n_2mainValue【公民館】&#10;一人当たり面積">
          <a:extLst>
            <a:ext uri="{FF2B5EF4-FFF2-40B4-BE49-F238E27FC236}">
              <a16:creationId xmlns:a16="http://schemas.microsoft.com/office/drawing/2014/main" id="{DBB38745-4DDE-4C98-87D0-FE3349944B6B}"/>
            </a:ext>
          </a:extLst>
        </xdr:cNvPr>
        <xdr:cNvSpPr txBox="1"/>
      </xdr:nvSpPr>
      <xdr:spPr>
        <a:xfrm>
          <a:off x="20199427" y="1837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22877</xdr:rowOff>
    </xdr:from>
    <xdr:ext cx="469744" cy="259045"/>
    <xdr:sp macro="" textlink="">
      <xdr:nvSpPr>
        <xdr:cNvPr id="754" name="n_3mainValue【公民館】&#10;一人当たり面積">
          <a:extLst>
            <a:ext uri="{FF2B5EF4-FFF2-40B4-BE49-F238E27FC236}">
              <a16:creationId xmlns:a16="http://schemas.microsoft.com/office/drawing/2014/main" id="{F1223FDD-BC74-4754-ABF8-FC4ED6DE83CC}"/>
            </a:ext>
          </a:extLst>
        </xdr:cNvPr>
        <xdr:cNvSpPr txBox="1"/>
      </xdr:nvSpPr>
      <xdr:spPr>
        <a:xfrm>
          <a:off x="19310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22877</xdr:rowOff>
    </xdr:from>
    <xdr:ext cx="469744" cy="259045"/>
    <xdr:sp macro="" textlink="">
      <xdr:nvSpPr>
        <xdr:cNvPr id="755" name="n_4mainValue【公民館】&#10;一人当たり面積">
          <a:extLst>
            <a:ext uri="{FF2B5EF4-FFF2-40B4-BE49-F238E27FC236}">
              <a16:creationId xmlns:a16="http://schemas.microsoft.com/office/drawing/2014/main" id="{F3832BEE-DDCE-449B-84BE-CE331928341C}"/>
            </a:ext>
          </a:extLst>
        </xdr:cNvPr>
        <xdr:cNvSpPr txBox="1"/>
      </xdr:nvSpPr>
      <xdr:spPr>
        <a:xfrm>
          <a:off x="18421427" y="1836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F1893729-507F-435B-9A77-F121C3D7CC5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125AD49D-EA84-4C9C-A71F-E9D850BEC0D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F175D9F3-71CF-46AD-AFE3-EB3F27F329E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類似団体と比較して有形固定資産減価償却率が上回っている施設は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公民館であり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下回っている施設は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保育所</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学校施設である。保育所については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民営化を進めてきた影響が大きく</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類似団体と比較して有形固定資産減価償却率が大幅に低く推移している。老朽化が進んでいる施設については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必要に応じて改修や修繕等を実施しているが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より長期的な視点からの更新や長寿命化についての検討・推進も必要である。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D94D5E0-8129-479D-8F58-249E9B27DE8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15834D4-19A3-4BE3-B85B-C3C4B202474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337BE61-806B-4C38-85A5-317255DBA0F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21A5F4F-84F9-49D9-A8D9-0C0E8660A38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771B5CD-B53B-4312-8CF7-73E95081176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9340C85-E6E9-4C3B-B1DB-938D828E332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848E51F-15D2-4C85-9EEF-89B7F3E947E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DCF2B8B-25E6-46F9-8FB3-5A7DFCC6282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6CA8853-BE07-46B7-B770-3049EB620A4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6F33D73-4958-4614-A3EA-D8EAF8C76DC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A926340-5BCF-47C1-82DB-47CB21629DE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667E67E-3671-4741-A4EE-FE5FABD683F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75F7CC4-57AB-4076-BAFA-B45F7E595BD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A0380AF-CD13-4253-A09A-1AA5D7429F0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018A11C-1DFD-447A-A61C-AA7A739C692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2ABC936E-0DF9-41B7-A8D8-5E5C98BB490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639BEFB-34C2-4FBA-9A43-2AEBD21FCFC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1F5D723-D430-42D7-BB63-93246C87C5C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B25E210-5DC3-419B-9415-8BE29269F25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CD40413-3E2D-4F43-9FE6-78EAA37A336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9203722-CB46-46CA-9FAA-9A6B849808E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400066C-3293-4BC9-9CD2-5E6A361FCBC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91C3F62-6A94-4BBD-9495-8E9EB181717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9BC5A25-3849-4E3C-A2D6-3F073A1978B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45378FF-4F49-4119-B5EC-2F044CCEE4C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795EA96-D88D-484E-A4F5-1E51439FA5C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F87576D-6541-4B24-80A0-43C2CBBACBB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A896E77-2E72-4711-B6A2-EDA52EA9A3B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8B873EA-0155-46EB-9FD3-AE0C2DAD427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262B74D-2510-4D22-93D6-534BD1E48D2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3E28536-C6F1-482D-AA97-D5868C95663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76BC487-3F98-40B8-8EAE-35B74F7596F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2ECDD21-6AF5-4762-A767-6D98FE8965A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9872527-B1B4-4AAD-B164-9A6D5C7E90B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FDA9C3F-7F34-442B-B984-419FD8DE984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1F4FC3D-A966-4793-BA9C-4F22FA34660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55787EF-54D4-4F02-9338-DF616DE5A9D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8EFFA8F-E4B2-4ED5-A4E0-34976FD455C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253FFF9-6055-4F6B-82F1-B9ED57DC5B7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6BACE21-4AAD-454A-B5FB-68506D59E84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1785119-2B0F-4340-A424-90E22F5D0AC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7458C60-73B4-4761-A1D2-C661155E93C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100898F-198E-4608-8B34-8C93AC8F6A5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3B1352F-DC5B-4662-B188-35CFA6B1490C}"/>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E1955DD-A786-4BFF-B87F-37B095592029}"/>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EBA73B1-7120-4E1D-B217-9277F8B2FB0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108A228-A8C6-4FF8-8CCF-A33A5371BB01}"/>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EE0834A-9151-45F6-BF97-B151A3217CE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C9C74F1-1779-4806-85DB-5CF206E760A5}"/>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E774F67-EB10-47B1-9FE8-768C2F5B9A8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DD22CDA-C4B9-4AE3-A5B3-339D6727295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63C35D5-5CE4-4B00-A07C-3B19F8F5ADED}"/>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9D0E8EF-3A3D-4890-AD12-7AD6FDC8BBA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A106FF4-23D7-48E3-90E4-538BF65760F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B76DAD71-79BA-4C70-ABE3-670423EAA8B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8D0C98C4-2AE8-46C2-BF93-A034F7F0C93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2722</xdr:rowOff>
    </xdr:from>
    <xdr:to>
      <xdr:col>24</xdr:col>
      <xdr:colOff>62865</xdr:colOff>
      <xdr:row>41</xdr:row>
      <xdr:rowOff>133350</xdr:rowOff>
    </xdr:to>
    <xdr:cxnSp macro="">
      <xdr:nvCxnSpPr>
        <xdr:cNvPr id="58" name="直線コネクタ 57">
          <a:extLst>
            <a:ext uri="{FF2B5EF4-FFF2-40B4-BE49-F238E27FC236}">
              <a16:creationId xmlns:a16="http://schemas.microsoft.com/office/drawing/2014/main" id="{01E7FC14-B1CE-4306-AD86-EFAF4BCF7D73}"/>
            </a:ext>
          </a:extLst>
        </xdr:cNvPr>
        <xdr:cNvCxnSpPr/>
      </xdr:nvCxnSpPr>
      <xdr:spPr>
        <a:xfrm flipV="1">
          <a:off x="4634865" y="5832022"/>
          <a:ext cx="0" cy="1330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405111" cy="259045"/>
    <xdr:sp macro="" textlink="">
      <xdr:nvSpPr>
        <xdr:cNvPr id="59" name="【図書館】&#10;有形固定資産減価償却率最小値テキスト">
          <a:extLst>
            <a:ext uri="{FF2B5EF4-FFF2-40B4-BE49-F238E27FC236}">
              <a16:creationId xmlns:a16="http://schemas.microsoft.com/office/drawing/2014/main" id="{9A231FA1-E8FF-428F-8828-1BD92BE4A2E0}"/>
            </a:ext>
          </a:extLst>
        </xdr:cNvPr>
        <xdr:cNvSpPr txBox="1"/>
      </xdr:nvSpPr>
      <xdr:spPr>
        <a:xfrm>
          <a:off x="4673600" y="716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60" name="直線コネクタ 59">
          <a:extLst>
            <a:ext uri="{FF2B5EF4-FFF2-40B4-BE49-F238E27FC236}">
              <a16:creationId xmlns:a16="http://schemas.microsoft.com/office/drawing/2014/main" id="{B6B4EC2B-3B52-4408-AE5C-EA8255890703}"/>
            </a:ext>
          </a:extLst>
        </xdr:cNvPr>
        <xdr:cNvCxnSpPr/>
      </xdr:nvCxnSpPr>
      <xdr:spPr>
        <a:xfrm>
          <a:off x="4546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120849</xdr:rowOff>
    </xdr:from>
    <xdr:ext cx="405111" cy="259045"/>
    <xdr:sp macro="" textlink="">
      <xdr:nvSpPr>
        <xdr:cNvPr id="61" name="【図書館】&#10;有形固定資産減価償却率最大値テキスト">
          <a:extLst>
            <a:ext uri="{FF2B5EF4-FFF2-40B4-BE49-F238E27FC236}">
              <a16:creationId xmlns:a16="http://schemas.microsoft.com/office/drawing/2014/main" id="{C150D016-DBC7-41CB-8773-15D0A95B321A}"/>
            </a:ext>
          </a:extLst>
        </xdr:cNvPr>
        <xdr:cNvSpPr txBox="1"/>
      </xdr:nvSpPr>
      <xdr:spPr>
        <a:xfrm>
          <a:off x="4673600" y="5607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2722</xdr:rowOff>
    </xdr:from>
    <xdr:to>
      <xdr:col>24</xdr:col>
      <xdr:colOff>152400</xdr:colOff>
      <xdr:row>34</xdr:row>
      <xdr:rowOff>2722</xdr:rowOff>
    </xdr:to>
    <xdr:cxnSp macro="">
      <xdr:nvCxnSpPr>
        <xdr:cNvPr id="62" name="直線コネクタ 61">
          <a:extLst>
            <a:ext uri="{FF2B5EF4-FFF2-40B4-BE49-F238E27FC236}">
              <a16:creationId xmlns:a16="http://schemas.microsoft.com/office/drawing/2014/main" id="{6BD17B5C-AF9F-45E2-B16D-4DDDB58763A9}"/>
            </a:ext>
          </a:extLst>
        </xdr:cNvPr>
        <xdr:cNvCxnSpPr/>
      </xdr:nvCxnSpPr>
      <xdr:spPr>
        <a:xfrm>
          <a:off x="4546600" y="5832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93997</xdr:rowOff>
    </xdr:from>
    <xdr:ext cx="405111" cy="259045"/>
    <xdr:sp macro="" textlink="">
      <xdr:nvSpPr>
        <xdr:cNvPr id="63" name="【図書館】&#10;有形固定資産減価償却率平均値テキスト">
          <a:extLst>
            <a:ext uri="{FF2B5EF4-FFF2-40B4-BE49-F238E27FC236}">
              <a16:creationId xmlns:a16="http://schemas.microsoft.com/office/drawing/2014/main" id="{856D0622-758B-4FED-A7C4-092197585800}"/>
            </a:ext>
          </a:extLst>
        </xdr:cNvPr>
        <xdr:cNvSpPr txBox="1"/>
      </xdr:nvSpPr>
      <xdr:spPr>
        <a:xfrm>
          <a:off x="4673600" y="626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71120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FD0C1F4E-C486-4E7A-BDA1-50D017E50A3D}"/>
            </a:ext>
          </a:extLst>
        </xdr:cNvPr>
        <xdr:cNvSpPr/>
      </xdr:nvSpPr>
      <xdr:spPr>
        <a:xfrm>
          <a:off x="45847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97246</xdr:rowOff>
    </xdr:from>
    <xdr:to>
      <xdr:col>20</xdr:col>
      <xdr:colOff>38100</xdr:colOff>
      <xdr:row>38</xdr:row>
      <xdr:rowOff>27395</xdr:rowOff>
    </xdr:to>
    <xdr:sp macro="" textlink="">
      <xdr:nvSpPr>
        <xdr:cNvPr id="65" name="フローチャート: 判断 64">
          <a:extLst>
            <a:ext uri="{FF2B5EF4-FFF2-40B4-BE49-F238E27FC236}">
              <a16:creationId xmlns:a16="http://schemas.microsoft.com/office/drawing/2014/main" id="{F23D30C7-5CF7-4E3F-B562-84063471D135}"/>
            </a:ext>
          </a:extLst>
        </xdr:cNvPr>
        <xdr:cNvSpPr/>
      </xdr:nvSpPr>
      <xdr:spPr>
        <a:xfrm>
          <a:off x="3746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66222</xdr:rowOff>
    </xdr:from>
    <xdr:to>
      <xdr:col>15</xdr:col>
      <xdr:colOff>101600</xdr:colOff>
      <xdr:row>37</xdr:row>
      <xdr:rowOff>167822</xdr:rowOff>
    </xdr:to>
    <xdr:sp macro="" textlink="">
      <xdr:nvSpPr>
        <xdr:cNvPr id="66" name="フローチャート: 判断 65">
          <a:extLst>
            <a:ext uri="{FF2B5EF4-FFF2-40B4-BE49-F238E27FC236}">
              <a16:creationId xmlns:a16="http://schemas.microsoft.com/office/drawing/2014/main" id="{CD2394EE-ADA1-4C85-A707-F8077271567F}"/>
            </a:ext>
          </a:extLst>
        </xdr:cNvPr>
        <xdr:cNvSpPr/>
      </xdr:nvSpPr>
      <xdr:spPr>
        <a:xfrm>
          <a:off x="2857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10704</xdr:rowOff>
    </xdr:from>
    <xdr:to>
      <xdr:col>10</xdr:col>
      <xdr:colOff>165100</xdr:colOff>
      <xdr:row>37</xdr:row>
      <xdr:rowOff>112304</xdr:rowOff>
    </xdr:to>
    <xdr:sp macro="" textlink="">
      <xdr:nvSpPr>
        <xdr:cNvPr id="67" name="フローチャート: 判断 66">
          <a:extLst>
            <a:ext uri="{FF2B5EF4-FFF2-40B4-BE49-F238E27FC236}">
              <a16:creationId xmlns:a16="http://schemas.microsoft.com/office/drawing/2014/main" id="{1019DBC5-B7BA-4E76-8D2A-45D385987676}"/>
            </a:ext>
          </a:extLst>
        </xdr:cNvPr>
        <xdr:cNvSpPr/>
      </xdr:nvSpPr>
      <xdr:spPr>
        <a:xfrm>
          <a:off x="1968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22134</xdr:rowOff>
    </xdr:from>
    <xdr:to>
      <xdr:col>6</xdr:col>
      <xdr:colOff>38100</xdr:colOff>
      <xdr:row>37</xdr:row>
      <xdr:rowOff>123734</xdr:rowOff>
    </xdr:to>
    <xdr:sp macro="" textlink="">
      <xdr:nvSpPr>
        <xdr:cNvPr id="68" name="フローチャート: 判断 67">
          <a:extLst>
            <a:ext uri="{FF2B5EF4-FFF2-40B4-BE49-F238E27FC236}">
              <a16:creationId xmlns:a16="http://schemas.microsoft.com/office/drawing/2014/main" id="{57DFE8B3-3851-4A61-91D9-395641C54E1F}"/>
            </a:ext>
          </a:extLst>
        </xdr:cNvPr>
        <xdr:cNvSpPr/>
      </xdr:nvSpPr>
      <xdr:spPr>
        <a:xfrm>
          <a:off x="1079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2FD340E-E6F6-4A64-BD03-686E0C63A27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20C721D-6BA1-4E99-BF0F-8407507541D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0CBC3CD-3430-4C8F-A60B-FF6D3EE8783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612EC72-015F-4476-BD5E-668249DB775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1CAB18B-79AD-4DB9-BA14-C3BFC2F1FE64}"/>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53159</xdr:rowOff>
    </xdr:from>
    <xdr:to>
      <xdr:col>24</xdr:col>
      <xdr:colOff>114300</xdr:colOff>
      <xdr:row>40</xdr:row>
      <xdr:rowOff>154759</xdr:rowOff>
    </xdr:to>
    <xdr:sp macro="" textlink="">
      <xdr:nvSpPr>
        <xdr:cNvPr id="74" name="楕円 73">
          <a:extLst>
            <a:ext uri="{FF2B5EF4-FFF2-40B4-BE49-F238E27FC236}">
              <a16:creationId xmlns:a16="http://schemas.microsoft.com/office/drawing/2014/main" id="{52BD5AC2-2E52-4608-A220-6BCA5DFCA168}"/>
            </a:ext>
          </a:extLst>
        </xdr:cNvPr>
        <xdr:cNvSpPr/>
      </xdr:nvSpPr>
      <xdr:spPr>
        <a:xfrm>
          <a:off x="4584700" y="691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31586</xdr:rowOff>
    </xdr:from>
    <xdr:ext cx="405111" cy="259045"/>
    <xdr:sp macro="" textlink="">
      <xdr:nvSpPr>
        <xdr:cNvPr id="75" name="【図書館】&#10;有形固定資産減価償却率該当値テキスト">
          <a:extLst>
            <a:ext uri="{FF2B5EF4-FFF2-40B4-BE49-F238E27FC236}">
              <a16:creationId xmlns:a16="http://schemas.microsoft.com/office/drawing/2014/main" id="{C2A906D5-E678-4DCA-BD7F-52007BBA98F0}"/>
            </a:ext>
          </a:extLst>
        </xdr:cNvPr>
        <xdr:cNvSpPr txBox="1"/>
      </xdr:nvSpPr>
      <xdr:spPr>
        <a:xfrm>
          <a:off x="4673600" y="688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22134</xdr:rowOff>
    </xdr:from>
    <xdr:to>
      <xdr:col>20</xdr:col>
      <xdr:colOff>38100</xdr:colOff>
      <xdr:row>40</xdr:row>
      <xdr:rowOff>123734</xdr:rowOff>
    </xdr:to>
    <xdr:sp macro="" textlink="">
      <xdr:nvSpPr>
        <xdr:cNvPr id="76" name="楕円 75">
          <a:extLst>
            <a:ext uri="{FF2B5EF4-FFF2-40B4-BE49-F238E27FC236}">
              <a16:creationId xmlns:a16="http://schemas.microsoft.com/office/drawing/2014/main" id="{3FFE29DD-2DEC-463A-B88A-00AF31F332E9}"/>
            </a:ext>
          </a:extLst>
        </xdr:cNvPr>
        <xdr:cNvSpPr/>
      </xdr:nvSpPr>
      <xdr:spPr>
        <a:xfrm>
          <a:off x="3746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72934</xdr:rowOff>
    </xdr:from>
    <xdr:to>
      <xdr:col>24</xdr:col>
      <xdr:colOff>63500</xdr:colOff>
      <xdr:row>40</xdr:row>
      <xdr:rowOff>103959</xdr:rowOff>
    </xdr:to>
    <xdr:cxnSp macro="">
      <xdr:nvCxnSpPr>
        <xdr:cNvPr id="77" name="直線コネクタ 76">
          <a:extLst>
            <a:ext uri="{FF2B5EF4-FFF2-40B4-BE49-F238E27FC236}">
              <a16:creationId xmlns:a16="http://schemas.microsoft.com/office/drawing/2014/main" id="{EABA9342-FD2A-4FFF-844C-0AC3AFA3DA6D}"/>
            </a:ext>
          </a:extLst>
        </xdr:cNvPr>
        <xdr:cNvCxnSpPr/>
      </xdr:nvCxnSpPr>
      <xdr:spPr>
        <a:xfrm>
          <a:off x="3797300" y="6930934"/>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154396</xdr:rowOff>
    </xdr:from>
    <xdr:to>
      <xdr:col>15</xdr:col>
      <xdr:colOff>101600</xdr:colOff>
      <xdr:row>40</xdr:row>
      <xdr:rowOff>84546</xdr:rowOff>
    </xdr:to>
    <xdr:sp macro="" textlink="">
      <xdr:nvSpPr>
        <xdr:cNvPr id="78" name="楕円 77">
          <a:extLst>
            <a:ext uri="{FF2B5EF4-FFF2-40B4-BE49-F238E27FC236}">
              <a16:creationId xmlns:a16="http://schemas.microsoft.com/office/drawing/2014/main" id="{BB76562D-A57D-48E2-9D7D-DC29CCB8E91A}"/>
            </a:ext>
          </a:extLst>
        </xdr:cNvPr>
        <xdr:cNvSpPr/>
      </xdr:nvSpPr>
      <xdr:spPr>
        <a:xfrm>
          <a:off x="2857500" y="684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33746</xdr:rowOff>
    </xdr:from>
    <xdr:to>
      <xdr:col>19</xdr:col>
      <xdr:colOff>177800</xdr:colOff>
      <xdr:row>40</xdr:row>
      <xdr:rowOff>72934</xdr:rowOff>
    </xdr:to>
    <xdr:cxnSp macro="">
      <xdr:nvCxnSpPr>
        <xdr:cNvPr id="79" name="直線コネクタ 78">
          <a:extLst>
            <a:ext uri="{FF2B5EF4-FFF2-40B4-BE49-F238E27FC236}">
              <a16:creationId xmlns:a16="http://schemas.microsoft.com/office/drawing/2014/main" id="{767E3D48-0977-4D56-93CC-5223220A0163}"/>
            </a:ext>
          </a:extLst>
        </xdr:cNvPr>
        <xdr:cNvCxnSpPr/>
      </xdr:nvCxnSpPr>
      <xdr:spPr>
        <a:xfrm>
          <a:off x="2908300" y="689174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116840</xdr:rowOff>
    </xdr:from>
    <xdr:to>
      <xdr:col>10</xdr:col>
      <xdr:colOff>165100</xdr:colOff>
      <xdr:row>40</xdr:row>
      <xdr:rowOff>46990</xdr:rowOff>
    </xdr:to>
    <xdr:sp macro="" textlink="">
      <xdr:nvSpPr>
        <xdr:cNvPr id="80" name="楕円 79">
          <a:extLst>
            <a:ext uri="{FF2B5EF4-FFF2-40B4-BE49-F238E27FC236}">
              <a16:creationId xmlns:a16="http://schemas.microsoft.com/office/drawing/2014/main" id="{39FA177A-D6C9-4A69-BF13-7F510FF02E1F}"/>
            </a:ext>
          </a:extLst>
        </xdr:cNvPr>
        <xdr:cNvSpPr/>
      </xdr:nvSpPr>
      <xdr:spPr>
        <a:xfrm>
          <a:off x="1968500" y="680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167640</xdr:rowOff>
    </xdr:from>
    <xdr:to>
      <xdr:col>15</xdr:col>
      <xdr:colOff>50800</xdr:colOff>
      <xdr:row>40</xdr:row>
      <xdr:rowOff>33746</xdr:rowOff>
    </xdr:to>
    <xdr:cxnSp macro="">
      <xdr:nvCxnSpPr>
        <xdr:cNvPr id="81" name="直線コネクタ 80">
          <a:extLst>
            <a:ext uri="{FF2B5EF4-FFF2-40B4-BE49-F238E27FC236}">
              <a16:creationId xmlns:a16="http://schemas.microsoft.com/office/drawing/2014/main" id="{CFD3D230-2728-42AD-B2F4-45A0E4584A16}"/>
            </a:ext>
          </a:extLst>
        </xdr:cNvPr>
        <xdr:cNvCxnSpPr/>
      </xdr:nvCxnSpPr>
      <xdr:spPr>
        <a:xfrm>
          <a:off x="2019300" y="685419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82550</xdr:rowOff>
    </xdr:from>
    <xdr:to>
      <xdr:col>6</xdr:col>
      <xdr:colOff>38100</xdr:colOff>
      <xdr:row>40</xdr:row>
      <xdr:rowOff>12700</xdr:rowOff>
    </xdr:to>
    <xdr:sp macro="" textlink="">
      <xdr:nvSpPr>
        <xdr:cNvPr id="82" name="楕円 81">
          <a:extLst>
            <a:ext uri="{FF2B5EF4-FFF2-40B4-BE49-F238E27FC236}">
              <a16:creationId xmlns:a16="http://schemas.microsoft.com/office/drawing/2014/main" id="{63374809-5640-4E71-8511-EB933F1DDCA0}"/>
            </a:ext>
          </a:extLst>
        </xdr:cNvPr>
        <xdr:cNvSpPr/>
      </xdr:nvSpPr>
      <xdr:spPr>
        <a:xfrm>
          <a:off x="107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133350</xdr:rowOff>
    </xdr:from>
    <xdr:to>
      <xdr:col>10</xdr:col>
      <xdr:colOff>114300</xdr:colOff>
      <xdr:row>39</xdr:row>
      <xdr:rowOff>167640</xdr:rowOff>
    </xdr:to>
    <xdr:cxnSp macro="">
      <xdr:nvCxnSpPr>
        <xdr:cNvPr id="83" name="直線コネクタ 82">
          <a:extLst>
            <a:ext uri="{FF2B5EF4-FFF2-40B4-BE49-F238E27FC236}">
              <a16:creationId xmlns:a16="http://schemas.microsoft.com/office/drawing/2014/main" id="{F7BFDFC9-CC81-4145-8587-A4989B26E6C3}"/>
            </a:ext>
          </a:extLst>
        </xdr:cNvPr>
        <xdr:cNvCxnSpPr/>
      </xdr:nvCxnSpPr>
      <xdr:spPr>
        <a:xfrm>
          <a:off x="1130300" y="68199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43923</xdr:rowOff>
    </xdr:from>
    <xdr:ext cx="405111" cy="259045"/>
    <xdr:sp macro="" textlink="">
      <xdr:nvSpPr>
        <xdr:cNvPr id="84" name="n_1aveValue【図書館】&#10;有形固定資産減価償却率">
          <a:extLst>
            <a:ext uri="{FF2B5EF4-FFF2-40B4-BE49-F238E27FC236}">
              <a16:creationId xmlns:a16="http://schemas.microsoft.com/office/drawing/2014/main" id="{FF47191D-379C-428F-AB33-C22F465FBD40}"/>
            </a:ext>
          </a:extLst>
        </xdr:cNvPr>
        <xdr:cNvSpPr txBox="1"/>
      </xdr:nvSpPr>
      <xdr:spPr>
        <a:xfrm>
          <a:off x="35820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12899</xdr:rowOff>
    </xdr:from>
    <xdr:ext cx="405111" cy="259045"/>
    <xdr:sp macro="" textlink="">
      <xdr:nvSpPr>
        <xdr:cNvPr id="85" name="n_2aveValue【図書館】&#10;有形固定資産減価償却率">
          <a:extLst>
            <a:ext uri="{FF2B5EF4-FFF2-40B4-BE49-F238E27FC236}">
              <a16:creationId xmlns:a16="http://schemas.microsoft.com/office/drawing/2014/main" id="{1260D7D6-1E25-4CC7-844D-576AC9C69CA7}"/>
            </a:ext>
          </a:extLst>
        </xdr:cNvPr>
        <xdr:cNvSpPr txBox="1"/>
      </xdr:nvSpPr>
      <xdr:spPr>
        <a:xfrm>
          <a:off x="27057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86" name="n_3aveValue【図書館】&#10;有形固定資産減価償却率">
          <a:extLst>
            <a:ext uri="{FF2B5EF4-FFF2-40B4-BE49-F238E27FC236}">
              <a16:creationId xmlns:a16="http://schemas.microsoft.com/office/drawing/2014/main" id="{D149D72F-E2FE-4CB3-929E-7A41C684EDF6}"/>
            </a:ext>
          </a:extLst>
        </xdr:cNvPr>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140261</xdr:rowOff>
    </xdr:from>
    <xdr:ext cx="405111" cy="259045"/>
    <xdr:sp macro="" textlink="">
      <xdr:nvSpPr>
        <xdr:cNvPr id="87" name="n_4aveValue【図書館】&#10;有形固定資産減価償却率">
          <a:extLst>
            <a:ext uri="{FF2B5EF4-FFF2-40B4-BE49-F238E27FC236}">
              <a16:creationId xmlns:a16="http://schemas.microsoft.com/office/drawing/2014/main" id="{ED06657C-8C9B-4DE2-AE07-BAC9685CF8DD}"/>
            </a:ext>
          </a:extLst>
        </xdr:cNvPr>
        <xdr:cNvSpPr txBox="1"/>
      </xdr:nvSpPr>
      <xdr:spPr>
        <a:xfrm>
          <a:off x="927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114861</xdr:rowOff>
    </xdr:from>
    <xdr:ext cx="405111" cy="259045"/>
    <xdr:sp macro="" textlink="">
      <xdr:nvSpPr>
        <xdr:cNvPr id="88" name="n_1mainValue【図書館】&#10;有形固定資産減価償却率">
          <a:extLst>
            <a:ext uri="{FF2B5EF4-FFF2-40B4-BE49-F238E27FC236}">
              <a16:creationId xmlns:a16="http://schemas.microsoft.com/office/drawing/2014/main" id="{B5B05737-E788-4EDB-9F95-04F9E15107A3}"/>
            </a:ext>
          </a:extLst>
        </xdr:cNvPr>
        <xdr:cNvSpPr txBox="1"/>
      </xdr:nvSpPr>
      <xdr:spPr>
        <a:xfrm>
          <a:off x="3582044" y="697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75673</xdr:rowOff>
    </xdr:from>
    <xdr:ext cx="405111" cy="259045"/>
    <xdr:sp macro="" textlink="">
      <xdr:nvSpPr>
        <xdr:cNvPr id="89" name="n_2mainValue【図書館】&#10;有形固定資産減価償却率">
          <a:extLst>
            <a:ext uri="{FF2B5EF4-FFF2-40B4-BE49-F238E27FC236}">
              <a16:creationId xmlns:a16="http://schemas.microsoft.com/office/drawing/2014/main" id="{E4139253-2BC6-4D9E-A4F3-E8E4FF99AD14}"/>
            </a:ext>
          </a:extLst>
        </xdr:cNvPr>
        <xdr:cNvSpPr txBox="1"/>
      </xdr:nvSpPr>
      <xdr:spPr>
        <a:xfrm>
          <a:off x="2705744" y="6933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38117</xdr:rowOff>
    </xdr:from>
    <xdr:ext cx="405111" cy="259045"/>
    <xdr:sp macro="" textlink="">
      <xdr:nvSpPr>
        <xdr:cNvPr id="90" name="n_3mainValue【図書館】&#10;有形固定資産減価償却率">
          <a:extLst>
            <a:ext uri="{FF2B5EF4-FFF2-40B4-BE49-F238E27FC236}">
              <a16:creationId xmlns:a16="http://schemas.microsoft.com/office/drawing/2014/main" id="{1AF505FF-AA67-4304-BD8D-69456418AAC6}"/>
            </a:ext>
          </a:extLst>
        </xdr:cNvPr>
        <xdr:cNvSpPr txBox="1"/>
      </xdr:nvSpPr>
      <xdr:spPr>
        <a:xfrm>
          <a:off x="1816744" y="689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3827</xdr:rowOff>
    </xdr:from>
    <xdr:ext cx="405111" cy="259045"/>
    <xdr:sp macro="" textlink="">
      <xdr:nvSpPr>
        <xdr:cNvPr id="91" name="n_4mainValue【図書館】&#10;有形固定資産減価償却率">
          <a:extLst>
            <a:ext uri="{FF2B5EF4-FFF2-40B4-BE49-F238E27FC236}">
              <a16:creationId xmlns:a16="http://schemas.microsoft.com/office/drawing/2014/main" id="{6A32FA12-7CDF-4503-9002-AA03112FB64B}"/>
            </a:ext>
          </a:extLst>
        </xdr:cNvPr>
        <xdr:cNvSpPr txBox="1"/>
      </xdr:nvSpPr>
      <xdr:spPr>
        <a:xfrm>
          <a:off x="927744" y="686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3884856-4303-42F4-87DE-9D875353962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902D690D-B42B-4203-AD08-44B1DBFE7FF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ED18945-BEF1-4DF4-81C8-58B52B43143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BA796FA1-4804-462E-87B9-D8CF6885A02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EABFD27D-B5CD-41AD-8A27-9927A812510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F693484-FDF0-4873-B674-31DFEF24512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A3844A61-42D0-40F2-89AF-1EFD0E6137D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99F0E34-B580-45C6-8081-24A6E34244A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9ADD6006-FC2B-4CF8-B150-90532094ED6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844BD61-FE33-4501-A66D-2EFE5573272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B59FC4F7-C448-40F2-A4B8-13DAEC44C0B0}"/>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59B48CA9-6247-4C69-A734-97A547723C3D}"/>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6E9E0EA1-5420-44C5-B751-8DBFBDD4C20F}"/>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15F45363-2AA0-42DF-854F-D44714C35969}"/>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7E51FDE1-AA4B-47ED-B84C-00E1F5F428A4}"/>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4A8FA91F-866D-4D6D-9D13-DA47D6AD7EAF}"/>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C777EA23-70DD-4BF6-9C0D-69CB4248315C}"/>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4981256E-41EE-4AA1-9271-DC35E3A724AF}"/>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20238818-11B5-4D02-A3B9-AC13721EFE7D}"/>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0086A535-F0E2-48C0-A3EB-92D69CB31304}"/>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EC5075F6-C94D-4460-BEE1-B7FF828D085B}"/>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5CB946FA-EA4A-4180-A9C1-FA857369BD48}"/>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697877B3-48B1-42D3-A9F8-60F9BB1E289A}"/>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74070868-3189-4BF4-9CA5-0BD5D087CFD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803C7AF9-B671-4746-A26A-404ABC498649}"/>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27214</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5439D5D0-C10D-4123-ACBD-7A7360247090}"/>
            </a:ext>
          </a:extLst>
        </xdr:cNvPr>
        <xdr:cNvCxnSpPr/>
      </xdr:nvCxnSpPr>
      <xdr:spPr>
        <a:xfrm flipV="1">
          <a:off x="10476865" y="5856514"/>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1DAC26B5-0338-48F3-906C-9A988EB2B50F}"/>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2BE08971-F96E-484B-A659-D8E215E8ACCC}"/>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145341</xdr:rowOff>
    </xdr:from>
    <xdr:ext cx="469744" cy="259045"/>
    <xdr:sp macro="" textlink="">
      <xdr:nvSpPr>
        <xdr:cNvPr id="120" name="【図書館】&#10;一人当たり面積最大値テキスト">
          <a:extLst>
            <a:ext uri="{FF2B5EF4-FFF2-40B4-BE49-F238E27FC236}">
              <a16:creationId xmlns:a16="http://schemas.microsoft.com/office/drawing/2014/main" id="{AF6C6E84-7E94-455B-9BD3-4E3802667FB1}"/>
            </a:ext>
          </a:extLst>
        </xdr:cNvPr>
        <xdr:cNvSpPr txBox="1"/>
      </xdr:nvSpPr>
      <xdr:spPr>
        <a:xfrm>
          <a:off x="105156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27214</xdr:rowOff>
    </xdr:from>
    <xdr:to>
      <xdr:col>55</xdr:col>
      <xdr:colOff>88900</xdr:colOff>
      <xdr:row>34</xdr:row>
      <xdr:rowOff>27214</xdr:rowOff>
    </xdr:to>
    <xdr:cxnSp macro="">
      <xdr:nvCxnSpPr>
        <xdr:cNvPr id="121" name="直線コネクタ 120">
          <a:extLst>
            <a:ext uri="{FF2B5EF4-FFF2-40B4-BE49-F238E27FC236}">
              <a16:creationId xmlns:a16="http://schemas.microsoft.com/office/drawing/2014/main" id="{D28AFF96-B8C8-4B3F-ADF2-3910A903B6C4}"/>
            </a:ext>
          </a:extLst>
        </xdr:cNvPr>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1211AA36-8023-4A55-8BF4-041C65D69F18}"/>
            </a:ext>
          </a:extLst>
        </xdr:cNvPr>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F9BB4C99-B464-415A-8F08-BAA5CE65A69D}"/>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164193</xdr:rowOff>
    </xdr:from>
    <xdr:to>
      <xdr:col>50</xdr:col>
      <xdr:colOff>165100</xdr:colOff>
      <xdr:row>40</xdr:row>
      <xdr:rowOff>94343</xdr:rowOff>
    </xdr:to>
    <xdr:sp macro="" textlink="">
      <xdr:nvSpPr>
        <xdr:cNvPr id="124" name="フローチャート: 判断 123">
          <a:extLst>
            <a:ext uri="{FF2B5EF4-FFF2-40B4-BE49-F238E27FC236}">
              <a16:creationId xmlns:a16="http://schemas.microsoft.com/office/drawing/2014/main" id="{8F06DBCC-D41E-477E-99F3-8522DC04F3C3}"/>
            </a:ext>
          </a:extLst>
        </xdr:cNvPr>
        <xdr:cNvSpPr/>
      </xdr:nvSpPr>
      <xdr:spPr>
        <a:xfrm>
          <a:off x="9588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14515</xdr:rowOff>
    </xdr:from>
    <xdr:to>
      <xdr:col>46</xdr:col>
      <xdr:colOff>38100</xdr:colOff>
      <xdr:row>40</xdr:row>
      <xdr:rowOff>116115</xdr:rowOff>
    </xdr:to>
    <xdr:sp macro="" textlink="">
      <xdr:nvSpPr>
        <xdr:cNvPr id="125" name="フローチャート: 判断 124">
          <a:extLst>
            <a:ext uri="{FF2B5EF4-FFF2-40B4-BE49-F238E27FC236}">
              <a16:creationId xmlns:a16="http://schemas.microsoft.com/office/drawing/2014/main" id="{6E3B438F-7978-4B83-AE24-54ABCE0B481B}"/>
            </a:ext>
          </a:extLst>
        </xdr:cNvPr>
        <xdr:cNvSpPr/>
      </xdr:nvSpPr>
      <xdr:spPr>
        <a:xfrm>
          <a:off x="8699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153307</xdr:rowOff>
    </xdr:from>
    <xdr:to>
      <xdr:col>41</xdr:col>
      <xdr:colOff>101600</xdr:colOff>
      <xdr:row>40</xdr:row>
      <xdr:rowOff>83457</xdr:rowOff>
    </xdr:to>
    <xdr:sp macro="" textlink="">
      <xdr:nvSpPr>
        <xdr:cNvPr id="126" name="フローチャート: 判断 125">
          <a:extLst>
            <a:ext uri="{FF2B5EF4-FFF2-40B4-BE49-F238E27FC236}">
              <a16:creationId xmlns:a16="http://schemas.microsoft.com/office/drawing/2014/main" id="{C2EB9778-D74C-415B-9E65-C5A8C6990F10}"/>
            </a:ext>
          </a:extLst>
        </xdr:cNvPr>
        <xdr:cNvSpPr/>
      </xdr:nvSpPr>
      <xdr:spPr>
        <a:xfrm>
          <a:off x="7810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164193</xdr:rowOff>
    </xdr:from>
    <xdr:to>
      <xdr:col>36</xdr:col>
      <xdr:colOff>165100</xdr:colOff>
      <xdr:row>40</xdr:row>
      <xdr:rowOff>94343</xdr:rowOff>
    </xdr:to>
    <xdr:sp macro="" textlink="">
      <xdr:nvSpPr>
        <xdr:cNvPr id="127" name="フローチャート: 判断 126">
          <a:extLst>
            <a:ext uri="{FF2B5EF4-FFF2-40B4-BE49-F238E27FC236}">
              <a16:creationId xmlns:a16="http://schemas.microsoft.com/office/drawing/2014/main" id="{23A3F2C2-4ED9-40BB-8F8E-0E9C421120AE}"/>
            </a:ext>
          </a:extLst>
        </xdr:cNvPr>
        <xdr:cNvSpPr/>
      </xdr:nvSpPr>
      <xdr:spPr>
        <a:xfrm>
          <a:off x="6921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B50EBF5-D32A-482A-BD49-9E65EF8B155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41DE54F-FE84-4D80-9226-72040F9519B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28BFEBA-5108-44D8-9762-0A6843A135F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EAB1F0B-C35C-4175-9883-4B32515685D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7EB3DAE9-6A26-42BD-AC27-F7DC84D1B2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90715</xdr:rowOff>
    </xdr:from>
    <xdr:to>
      <xdr:col>55</xdr:col>
      <xdr:colOff>50800</xdr:colOff>
      <xdr:row>41</xdr:row>
      <xdr:rowOff>20865</xdr:rowOff>
    </xdr:to>
    <xdr:sp macro="" textlink="">
      <xdr:nvSpPr>
        <xdr:cNvPr id="133" name="楕円 132">
          <a:extLst>
            <a:ext uri="{FF2B5EF4-FFF2-40B4-BE49-F238E27FC236}">
              <a16:creationId xmlns:a16="http://schemas.microsoft.com/office/drawing/2014/main" id="{804BFC2A-EF8F-4194-9CAE-D70568AB8FE6}"/>
            </a:ext>
          </a:extLst>
        </xdr:cNvPr>
        <xdr:cNvSpPr/>
      </xdr:nvSpPr>
      <xdr:spPr>
        <a:xfrm>
          <a:off x="104267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69142</xdr:rowOff>
    </xdr:from>
    <xdr:ext cx="469744" cy="259045"/>
    <xdr:sp macro="" textlink="">
      <xdr:nvSpPr>
        <xdr:cNvPr id="134" name="【図書館】&#10;一人当たり面積該当値テキスト">
          <a:extLst>
            <a:ext uri="{FF2B5EF4-FFF2-40B4-BE49-F238E27FC236}">
              <a16:creationId xmlns:a16="http://schemas.microsoft.com/office/drawing/2014/main" id="{F876E1C6-5F62-4ADE-8C2C-468890AFB71A}"/>
            </a:ext>
          </a:extLst>
        </xdr:cNvPr>
        <xdr:cNvSpPr txBox="1"/>
      </xdr:nvSpPr>
      <xdr:spPr>
        <a:xfrm>
          <a:off x="10515600" y="692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90715</xdr:rowOff>
    </xdr:from>
    <xdr:to>
      <xdr:col>50</xdr:col>
      <xdr:colOff>165100</xdr:colOff>
      <xdr:row>41</xdr:row>
      <xdr:rowOff>20865</xdr:rowOff>
    </xdr:to>
    <xdr:sp macro="" textlink="">
      <xdr:nvSpPr>
        <xdr:cNvPr id="135" name="楕円 134">
          <a:extLst>
            <a:ext uri="{FF2B5EF4-FFF2-40B4-BE49-F238E27FC236}">
              <a16:creationId xmlns:a16="http://schemas.microsoft.com/office/drawing/2014/main" id="{6C591570-33D8-42F6-A87F-16B6ADA3D997}"/>
            </a:ext>
          </a:extLst>
        </xdr:cNvPr>
        <xdr:cNvSpPr/>
      </xdr:nvSpPr>
      <xdr:spPr>
        <a:xfrm>
          <a:off x="9588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141515</xdr:rowOff>
    </xdr:from>
    <xdr:to>
      <xdr:col>55</xdr:col>
      <xdr:colOff>0</xdr:colOff>
      <xdr:row>40</xdr:row>
      <xdr:rowOff>141515</xdr:rowOff>
    </xdr:to>
    <xdr:cxnSp macro="">
      <xdr:nvCxnSpPr>
        <xdr:cNvPr id="136" name="直線コネクタ 135">
          <a:extLst>
            <a:ext uri="{FF2B5EF4-FFF2-40B4-BE49-F238E27FC236}">
              <a16:creationId xmlns:a16="http://schemas.microsoft.com/office/drawing/2014/main" id="{EFFD421C-5456-4C21-B449-464205B05944}"/>
            </a:ext>
          </a:extLst>
        </xdr:cNvPr>
        <xdr:cNvCxnSpPr/>
      </xdr:nvCxnSpPr>
      <xdr:spPr>
        <a:xfrm>
          <a:off x="9639300" y="69995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90715</xdr:rowOff>
    </xdr:from>
    <xdr:to>
      <xdr:col>46</xdr:col>
      <xdr:colOff>38100</xdr:colOff>
      <xdr:row>41</xdr:row>
      <xdr:rowOff>20865</xdr:rowOff>
    </xdr:to>
    <xdr:sp macro="" textlink="">
      <xdr:nvSpPr>
        <xdr:cNvPr id="137" name="楕円 136">
          <a:extLst>
            <a:ext uri="{FF2B5EF4-FFF2-40B4-BE49-F238E27FC236}">
              <a16:creationId xmlns:a16="http://schemas.microsoft.com/office/drawing/2014/main" id="{AFABA2FC-088D-4D28-BEAA-363117964D09}"/>
            </a:ext>
          </a:extLst>
        </xdr:cNvPr>
        <xdr:cNvSpPr/>
      </xdr:nvSpPr>
      <xdr:spPr>
        <a:xfrm>
          <a:off x="8699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141515</xdr:rowOff>
    </xdr:from>
    <xdr:to>
      <xdr:col>50</xdr:col>
      <xdr:colOff>114300</xdr:colOff>
      <xdr:row>40</xdr:row>
      <xdr:rowOff>141515</xdr:rowOff>
    </xdr:to>
    <xdr:cxnSp macro="">
      <xdr:nvCxnSpPr>
        <xdr:cNvPr id="138" name="直線コネクタ 137">
          <a:extLst>
            <a:ext uri="{FF2B5EF4-FFF2-40B4-BE49-F238E27FC236}">
              <a16:creationId xmlns:a16="http://schemas.microsoft.com/office/drawing/2014/main" id="{0A1631CB-3BEE-4CA9-A08D-150191A59524}"/>
            </a:ext>
          </a:extLst>
        </xdr:cNvPr>
        <xdr:cNvCxnSpPr/>
      </xdr:nvCxnSpPr>
      <xdr:spPr>
        <a:xfrm>
          <a:off x="8750300" y="699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90715</xdr:rowOff>
    </xdr:from>
    <xdr:to>
      <xdr:col>41</xdr:col>
      <xdr:colOff>101600</xdr:colOff>
      <xdr:row>41</xdr:row>
      <xdr:rowOff>20865</xdr:rowOff>
    </xdr:to>
    <xdr:sp macro="" textlink="">
      <xdr:nvSpPr>
        <xdr:cNvPr id="139" name="楕円 138">
          <a:extLst>
            <a:ext uri="{FF2B5EF4-FFF2-40B4-BE49-F238E27FC236}">
              <a16:creationId xmlns:a16="http://schemas.microsoft.com/office/drawing/2014/main" id="{CD64F629-25C8-4CBB-8E84-8A1EB2B85C83}"/>
            </a:ext>
          </a:extLst>
        </xdr:cNvPr>
        <xdr:cNvSpPr/>
      </xdr:nvSpPr>
      <xdr:spPr>
        <a:xfrm>
          <a:off x="7810500" y="694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141515</xdr:rowOff>
    </xdr:from>
    <xdr:to>
      <xdr:col>45</xdr:col>
      <xdr:colOff>177800</xdr:colOff>
      <xdr:row>40</xdr:row>
      <xdr:rowOff>141515</xdr:rowOff>
    </xdr:to>
    <xdr:cxnSp macro="">
      <xdr:nvCxnSpPr>
        <xdr:cNvPr id="140" name="直線コネクタ 139">
          <a:extLst>
            <a:ext uri="{FF2B5EF4-FFF2-40B4-BE49-F238E27FC236}">
              <a16:creationId xmlns:a16="http://schemas.microsoft.com/office/drawing/2014/main" id="{0C4ACD90-2221-4F2C-AA67-987180314B76}"/>
            </a:ext>
          </a:extLst>
        </xdr:cNvPr>
        <xdr:cNvCxnSpPr/>
      </xdr:nvCxnSpPr>
      <xdr:spPr>
        <a:xfrm>
          <a:off x="7861300" y="69995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79828</xdr:rowOff>
    </xdr:from>
    <xdr:to>
      <xdr:col>36</xdr:col>
      <xdr:colOff>165100</xdr:colOff>
      <xdr:row>41</xdr:row>
      <xdr:rowOff>9978</xdr:rowOff>
    </xdr:to>
    <xdr:sp macro="" textlink="">
      <xdr:nvSpPr>
        <xdr:cNvPr id="141" name="楕円 140">
          <a:extLst>
            <a:ext uri="{FF2B5EF4-FFF2-40B4-BE49-F238E27FC236}">
              <a16:creationId xmlns:a16="http://schemas.microsoft.com/office/drawing/2014/main" id="{7B4DC477-101E-4F27-975B-2E6DE6CFF83C}"/>
            </a:ext>
          </a:extLst>
        </xdr:cNvPr>
        <xdr:cNvSpPr/>
      </xdr:nvSpPr>
      <xdr:spPr>
        <a:xfrm>
          <a:off x="6921500" y="693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130628</xdr:rowOff>
    </xdr:from>
    <xdr:to>
      <xdr:col>41</xdr:col>
      <xdr:colOff>50800</xdr:colOff>
      <xdr:row>40</xdr:row>
      <xdr:rowOff>141515</xdr:rowOff>
    </xdr:to>
    <xdr:cxnSp macro="">
      <xdr:nvCxnSpPr>
        <xdr:cNvPr id="142" name="直線コネクタ 141">
          <a:extLst>
            <a:ext uri="{FF2B5EF4-FFF2-40B4-BE49-F238E27FC236}">
              <a16:creationId xmlns:a16="http://schemas.microsoft.com/office/drawing/2014/main" id="{DD282D1D-0559-44A1-8700-849C60759801}"/>
            </a:ext>
          </a:extLst>
        </xdr:cNvPr>
        <xdr:cNvCxnSpPr/>
      </xdr:nvCxnSpPr>
      <xdr:spPr>
        <a:xfrm>
          <a:off x="6972300" y="69886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110870</xdr:rowOff>
    </xdr:from>
    <xdr:ext cx="469744" cy="259045"/>
    <xdr:sp macro="" textlink="">
      <xdr:nvSpPr>
        <xdr:cNvPr id="143" name="n_1aveValue【図書館】&#10;一人当たり面積">
          <a:extLst>
            <a:ext uri="{FF2B5EF4-FFF2-40B4-BE49-F238E27FC236}">
              <a16:creationId xmlns:a16="http://schemas.microsoft.com/office/drawing/2014/main" id="{AA44D9F5-067F-40D0-B78E-635B983A41E3}"/>
            </a:ext>
          </a:extLst>
        </xdr:cNvPr>
        <xdr:cNvSpPr txBox="1"/>
      </xdr:nvSpPr>
      <xdr:spPr>
        <a:xfrm>
          <a:off x="93917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132642</xdr:rowOff>
    </xdr:from>
    <xdr:ext cx="469744" cy="259045"/>
    <xdr:sp macro="" textlink="">
      <xdr:nvSpPr>
        <xdr:cNvPr id="144" name="n_2aveValue【図書館】&#10;一人当たり面積">
          <a:extLst>
            <a:ext uri="{FF2B5EF4-FFF2-40B4-BE49-F238E27FC236}">
              <a16:creationId xmlns:a16="http://schemas.microsoft.com/office/drawing/2014/main" id="{EED9E365-589A-4D97-8535-DED0CF33B112}"/>
            </a:ext>
          </a:extLst>
        </xdr:cNvPr>
        <xdr:cNvSpPr txBox="1"/>
      </xdr:nvSpPr>
      <xdr:spPr>
        <a:xfrm>
          <a:off x="85154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99984</xdr:rowOff>
    </xdr:from>
    <xdr:ext cx="469744" cy="259045"/>
    <xdr:sp macro="" textlink="">
      <xdr:nvSpPr>
        <xdr:cNvPr id="145" name="n_3aveValue【図書館】&#10;一人当たり面積">
          <a:extLst>
            <a:ext uri="{FF2B5EF4-FFF2-40B4-BE49-F238E27FC236}">
              <a16:creationId xmlns:a16="http://schemas.microsoft.com/office/drawing/2014/main" id="{671CC5D8-0322-4E32-83A5-7E42B38E2A9B}"/>
            </a:ext>
          </a:extLst>
        </xdr:cNvPr>
        <xdr:cNvSpPr txBox="1"/>
      </xdr:nvSpPr>
      <xdr:spPr>
        <a:xfrm>
          <a:off x="7626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110870</xdr:rowOff>
    </xdr:from>
    <xdr:ext cx="469744" cy="259045"/>
    <xdr:sp macro="" textlink="">
      <xdr:nvSpPr>
        <xdr:cNvPr id="146" name="n_4aveValue【図書館】&#10;一人当たり面積">
          <a:extLst>
            <a:ext uri="{FF2B5EF4-FFF2-40B4-BE49-F238E27FC236}">
              <a16:creationId xmlns:a16="http://schemas.microsoft.com/office/drawing/2014/main" id="{20F8D0B4-C681-4A8C-B6EE-7E471D54CDB1}"/>
            </a:ext>
          </a:extLst>
        </xdr:cNvPr>
        <xdr:cNvSpPr txBox="1"/>
      </xdr:nvSpPr>
      <xdr:spPr>
        <a:xfrm>
          <a:off x="6737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11992</xdr:rowOff>
    </xdr:from>
    <xdr:ext cx="469744" cy="259045"/>
    <xdr:sp macro="" textlink="">
      <xdr:nvSpPr>
        <xdr:cNvPr id="147" name="n_1mainValue【図書館】&#10;一人当たり面積">
          <a:extLst>
            <a:ext uri="{FF2B5EF4-FFF2-40B4-BE49-F238E27FC236}">
              <a16:creationId xmlns:a16="http://schemas.microsoft.com/office/drawing/2014/main" id="{7BF29ED8-C5FB-422F-99CD-4169A2DC6C61}"/>
            </a:ext>
          </a:extLst>
        </xdr:cNvPr>
        <xdr:cNvSpPr txBox="1"/>
      </xdr:nvSpPr>
      <xdr:spPr>
        <a:xfrm>
          <a:off x="93917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11992</xdr:rowOff>
    </xdr:from>
    <xdr:ext cx="469744" cy="259045"/>
    <xdr:sp macro="" textlink="">
      <xdr:nvSpPr>
        <xdr:cNvPr id="148" name="n_2mainValue【図書館】&#10;一人当たり面積">
          <a:extLst>
            <a:ext uri="{FF2B5EF4-FFF2-40B4-BE49-F238E27FC236}">
              <a16:creationId xmlns:a16="http://schemas.microsoft.com/office/drawing/2014/main" id="{6C662412-0098-412B-87AB-957E93D3826C}"/>
            </a:ext>
          </a:extLst>
        </xdr:cNvPr>
        <xdr:cNvSpPr txBox="1"/>
      </xdr:nvSpPr>
      <xdr:spPr>
        <a:xfrm>
          <a:off x="85154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11992</xdr:rowOff>
    </xdr:from>
    <xdr:ext cx="469744" cy="259045"/>
    <xdr:sp macro="" textlink="">
      <xdr:nvSpPr>
        <xdr:cNvPr id="149" name="n_3mainValue【図書館】&#10;一人当たり面積">
          <a:extLst>
            <a:ext uri="{FF2B5EF4-FFF2-40B4-BE49-F238E27FC236}">
              <a16:creationId xmlns:a16="http://schemas.microsoft.com/office/drawing/2014/main" id="{BE3849D3-894C-4316-99E2-E17C5F3BC23B}"/>
            </a:ext>
          </a:extLst>
        </xdr:cNvPr>
        <xdr:cNvSpPr txBox="1"/>
      </xdr:nvSpPr>
      <xdr:spPr>
        <a:xfrm>
          <a:off x="7626427" y="704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1105</xdr:rowOff>
    </xdr:from>
    <xdr:ext cx="469744" cy="259045"/>
    <xdr:sp macro="" textlink="">
      <xdr:nvSpPr>
        <xdr:cNvPr id="150" name="n_4mainValue【図書館】&#10;一人当たり面積">
          <a:extLst>
            <a:ext uri="{FF2B5EF4-FFF2-40B4-BE49-F238E27FC236}">
              <a16:creationId xmlns:a16="http://schemas.microsoft.com/office/drawing/2014/main" id="{C0CF6C08-D285-4BAC-BE13-E883CE37EB11}"/>
            </a:ext>
          </a:extLst>
        </xdr:cNvPr>
        <xdr:cNvSpPr txBox="1"/>
      </xdr:nvSpPr>
      <xdr:spPr>
        <a:xfrm>
          <a:off x="6737427" y="703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BEB36078-70FB-49D4-B9DA-088E98F5F6E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C986D0B2-E596-49FD-B1BE-C16764BD67F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55D273F1-CE1F-4259-88CA-C51A2B3B6C9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29595DB4-6D9A-47E0-8C64-C0725156CC8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FB3C5BC2-7599-4CE6-A251-D4AC4DA4FBC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4AE03112-6C8E-4203-A9D1-0D329A8587D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438830FE-D4CF-422C-BD67-220FCD689EF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94418C07-D8B3-4F6D-B372-28A16EE9023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26459983-D2D7-4FFB-BF05-96121A57F9D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5D3AA6F1-1CBA-4FC8-BEAE-71AF4E83C88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2E0ED633-ADA2-4E38-968C-D1D4BCB1817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4135E0D4-59A1-4385-9995-D5551AB06F1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A710BC62-C352-4F84-9D80-C2C58F79D217}"/>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7BDEECF5-C42B-446C-8198-2E4080D8637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E7CF0734-88D0-4306-BAAD-0E4F534C1F9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D3CD145D-6AD0-4AA8-AE51-D50D2E9D76E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DB7E02C8-9B77-4505-9827-51D6F10E9214}"/>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2430D9D2-105D-4886-833C-4D29758939E7}"/>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DABDF854-4423-4F13-9BB7-906947EA07A4}"/>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A272E51B-314C-44E1-9DAD-21C3BD00861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4337CFFE-E39D-4EE0-8163-D7AD3AEE7CE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996E6E78-16F5-4AF3-AD12-BF57C6A5F68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1D106E84-9525-4163-B517-C8E972796BD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41AB1F04-000A-4864-89E4-05CA14C70D9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135255</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A942A9BE-4D34-4577-A31A-8D6952ECBB21}"/>
            </a:ext>
          </a:extLst>
        </xdr:cNvPr>
        <xdr:cNvCxnSpPr/>
      </xdr:nvCxnSpPr>
      <xdr:spPr>
        <a:xfrm flipV="1">
          <a:off x="4634865" y="9565005"/>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9542</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22682179-071D-4C6B-91A1-6B3FD2DFFFB2}"/>
            </a:ext>
          </a:extLst>
        </xdr:cNvPr>
        <xdr:cNvSpPr txBox="1"/>
      </xdr:nvSpPr>
      <xdr:spPr>
        <a:xfrm>
          <a:off x="4673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F11D7796-C59B-4E1D-BD55-B1DBDAEB1400}"/>
            </a:ext>
          </a:extLst>
        </xdr:cNvPr>
        <xdr:cNvCxnSpPr/>
      </xdr:nvCxnSpPr>
      <xdr:spPr>
        <a:xfrm>
          <a:off x="4546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81932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ED39C8DB-AD76-499D-8B33-9CDEE3C7F189}"/>
            </a:ext>
          </a:extLst>
        </xdr:cNvPr>
        <xdr:cNvSpPr txBox="1"/>
      </xdr:nvSpPr>
      <xdr:spPr>
        <a:xfrm>
          <a:off x="4673600" y="934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135255</xdr:rowOff>
    </xdr:from>
    <xdr:to>
      <xdr:col>24</xdr:col>
      <xdr:colOff>152400</xdr:colOff>
      <xdr:row>55</xdr:row>
      <xdr:rowOff>135255</xdr:rowOff>
    </xdr:to>
    <xdr:cxnSp macro="">
      <xdr:nvCxnSpPr>
        <xdr:cNvPr id="179" name="直線コネクタ 178">
          <a:extLst>
            <a:ext uri="{FF2B5EF4-FFF2-40B4-BE49-F238E27FC236}">
              <a16:creationId xmlns:a16="http://schemas.microsoft.com/office/drawing/2014/main" id="{CE23ADF5-4090-49CC-9B1C-CBD71D0C8B0E}"/>
            </a:ext>
          </a:extLst>
        </xdr:cNvPr>
        <xdr:cNvCxnSpPr/>
      </xdr:nvCxnSpPr>
      <xdr:spPr>
        <a:xfrm>
          <a:off x="4546600" y="956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34942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8282918F-1F9C-4E4B-BBB8-54F160F85303}"/>
            </a:ext>
          </a:extLst>
        </xdr:cNvPr>
        <xdr:cNvSpPr txBox="1"/>
      </xdr:nvSpPr>
      <xdr:spPr>
        <a:xfrm>
          <a:off x="4673600" y="1015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12065</xdr:rowOff>
    </xdr:from>
    <xdr:to>
      <xdr:col>24</xdr:col>
      <xdr:colOff>114300</xdr:colOff>
      <xdr:row>60</xdr:row>
      <xdr:rowOff>113665</xdr:rowOff>
    </xdr:to>
    <xdr:sp macro="" textlink="">
      <xdr:nvSpPr>
        <xdr:cNvPr id="181" name="フローチャート: 判断 180">
          <a:extLst>
            <a:ext uri="{FF2B5EF4-FFF2-40B4-BE49-F238E27FC236}">
              <a16:creationId xmlns:a16="http://schemas.microsoft.com/office/drawing/2014/main" id="{CD8FECD8-7DF2-4144-8EED-6A057799E287}"/>
            </a:ext>
          </a:extLst>
        </xdr:cNvPr>
        <xdr:cNvSpPr/>
      </xdr:nvSpPr>
      <xdr:spPr>
        <a:xfrm>
          <a:off x="45847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166370</xdr:rowOff>
    </xdr:from>
    <xdr:to>
      <xdr:col>20</xdr:col>
      <xdr:colOff>38100</xdr:colOff>
      <xdr:row>60</xdr:row>
      <xdr:rowOff>96520</xdr:rowOff>
    </xdr:to>
    <xdr:sp macro="" textlink="">
      <xdr:nvSpPr>
        <xdr:cNvPr id="182" name="フローチャート: 判断 181">
          <a:extLst>
            <a:ext uri="{FF2B5EF4-FFF2-40B4-BE49-F238E27FC236}">
              <a16:creationId xmlns:a16="http://schemas.microsoft.com/office/drawing/2014/main" id="{71C8BC46-2F54-4D25-80EE-0B2B0C53B85C}"/>
            </a:ext>
          </a:extLst>
        </xdr:cNvPr>
        <xdr:cNvSpPr/>
      </xdr:nvSpPr>
      <xdr:spPr>
        <a:xfrm>
          <a:off x="3746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83" name="フローチャート: 判断 182">
          <a:extLst>
            <a:ext uri="{FF2B5EF4-FFF2-40B4-BE49-F238E27FC236}">
              <a16:creationId xmlns:a16="http://schemas.microsoft.com/office/drawing/2014/main" id="{1AD14A86-2201-4FC2-B0BB-BB8D2DDFB83B}"/>
            </a:ext>
          </a:extLst>
        </xdr:cNvPr>
        <xdr:cNvSpPr/>
      </xdr:nvSpPr>
      <xdr:spPr>
        <a:xfrm>
          <a:off x="2857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116840</xdr:rowOff>
    </xdr:from>
    <xdr:to>
      <xdr:col>10</xdr:col>
      <xdr:colOff>165100</xdr:colOff>
      <xdr:row>60</xdr:row>
      <xdr:rowOff>46990</xdr:rowOff>
    </xdr:to>
    <xdr:sp macro="" textlink="">
      <xdr:nvSpPr>
        <xdr:cNvPr id="184" name="フローチャート: 判断 183">
          <a:extLst>
            <a:ext uri="{FF2B5EF4-FFF2-40B4-BE49-F238E27FC236}">
              <a16:creationId xmlns:a16="http://schemas.microsoft.com/office/drawing/2014/main" id="{EB2DD5A5-C3A1-407F-A59C-3E0E1E20DF3E}"/>
            </a:ext>
          </a:extLst>
        </xdr:cNvPr>
        <xdr:cNvSpPr/>
      </xdr:nvSpPr>
      <xdr:spPr>
        <a:xfrm>
          <a:off x="1968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6ACAE7C3-6B23-4C4A-851E-946F00970B10}"/>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66D3269-DEB1-4D51-AD58-67F4BD06C0F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3058222-C9C6-44EB-9041-EA6BF004645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C643C36D-B662-4DB5-9AB9-90BD1B7FA1D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F46BB51-310D-4E47-8045-0514B4D677F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7DA2A78-0257-4A72-B937-32AE9B25296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48260</xdr:rowOff>
    </xdr:from>
    <xdr:to>
      <xdr:col>24</xdr:col>
      <xdr:colOff>114300</xdr:colOff>
      <xdr:row>61</xdr:row>
      <xdr:rowOff>149860</xdr:rowOff>
    </xdr:to>
    <xdr:sp macro="" textlink="">
      <xdr:nvSpPr>
        <xdr:cNvPr id="191" name="楕円 190">
          <a:extLst>
            <a:ext uri="{FF2B5EF4-FFF2-40B4-BE49-F238E27FC236}">
              <a16:creationId xmlns:a16="http://schemas.microsoft.com/office/drawing/2014/main" id="{A7E72E8D-6903-4D3F-AF0A-E53C175372F6}"/>
            </a:ext>
          </a:extLst>
        </xdr:cNvPr>
        <xdr:cNvSpPr/>
      </xdr:nvSpPr>
      <xdr:spPr>
        <a:xfrm>
          <a:off x="45847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26687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E363D502-91DB-4F7D-9F09-07C144B70597}"/>
            </a:ext>
          </a:extLst>
        </xdr:cNvPr>
        <xdr:cNvSpPr txBox="1"/>
      </xdr:nvSpPr>
      <xdr:spPr>
        <a:xfrm>
          <a:off x="4673600" y="1048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xdr:rowOff>
    </xdr:from>
    <xdr:to>
      <xdr:col>20</xdr:col>
      <xdr:colOff>38100</xdr:colOff>
      <xdr:row>61</xdr:row>
      <xdr:rowOff>102235</xdr:rowOff>
    </xdr:to>
    <xdr:sp macro="" textlink="">
      <xdr:nvSpPr>
        <xdr:cNvPr id="193" name="楕円 192">
          <a:extLst>
            <a:ext uri="{FF2B5EF4-FFF2-40B4-BE49-F238E27FC236}">
              <a16:creationId xmlns:a16="http://schemas.microsoft.com/office/drawing/2014/main" id="{1F7E73A9-73BE-469C-A8C7-42B9178C16CB}"/>
            </a:ext>
          </a:extLst>
        </xdr:cNvPr>
        <xdr:cNvSpPr/>
      </xdr:nvSpPr>
      <xdr:spPr>
        <a:xfrm>
          <a:off x="3746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51435</xdr:rowOff>
    </xdr:from>
    <xdr:to>
      <xdr:col>24</xdr:col>
      <xdr:colOff>63500</xdr:colOff>
      <xdr:row>61</xdr:row>
      <xdr:rowOff>99060</xdr:rowOff>
    </xdr:to>
    <xdr:cxnSp macro="">
      <xdr:nvCxnSpPr>
        <xdr:cNvPr id="194" name="直線コネクタ 193">
          <a:extLst>
            <a:ext uri="{FF2B5EF4-FFF2-40B4-BE49-F238E27FC236}">
              <a16:creationId xmlns:a16="http://schemas.microsoft.com/office/drawing/2014/main" id="{204C3BCF-D4A5-427D-B951-E64295B73332}"/>
            </a:ext>
          </a:extLst>
        </xdr:cNvPr>
        <xdr:cNvCxnSpPr/>
      </xdr:nvCxnSpPr>
      <xdr:spPr>
        <a:xfrm>
          <a:off x="3797300" y="1050988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124460</xdr:rowOff>
    </xdr:from>
    <xdr:to>
      <xdr:col>15</xdr:col>
      <xdr:colOff>101600</xdr:colOff>
      <xdr:row>61</xdr:row>
      <xdr:rowOff>54610</xdr:rowOff>
    </xdr:to>
    <xdr:sp macro="" textlink="">
      <xdr:nvSpPr>
        <xdr:cNvPr id="195" name="楕円 194">
          <a:extLst>
            <a:ext uri="{FF2B5EF4-FFF2-40B4-BE49-F238E27FC236}">
              <a16:creationId xmlns:a16="http://schemas.microsoft.com/office/drawing/2014/main" id="{EE13A1D2-1C78-4561-AC82-6B0850D0D8AB}"/>
            </a:ext>
          </a:extLst>
        </xdr:cNvPr>
        <xdr:cNvSpPr/>
      </xdr:nvSpPr>
      <xdr:spPr>
        <a:xfrm>
          <a:off x="2857500" y="10411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3810</xdr:rowOff>
    </xdr:from>
    <xdr:to>
      <xdr:col>19</xdr:col>
      <xdr:colOff>177800</xdr:colOff>
      <xdr:row>61</xdr:row>
      <xdr:rowOff>51435</xdr:rowOff>
    </xdr:to>
    <xdr:cxnSp macro="">
      <xdr:nvCxnSpPr>
        <xdr:cNvPr id="196" name="直線コネクタ 195">
          <a:extLst>
            <a:ext uri="{FF2B5EF4-FFF2-40B4-BE49-F238E27FC236}">
              <a16:creationId xmlns:a16="http://schemas.microsoft.com/office/drawing/2014/main" id="{AA373BEB-A5E6-436B-B87B-DFABEA6637B8}"/>
            </a:ext>
          </a:extLst>
        </xdr:cNvPr>
        <xdr:cNvCxnSpPr/>
      </xdr:nvCxnSpPr>
      <xdr:spPr>
        <a:xfrm>
          <a:off x="2908300" y="1046226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76835</xdr:rowOff>
    </xdr:from>
    <xdr:to>
      <xdr:col>10</xdr:col>
      <xdr:colOff>165100</xdr:colOff>
      <xdr:row>61</xdr:row>
      <xdr:rowOff>6985</xdr:rowOff>
    </xdr:to>
    <xdr:sp macro="" textlink="">
      <xdr:nvSpPr>
        <xdr:cNvPr id="197" name="楕円 196">
          <a:extLst>
            <a:ext uri="{FF2B5EF4-FFF2-40B4-BE49-F238E27FC236}">
              <a16:creationId xmlns:a16="http://schemas.microsoft.com/office/drawing/2014/main" id="{A20CA941-FCD6-4004-A270-08E681379846}"/>
            </a:ext>
          </a:extLst>
        </xdr:cNvPr>
        <xdr:cNvSpPr/>
      </xdr:nvSpPr>
      <xdr:spPr>
        <a:xfrm>
          <a:off x="19685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127635</xdr:rowOff>
    </xdr:from>
    <xdr:to>
      <xdr:col>15</xdr:col>
      <xdr:colOff>50800</xdr:colOff>
      <xdr:row>61</xdr:row>
      <xdr:rowOff>3810</xdr:rowOff>
    </xdr:to>
    <xdr:cxnSp macro="">
      <xdr:nvCxnSpPr>
        <xdr:cNvPr id="198" name="直線コネクタ 197">
          <a:extLst>
            <a:ext uri="{FF2B5EF4-FFF2-40B4-BE49-F238E27FC236}">
              <a16:creationId xmlns:a16="http://schemas.microsoft.com/office/drawing/2014/main" id="{B43A4CC8-E303-4212-B0D6-8A5F817FAFE7}"/>
            </a:ext>
          </a:extLst>
        </xdr:cNvPr>
        <xdr:cNvCxnSpPr/>
      </xdr:nvCxnSpPr>
      <xdr:spPr>
        <a:xfrm>
          <a:off x="2019300" y="1041463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29210</xdr:rowOff>
    </xdr:from>
    <xdr:to>
      <xdr:col>6</xdr:col>
      <xdr:colOff>38100</xdr:colOff>
      <xdr:row>60</xdr:row>
      <xdr:rowOff>130810</xdr:rowOff>
    </xdr:to>
    <xdr:sp macro="" textlink="">
      <xdr:nvSpPr>
        <xdr:cNvPr id="199" name="楕円 198">
          <a:extLst>
            <a:ext uri="{FF2B5EF4-FFF2-40B4-BE49-F238E27FC236}">
              <a16:creationId xmlns:a16="http://schemas.microsoft.com/office/drawing/2014/main" id="{B08DE6C3-5021-48EB-9894-EECB20732A4D}"/>
            </a:ext>
          </a:extLst>
        </xdr:cNvPr>
        <xdr:cNvSpPr/>
      </xdr:nvSpPr>
      <xdr:spPr>
        <a:xfrm>
          <a:off x="1079500" y="1031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80010</xdr:rowOff>
    </xdr:from>
    <xdr:to>
      <xdr:col>10</xdr:col>
      <xdr:colOff>114300</xdr:colOff>
      <xdr:row>60</xdr:row>
      <xdr:rowOff>127635</xdr:rowOff>
    </xdr:to>
    <xdr:cxnSp macro="">
      <xdr:nvCxnSpPr>
        <xdr:cNvPr id="200" name="直線コネクタ 199">
          <a:extLst>
            <a:ext uri="{FF2B5EF4-FFF2-40B4-BE49-F238E27FC236}">
              <a16:creationId xmlns:a16="http://schemas.microsoft.com/office/drawing/2014/main" id="{C6980C98-EAB9-48FF-A974-8EA15EED03EB}"/>
            </a:ext>
          </a:extLst>
        </xdr:cNvPr>
        <xdr:cNvCxnSpPr/>
      </xdr:nvCxnSpPr>
      <xdr:spPr>
        <a:xfrm>
          <a:off x="1130300" y="1036701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113047</xdr:rowOff>
    </xdr:from>
    <xdr:ext cx="405111" cy="259045"/>
    <xdr:sp macro="" textlink="">
      <xdr:nvSpPr>
        <xdr:cNvPr id="201" name="n_1aveValue【体育館・プール】&#10;有形固定資産減価償却率">
          <a:extLst>
            <a:ext uri="{FF2B5EF4-FFF2-40B4-BE49-F238E27FC236}">
              <a16:creationId xmlns:a16="http://schemas.microsoft.com/office/drawing/2014/main" id="{0902BBB8-F94A-4B48-8A6A-26D53F3B5773}"/>
            </a:ext>
          </a:extLst>
        </xdr:cNvPr>
        <xdr:cNvSpPr txBox="1"/>
      </xdr:nvSpPr>
      <xdr:spPr>
        <a:xfrm>
          <a:off x="3582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202" name="n_2aveValue【体育館・プール】&#10;有形固定資産減価償却率">
          <a:extLst>
            <a:ext uri="{FF2B5EF4-FFF2-40B4-BE49-F238E27FC236}">
              <a16:creationId xmlns:a16="http://schemas.microsoft.com/office/drawing/2014/main" id="{881D0BA6-41B4-4C5B-9622-C5E56E359B39}"/>
            </a:ext>
          </a:extLst>
        </xdr:cNvPr>
        <xdr:cNvSpPr txBox="1"/>
      </xdr:nvSpPr>
      <xdr:spPr>
        <a:xfrm>
          <a:off x="2705744" y="1002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63517</xdr:rowOff>
    </xdr:from>
    <xdr:ext cx="405111" cy="259045"/>
    <xdr:sp macro="" textlink="">
      <xdr:nvSpPr>
        <xdr:cNvPr id="203" name="n_3aveValue【体育館・プール】&#10;有形固定資産減価償却率">
          <a:extLst>
            <a:ext uri="{FF2B5EF4-FFF2-40B4-BE49-F238E27FC236}">
              <a16:creationId xmlns:a16="http://schemas.microsoft.com/office/drawing/2014/main" id="{AB1DFE24-D2FB-44DA-A09F-CABBE1CAA97E}"/>
            </a:ext>
          </a:extLst>
        </xdr:cNvPr>
        <xdr:cNvSpPr txBox="1"/>
      </xdr:nvSpPr>
      <xdr:spPr>
        <a:xfrm>
          <a:off x="1816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768E9A8B-8E00-4DBD-AFE2-E849F0019020}"/>
            </a:ext>
          </a:extLst>
        </xdr:cNvPr>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93362</xdr:rowOff>
    </xdr:from>
    <xdr:ext cx="405111" cy="259045"/>
    <xdr:sp macro="" textlink="">
      <xdr:nvSpPr>
        <xdr:cNvPr id="205" name="n_1mainValue【体育館・プール】&#10;有形固定資産減価償却率">
          <a:extLst>
            <a:ext uri="{FF2B5EF4-FFF2-40B4-BE49-F238E27FC236}">
              <a16:creationId xmlns:a16="http://schemas.microsoft.com/office/drawing/2014/main" id="{33120700-FFF8-4CEC-9AB9-8C292459EF8C}"/>
            </a:ext>
          </a:extLst>
        </xdr:cNvPr>
        <xdr:cNvSpPr txBox="1"/>
      </xdr:nvSpPr>
      <xdr:spPr>
        <a:xfrm>
          <a:off x="35820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45737</xdr:rowOff>
    </xdr:from>
    <xdr:ext cx="405111" cy="259045"/>
    <xdr:sp macro="" textlink="">
      <xdr:nvSpPr>
        <xdr:cNvPr id="206" name="n_2mainValue【体育館・プール】&#10;有形固定資産減価償却率">
          <a:extLst>
            <a:ext uri="{FF2B5EF4-FFF2-40B4-BE49-F238E27FC236}">
              <a16:creationId xmlns:a16="http://schemas.microsoft.com/office/drawing/2014/main" id="{6A413AF7-1A99-40C2-9666-E86629B339A8}"/>
            </a:ext>
          </a:extLst>
        </xdr:cNvPr>
        <xdr:cNvSpPr txBox="1"/>
      </xdr:nvSpPr>
      <xdr:spPr>
        <a:xfrm>
          <a:off x="2705744" y="1050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169562</xdr:rowOff>
    </xdr:from>
    <xdr:ext cx="405111" cy="259045"/>
    <xdr:sp macro="" textlink="">
      <xdr:nvSpPr>
        <xdr:cNvPr id="207" name="n_3mainValue【体育館・プール】&#10;有形固定資産減価償却率">
          <a:extLst>
            <a:ext uri="{FF2B5EF4-FFF2-40B4-BE49-F238E27FC236}">
              <a16:creationId xmlns:a16="http://schemas.microsoft.com/office/drawing/2014/main" id="{3327C6BE-A596-407F-A900-AAE863104C19}"/>
            </a:ext>
          </a:extLst>
        </xdr:cNvPr>
        <xdr:cNvSpPr txBox="1"/>
      </xdr:nvSpPr>
      <xdr:spPr>
        <a:xfrm>
          <a:off x="1816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121937</xdr:rowOff>
    </xdr:from>
    <xdr:ext cx="405111" cy="259045"/>
    <xdr:sp macro="" textlink="">
      <xdr:nvSpPr>
        <xdr:cNvPr id="208" name="n_4mainValue【体育館・プール】&#10;有形固定資産減価償却率">
          <a:extLst>
            <a:ext uri="{FF2B5EF4-FFF2-40B4-BE49-F238E27FC236}">
              <a16:creationId xmlns:a16="http://schemas.microsoft.com/office/drawing/2014/main" id="{A61BAC68-1E37-469C-BFC1-7C1C60C0B900}"/>
            </a:ext>
          </a:extLst>
        </xdr:cNvPr>
        <xdr:cNvSpPr txBox="1"/>
      </xdr:nvSpPr>
      <xdr:spPr>
        <a:xfrm>
          <a:off x="9277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B86AA29E-D99C-4379-B050-AAE31EB6BA0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1185DE78-8387-4DB5-87B9-DF4ADD486A6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B52A0833-B814-4883-B9F6-9128D236D06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87A7446-9E73-4FFC-A4DC-D5A25678558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EAE8011F-5A73-4FD1-89C1-682CEAB6077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3C035F3A-4B0A-4D55-B9C9-960CB258749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AE66BF0-C291-44F3-88B9-4B61E516CC2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3FD5A758-30B5-4352-BF1A-C68ABCA5E4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6E266E10-DF74-4056-87A5-22CC7081BCB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8174CC33-C62B-4090-A846-CA8B4170D8F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D4CB8B61-FF36-47E5-80BB-CA4EA2CF2B0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6D91FD36-954B-4EBC-9AE2-A83CA31E58ED}"/>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CCD2935B-5BC4-4FDA-93BE-E9DBA09F443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238EED82-93C1-4A23-8534-DD1E5763DBB2}"/>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505F8DEA-35C0-4F6F-8EFE-7A67D4EE5EE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27E9BE05-752A-49F7-8D7C-57AE7D56692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2F6230ED-25B7-4038-9F21-53F1B4BD69D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DA422B2F-5300-4FCD-A2EC-D4C84F29746D}"/>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4AA076C7-11ED-4437-B6AB-966CE90FB4E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DAAF9B60-2F10-4F28-926A-410FA5FA56D7}"/>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7F71A811-98BA-4105-B172-9CD3911C9CC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796DD8B3-C3AE-4003-85CC-1BBE2C0A3CC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9543283A-2FCB-4A90-BB58-BBB94FBB717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160020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F80C471B-00DC-4838-B6AF-F9E1C715F2D2}"/>
            </a:ext>
          </a:extLst>
        </xdr:cNvPr>
        <xdr:cNvCxnSpPr/>
      </xdr:nvCxnSpPr>
      <xdr:spPr>
        <a:xfrm flipV="1">
          <a:off x="10476865" y="97612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427479DB-6C35-4FD1-8421-6185683D2DB9}"/>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50BA077E-4331-40A1-BA0F-EAFCC8BF9534}"/>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106697</xdr:rowOff>
    </xdr:from>
    <xdr:ext cx="469744" cy="259045"/>
    <xdr:sp macro="" textlink="">
      <xdr:nvSpPr>
        <xdr:cNvPr id="235" name="【体育館・プール】&#10;一人当たり面積最大値テキスト">
          <a:extLst>
            <a:ext uri="{FF2B5EF4-FFF2-40B4-BE49-F238E27FC236}">
              <a16:creationId xmlns:a16="http://schemas.microsoft.com/office/drawing/2014/main" id="{DBCF4EA7-927A-46E4-A82B-434599C13B5D}"/>
            </a:ext>
          </a:extLst>
        </xdr:cNvPr>
        <xdr:cNvSpPr txBox="1"/>
      </xdr:nvSpPr>
      <xdr:spPr>
        <a:xfrm>
          <a:off x="105156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160020</xdr:rowOff>
    </xdr:from>
    <xdr:to>
      <xdr:col>55</xdr:col>
      <xdr:colOff>88900</xdr:colOff>
      <xdr:row>56</xdr:row>
      <xdr:rowOff>160020</xdr:rowOff>
    </xdr:to>
    <xdr:cxnSp macro="">
      <xdr:nvCxnSpPr>
        <xdr:cNvPr id="236" name="直線コネクタ 235">
          <a:extLst>
            <a:ext uri="{FF2B5EF4-FFF2-40B4-BE49-F238E27FC236}">
              <a16:creationId xmlns:a16="http://schemas.microsoft.com/office/drawing/2014/main" id="{70071F3B-FEE2-4DE1-BBD9-F73D9E78C6D0}"/>
            </a:ext>
          </a:extLst>
        </xdr:cNvPr>
        <xdr:cNvCxnSpPr/>
      </xdr:nvCxnSpPr>
      <xdr:spPr>
        <a:xfrm>
          <a:off x="10388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101617</xdr:rowOff>
    </xdr:from>
    <xdr:ext cx="469744" cy="259045"/>
    <xdr:sp macro="" textlink="">
      <xdr:nvSpPr>
        <xdr:cNvPr id="237" name="【体育館・プール】&#10;一人当たり面積平均値テキスト">
          <a:extLst>
            <a:ext uri="{FF2B5EF4-FFF2-40B4-BE49-F238E27FC236}">
              <a16:creationId xmlns:a16="http://schemas.microsoft.com/office/drawing/2014/main" id="{6C1C8CE5-5C0C-4CEA-8E69-0C9C13ED9255}"/>
            </a:ext>
          </a:extLst>
        </xdr:cNvPr>
        <xdr:cNvSpPr txBox="1"/>
      </xdr:nvSpPr>
      <xdr:spPr>
        <a:xfrm>
          <a:off x="10515600" y="103886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78740</xdr:rowOff>
    </xdr:from>
    <xdr:to>
      <xdr:col>55</xdr:col>
      <xdr:colOff>50800</xdr:colOff>
      <xdr:row>62</xdr:row>
      <xdr:rowOff>8890</xdr:rowOff>
    </xdr:to>
    <xdr:sp macro="" textlink="">
      <xdr:nvSpPr>
        <xdr:cNvPr id="238" name="フローチャート: 判断 237">
          <a:extLst>
            <a:ext uri="{FF2B5EF4-FFF2-40B4-BE49-F238E27FC236}">
              <a16:creationId xmlns:a16="http://schemas.microsoft.com/office/drawing/2014/main" id="{3C600AB1-EF93-4F35-9611-119E3C14AD98}"/>
            </a:ext>
          </a:extLst>
        </xdr:cNvPr>
        <xdr:cNvSpPr/>
      </xdr:nvSpPr>
      <xdr:spPr>
        <a:xfrm>
          <a:off x="104267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90170</xdr:rowOff>
    </xdr:from>
    <xdr:to>
      <xdr:col>50</xdr:col>
      <xdr:colOff>165100</xdr:colOff>
      <xdr:row>62</xdr:row>
      <xdr:rowOff>20320</xdr:rowOff>
    </xdr:to>
    <xdr:sp macro="" textlink="">
      <xdr:nvSpPr>
        <xdr:cNvPr id="239" name="フローチャート: 判断 238">
          <a:extLst>
            <a:ext uri="{FF2B5EF4-FFF2-40B4-BE49-F238E27FC236}">
              <a16:creationId xmlns:a16="http://schemas.microsoft.com/office/drawing/2014/main" id="{BC546174-F2FF-4C05-8432-B441B0DBA885}"/>
            </a:ext>
          </a:extLst>
        </xdr:cNvPr>
        <xdr:cNvSpPr/>
      </xdr:nvSpPr>
      <xdr:spPr>
        <a:xfrm>
          <a:off x="9588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0" name="フローチャート: 判断 239">
          <a:extLst>
            <a:ext uri="{FF2B5EF4-FFF2-40B4-BE49-F238E27FC236}">
              <a16:creationId xmlns:a16="http://schemas.microsoft.com/office/drawing/2014/main" id="{38975E9F-2BEB-45C4-9634-844776C8BAFB}"/>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41" name="フローチャート: 判断 240">
          <a:extLst>
            <a:ext uri="{FF2B5EF4-FFF2-40B4-BE49-F238E27FC236}">
              <a16:creationId xmlns:a16="http://schemas.microsoft.com/office/drawing/2014/main" id="{367754CE-A10E-454E-BE5B-9F19B224EACF}"/>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74930</xdr:rowOff>
    </xdr:from>
    <xdr:to>
      <xdr:col>36</xdr:col>
      <xdr:colOff>165100</xdr:colOff>
      <xdr:row>62</xdr:row>
      <xdr:rowOff>5080</xdr:rowOff>
    </xdr:to>
    <xdr:sp macro="" textlink="">
      <xdr:nvSpPr>
        <xdr:cNvPr id="242" name="フローチャート: 判断 241">
          <a:extLst>
            <a:ext uri="{FF2B5EF4-FFF2-40B4-BE49-F238E27FC236}">
              <a16:creationId xmlns:a16="http://schemas.microsoft.com/office/drawing/2014/main" id="{C807F326-4425-44A5-BCF9-98D738B966C9}"/>
            </a:ext>
          </a:extLst>
        </xdr:cNvPr>
        <xdr:cNvSpPr/>
      </xdr:nvSpPr>
      <xdr:spPr>
        <a:xfrm>
          <a:off x="6921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292EE24-4F05-4680-87A6-CC892DC0F96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687DBE6-6C8D-42F8-AA54-1E3A49C1B56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B8BA253-783D-49FF-B0A9-CE3F5DDFF6B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9CFC8EC-1703-4192-825B-E3EA570F173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6A7857E-9A1B-45D6-83E0-F065555044A5}"/>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147320</xdr:rowOff>
    </xdr:from>
    <xdr:to>
      <xdr:col>55</xdr:col>
      <xdr:colOff>50800</xdr:colOff>
      <xdr:row>63</xdr:row>
      <xdr:rowOff>77470</xdr:rowOff>
    </xdr:to>
    <xdr:sp macro="" textlink="">
      <xdr:nvSpPr>
        <xdr:cNvPr id="248" name="楕円 247">
          <a:extLst>
            <a:ext uri="{FF2B5EF4-FFF2-40B4-BE49-F238E27FC236}">
              <a16:creationId xmlns:a16="http://schemas.microsoft.com/office/drawing/2014/main" id="{06562AFE-7254-434C-9C67-CBA866A93752}"/>
            </a:ext>
          </a:extLst>
        </xdr:cNvPr>
        <xdr:cNvSpPr/>
      </xdr:nvSpPr>
      <xdr:spPr>
        <a:xfrm>
          <a:off x="104267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62247</xdr:rowOff>
    </xdr:from>
    <xdr:ext cx="469744" cy="259045"/>
    <xdr:sp macro="" textlink="">
      <xdr:nvSpPr>
        <xdr:cNvPr id="249" name="【体育館・プール】&#10;一人当たり面積該当値テキスト">
          <a:extLst>
            <a:ext uri="{FF2B5EF4-FFF2-40B4-BE49-F238E27FC236}">
              <a16:creationId xmlns:a16="http://schemas.microsoft.com/office/drawing/2014/main" id="{6B35E41B-A8ED-494A-9305-D58C469C4B4A}"/>
            </a:ext>
          </a:extLst>
        </xdr:cNvPr>
        <xdr:cNvSpPr txBox="1"/>
      </xdr:nvSpPr>
      <xdr:spPr>
        <a:xfrm>
          <a:off x="10515600" y="1069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147320</xdr:rowOff>
    </xdr:from>
    <xdr:to>
      <xdr:col>50</xdr:col>
      <xdr:colOff>165100</xdr:colOff>
      <xdr:row>63</xdr:row>
      <xdr:rowOff>77470</xdr:rowOff>
    </xdr:to>
    <xdr:sp macro="" textlink="">
      <xdr:nvSpPr>
        <xdr:cNvPr id="250" name="楕円 249">
          <a:extLst>
            <a:ext uri="{FF2B5EF4-FFF2-40B4-BE49-F238E27FC236}">
              <a16:creationId xmlns:a16="http://schemas.microsoft.com/office/drawing/2014/main" id="{5EC918D1-008B-4EBB-B805-BD56B2128894}"/>
            </a:ext>
          </a:extLst>
        </xdr:cNvPr>
        <xdr:cNvSpPr/>
      </xdr:nvSpPr>
      <xdr:spPr>
        <a:xfrm>
          <a:off x="9588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26670</xdr:rowOff>
    </xdr:from>
    <xdr:to>
      <xdr:col>55</xdr:col>
      <xdr:colOff>0</xdr:colOff>
      <xdr:row>63</xdr:row>
      <xdr:rowOff>26670</xdr:rowOff>
    </xdr:to>
    <xdr:cxnSp macro="">
      <xdr:nvCxnSpPr>
        <xdr:cNvPr id="251" name="直線コネクタ 250">
          <a:extLst>
            <a:ext uri="{FF2B5EF4-FFF2-40B4-BE49-F238E27FC236}">
              <a16:creationId xmlns:a16="http://schemas.microsoft.com/office/drawing/2014/main" id="{3D07BBB5-15FE-4B93-AE86-AC8627EBE178}"/>
            </a:ext>
          </a:extLst>
        </xdr:cNvPr>
        <xdr:cNvCxnSpPr/>
      </xdr:nvCxnSpPr>
      <xdr:spPr>
        <a:xfrm>
          <a:off x="9639300" y="10828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52" name="楕円 251">
          <a:extLst>
            <a:ext uri="{FF2B5EF4-FFF2-40B4-BE49-F238E27FC236}">
              <a16:creationId xmlns:a16="http://schemas.microsoft.com/office/drawing/2014/main" id="{147D3D8B-2603-4950-B66A-85437FD8E8FE}"/>
            </a:ext>
          </a:extLst>
        </xdr:cNvPr>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26670</xdr:rowOff>
    </xdr:to>
    <xdr:cxnSp macro="">
      <xdr:nvCxnSpPr>
        <xdr:cNvPr id="253" name="直線コネクタ 252">
          <a:extLst>
            <a:ext uri="{FF2B5EF4-FFF2-40B4-BE49-F238E27FC236}">
              <a16:creationId xmlns:a16="http://schemas.microsoft.com/office/drawing/2014/main" id="{4256EDBD-6F6D-4BB9-9FCB-5AD9E352EEF2}"/>
            </a:ext>
          </a:extLst>
        </xdr:cNvPr>
        <xdr:cNvCxnSpPr/>
      </xdr:nvCxnSpPr>
      <xdr:spPr>
        <a:xfrm>
          <a:off x="8750300" y="108242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139700</xdr:rowOff>
    </xdr:from>
    <xdr:to>
      <xdr:col>41</xdr:col>
      <xdr:colOff>101600</xdr:colOff>
      <xdr:row>63</xdr:row>
      <xdr:rowOff>69850</xdr:rowOff>
    </xdr:to>
    <xdr:sp macro="" textlink="">
      <xdr:nvSpPr>
        <xdr:cNvPr id="254" name="楕円 253">
          <a:extLst>
            <a:ext uri="{FF2B5EF4-FFF2-40B4-BE49-F238E27FC236}">
              <a16:creationId xmlns:a16="http://schemas.microsoft.com/office/drawing/2014/main" id="{88BA6354-94A1-4549-A847-FF0D8C6919D0}"/>
            </a:ext>
          </a:extLst>
        </xdr:cNvPr>
        <xdr:cNvSpPr/>
      </xdr:nvSpPr>
      <xdr:spPr>
        <a:xfrm>
          <a:off x="7810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19050</xdr:rowOff>
    </xdr:from>
    <xdr:to>
      <xdr:col>45</xdr:col>
      <xdr:colOff>177800</xdr:colOff>
      <xdr:row>63</xdr:row>
      <xdr:rowOff>22860</xdr:rowOff>
    </xdr:to>
    <xdr:cxnSp macro="">
      <xdr:nvCxnSpPr>
        <xdr:cNvPr id="255" name="直線コネクタ 254">
          <a:extLst>
            <a:ext uri="{FF2B5EF4-FFF2-40B4-BE49-F238E27FC236}">
              <a16:creationId xmlns:a16="http://schemas.microsoft.com/office/drawing/2014/main" id="{E16CC2CA-7AE9-4946-AC8D-A1BE74FAC6A8}"/>
            </a:ext>
          </a:extLst>
        </xdr:cNvPr>
        <xdr:cNvCxnSpPr/>
      </xdr:nvCxnSpPr>
      <xdr:spPr>
        <a:xfrm>
          <a:off x="7861300" y="108204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139700</xdr:rowOff>
    </xdr:from>
    <xdr:to>
      <xdr:col>36</xdr:col>
      <xdr:colOff>165100</xdr:colOff>
      <xdr:row>63</xdr:row>
      <xdr:rowOff>69850</xdr:rowOff>
    </xdr:to>
    <xdr:sp macro="" textlink="">
      <xdr:nvSpPr>
        <xdr:cNvPr id="256" name="楕円 255">
          <a:extLst>
            <a:ext uri="{FF2B5EF4-FFF2-40B4-BE49-F238E27FC236}">
              <a16:creationId xmlns:a16="http://schemas.microsoft.com/office/drawing/2014/main" id="{C1144469-3179-4703-8F37-F869E06E3239}"/>
            </a:ext>
          </a:extLst>
        </xdr:cNvPr>
        <xdr:cNvSpPr/>
      </xdr:nvSpPr>
      <xdr:spPr>
        <a:xfrm>
          <a:off x="6921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19050</xdr:rowOff>
    </xdr:from>
    <xdr:to>
      <xdr:col>41</xdr:col>
      <xdr:colOff>50800</xdr:colOff>
      <xdr:row>63</xdr:row>
      <xdr:rowOff>19050</xdr:rowOff>
    </xdr:to>
    <xdr:cxnSp macro="">
      <xdr:nvCxnSpPr>
        <xdr:cNvPr id="257" name="直線コネクタ 256">
          <a:extLst>
            <a:ext uri="{FF2B5EF4-FFF2-40B4-BE49-F238E27FC236}">
              <a16:creationId xmlns:a16="http://schemas.microsoft.com/office/drawing/2014/main" id="{B37420FB-D858-4726-8354-CF9718690F69}"/>
            </a:ext>
          </a:extLst>
        </xdr:cNvPr>
        <xdr:cNvCxnSpPr/>
      </xdr:nvCxnSpPr>
      <xdr:spPr>
        <a:xfrm>
          <a:off x="6972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36847</xdr:rowOff>
    </xdr:from>
    <xdr:ext cx="469744" cy="259045"/>
    <xdr:sp macro="" textlink="">
      <xdr:nvSpPr>
        <xdr:cNvPr id="258" name="n_1aveValue【体育館・プール】&#10;一人当たり面積">
          <a:extLst>
            <a:ext uri="{FF2B5EF4-FFF2-40B4-BE49-F238E27FC236}">
              <a16:creationId xmlns:a16="http://schemas.microsoft.com/office/drawing/2014/main" id="{CC653328-7F51-44FF-B631-E75840EEFD58}"/>
            </a:ext>
          </a:extLst>
        </xdr:cNvPr>
        <xdr:cNvSpPr txBox="1"/>
      </xdr:nvSpPr>
      <xdr:spPr>
        <a:xfrm>
          <a:off x="93917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9" name="n_2aveValue【体育館・プール】&#10;一人当たり面積">
          <a:extLst>
            <a:ext uri="{FF2B5EF4-FFF2-40B4-BE49-F238E27FC236}">
              <a16:creationId xmlns:a16="http://schemas.microsoft.com/office/drawing/2014/main" id="{F50CE296-9B92-4CD0-A231-65184BA31A01}"/>
            </a:ext>
          </a:extLst>
        </xdr:cNvPr>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60" name="n_3aveValue【体育館・プール】&#10;一人当たり面積">
          <a:extLst>
            <a:ext uri="{FF2B5EF4-FFF2-40B4-BE49-F238E27FC236}">
              <a16:creationId xmlns:a16="http://schemas.microsoft.com/office/drawing/2014/main" id="{C37CC27B-6A83-4A76-B058-2A749F1BEB5E}"/>
            </a:ext>
          </a:extLst>
        </xdr:cNvPr>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21607</xdr:rowOff>
    </xdr:from>
    <xdr:ext cx="469744" cy="259045"/>
    <xdr:sp macro="" textlink="">
      <xdr:nvSpPr>
        <xdr:cNvPr id="261" name="n_4aveValue【体育館・プール】&#10;一人当たり面積">
          <a:extLst>
            <a:ext uri="{FF2B5EF4-FFF2-40B4-BE49-F238E27FC236}">
              <a16:creationId xmlns:a16="http://schemas.microsoft.com/office/drawing/2014/main" id="{10EFE425-78B1-4DF8-8CC7-8D008651EB19}"/>
            </a:ext>
          </a:extLst>
        </xdr:cNvPr>
        <xdr:cNvSpPr txBox="1"/>
      </xdr:nvSpPr>
      <xdr:spPr>
        <a:xfrm>
          <a:off x="6737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68597</xdr:rowOff>
    </xdr:from>
    <xdr:ext cx="469744" cy="259045"/>
    <xdr:sp macro="" textlink="">
      <xdr:nvSpPr>
        <xdr:cNvPr id="262" name="n_1mainValue【体育館・プール】&#10;一人当たり面積">
          <a:extLst>
            <a:ext uri="{FF2B5EF4-FFF2-40B4-BE49-F238E27FC236}">
              <a16:creationId xmlns:a16="http://schemas.microsoft.com/office/drawing/2014/main" id="{4A2EDA12-3341-401D-8C37-0A36BF4A6766}"/>
            </a:ext>
          </a:extLst>
        </xdr:cNvPr>
        <xdr:cNvSpPr txBox="1"/>
      </xdr:nvSpPr>
      <xdr:spPr>
        <a:xfrm>
          <a:off x="9391727" y="108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63" name="n_2mainValue【体育館・プール】&#10;一人当たり面積">
          <a:extLst>
            <a:ext uri="{FF2B5EF4-FFF2-40B4-BE49-F238E27FC236}">
              <a16:creationId xmlns:a16="http://schemas.microsoft.com/office/drawing/2014/main" id="{088A59D5-D179-4010-AB4D-A161CE98A382}"/>
            </a:ext>
          </a:extLst>
        </xdr:cNvPr>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60977</xdr:rowOff>
    </xdr:from>
    <xdr:ext cx="469744" cy="259045"/>
    <xdr:sp macro="" textlink="">
      <xdr:nvSpPr>
        <xdr:cNvPr id="264" name="n_3mainValue【体育館・プール】&#10;一人当たり面積">
          <a:extLst>
            <a:ext uri="{FF2B5EF4-FFF2-40B4-BE49-F238E27FC236}">
              <a16:creationId xmlns:a16="http://schemas.microsoft.com/office/drawing/2014/main" id="{09867DD4-77AC-42F2-B83C-05B8AB50F3FF}"/>
            </a:ext>
          </a:extLst>
        </xdr:cNvPr>
        <xdr:cNvSpPr txBox="1"/>
      </xdr:nvSpPr>
      <xdr:spPr>
        <a:xfrm>
          <a:off x="7626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60977</xdr:rowOff>
    </xdr:from>
    <xdr:ext cx="469744" cy="259045"/>
    <xdr:sp macro="" textlink="">
      <xdr:nvSpPr>
        <xdr:cNvPr id="265" name="n_4mainValue【体育館・プール】&#10;一人当たり面積">
          <a:extLst>
            <a:ext uri="{FF2B5EF4-FFF2-40B4-BE49-F238E27FC236}">
              <a16:creationId xmlns:a16="http://schemas.microsoft.com/office/drawing/2014/main" id="{44EDC03D-FF2F-4560-B2C2-9B7F4E65B32A}"/>
            </a:ext>
          </a:extLst>
        </xdr:cNvPr>
        <xdr:cNvSpPr txBox="1"/>
      </xdr:nvSpPr>
      <xdr:spPr>
        <a:xfrm>
          <a:off x="6737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6A073656-244B-4D98-8334-80920F83D0D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47A3259-FC3F-4F1F-80FC-1BFB5D82BD3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50D2A7FF-991E-40E3-B7EE-29EB9144308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D4AAB8-C56C-46E3-A169-A36757F0666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77961E06-D2A0-4195-809A-FC0840E7929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710ECEFC-A04D-4E2C-9EF4-42AE4B0F29C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BF3E2743-F447-4AF5-AFF4-847A27375B5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FFD06AB-DF88-4B60-B39E-7F487F5DF78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68687C55-510B-425E-ACCF-A5C34D197DB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A6557FD4-466D-4EB0-8488-32535F0638D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19C70C33-DE32-4FF2-87A6-1B307CC8CF6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43F8296A-3206-4DCB-A56E-12DB54723025}"/>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DEB18629-A000-4585-A994-F8EDE5EF9B5B}"/>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53E54C3F-94C5-45AF-8E59-6AC65022AACB}"/>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903D2EB-3C21-4372-8554-BB327188A41C}"/>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97B2E984-3E00-4230-9529-1D8B6A52D6D6}"/>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52939A42-2B93-4B4B-BFFA-5FA3E266784C}"/>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7A860B14-9000-4AD9-8F44-FED2537D4588}"/>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245ACA7D-2F13-4595-A33B-E16F830C70C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D5BA8301-8B6F-4748-92D7-ECF63BCBC49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F61348CE-94A8-439E-8022-482A22A2BEEC}"/>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078C6716-F84F-419D-8555-A4FFA882195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17526</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156C0646-BA76-4017-8344-70BE3913EE2A}"/>
            </a:ext>
          </a:extLst>
        </xdr:cNvPr>
        <xdr:cNvCxnSpPr/>
      </xdr:nvCxnSpPr>
      <xdr:spPr>
        <a:xfrm flipV="1">
          <a:off x="4634865" y="13390626"/>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8F0288E2-701A-4367-B8AB-C6AE05CB4A3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20A8F63A-AACE-4F6B-878E-9CB09DB7D1C6}"/>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135653</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3203AFA5-D597-4346-A780-C556A525FD9E}"/>
            </a:ext>
          </a:extLst>
        </xdr:cNvPr>
        <xdr:cNvSpPr txBox="1"/>
      </xdr:nvSpPr>
      <xdr:spPr>
        <a:xfrm>
          <a:off x="4673600" y="13165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17526</xdr:rowOff>
    </xdr:from>
    <xdr:to>
      <xdr:col>24</xdr:col>
      <xdr:colOff>152400</xdr:colOff>
      <xdr:row>78</xdr:row>
      <xdr:rowOff>17526</xdr:rowOff>
    </xdr:to>
    <xdr:cxnSp macro="">
      <xdr:nvCxnSpPr>
        <xdr:cNvPr id="292" name="直線コネクタ 291">
          <a:extLst>
            <a:ext uri="{FF2B5EF4-FFF2-40B4-BE49-F238E27FC236}">
              <a16:creationId xmlns:a16="http://schemas.microsoft.com/office/drawing/2014/main" id="{6509267B-1EB1-428E-AF2E-A338A450CC22}"/>
            </a:ext>
          </a:extLst>
        </xdr:cNvPr>
        <xdr:cNvCxnSpPr/>
      </xdr:nvCxnSpPr>
      <xdr:spPr>
        <a:xfrm>
          <a:off x="4546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AE7A5C1E-081A-4CEF-83D4-4C8B75243C34}"/>
            </a:ext>
          </a:extLst>
        </xdr:cNvPr>
        <xdr:cNvSpPr txBox="1"/>
      </xdr:nvSpPr>
      <xdr:spPr>
        <a:xfrm>
          <a:off x="4673600" y="13791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0BAA3467-72D7-491A-BA6C-3B3B7052B2B7}"/>
            </a:ext>
          </a:extLst>
        </xdr:cNvPr>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65024</xdr:rowOff>
    </xdr:from>
    <xdr:to>
      <xdr:col>20</xdr:col>
      <xdr:colOff>38100</xdr:colOff>
      <xdr:row>80</xdr:row>
      <xdr:rowOff>166624</xdr:rowOff>
    </xdr:to>
    <xdr:sp macro="" textlink="">
      <xdr:nvSpPr>
        <xdr:cNvPr id="295" name="フローチャート: 判断 294">
          <a:extLst>
            <a:ext uri="{FF2B5EF4-FFF2-40B4-BE49-F238E27FC236}">
              <a16:creationId xmlns:a16="http://schemas.microsoft.com/office/drawing/2014/main" id="{DBA4E045-302F-4739-8256-DCC02B4E4868}"/>
            </a:ext>
          </a:extLst>
        </xdr:cNvPr>
        <xdr:cNvSpPr/>
      </xdr:nvSpPr>
      <xdr:spPr>
        <a:xfrm>
          <a:off x="3746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46737</xdr:rowOff>
    </xdr:from>
    <xdr:to>
      <xdr:col>15</xdr:col>
      <xdr:colOff>101600</xdr:colOff>
      <xdr:row>80</xdr:row>
      <xdr:rowOff>148337</xdr:rowOff>
    </xdr:to>
    <xdr:sp macro="" textlink="">
      <xdr:nvSpPr>
        <xdr:cNvPr id="296" name="フローチャート: 判断 295">
          <a:extLst>
            <a:ext uri="{FF2B5EF4-FFF2-40B4-BE49-F238E27FC236}">
              <a16:creationId xmlns:a16="http://schemas.microsoft.com/office/drawing/2014/main" id="{2DC525DE-95AA-45AC-B511-EB44B632B739}"/>
            </a:ext>
          </a:extLst>
        </xdr:cNvPr>
        <xdr:cNvSpPr/>
      </xdr:nvSpPr>
      <xdr:spPr>
        <a:xfrm>
          <a:off x="2857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97" name="フローチャート: 判断 296">
          <a:extLst>
            <a:ext uri="{FF2B5EF4-FFF2-40B4-BE49-F238E27FC236}">
              <a16:creationId xmlns:a16="http://schemas.microsoft.com/office/drawing/2014/main" id="{33BDB05E-5A75-44DB-987F-057D3072AB58}"/>
            </a:ext>
          </a:extLst>
        </xdr:cNvPr>
        <xdr:cNvSpPr/>
      </xdr:nvSpPr>
      <xdr:spPr>
        <a:xfrm>
          <a:off x="1968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19304</xdr:rowOff>
    </xdr:from>
    <xdr:to>
      <xdr:col>6</xdr:col>
      <xdr:colOff>38100</xdr:colOff>
      <xdr:row>80</xdr:row>
      <xdr:rowOff>120904</xdr:rowOff>
    </xdr:to>
    <xdr:sp macro="" textlink="">
      <xdr:nvSpPr>
        <xdr:cNvPr id="298" name="フローチャート: 判断 297">
          <a:extLst>
            <a:ext uri="{FF2B5EF4-FFF2-40B4-BE49-F238E27FC236}">
              <a16:creationId xmlns:a16="http://schemas.microsoft.com/office/drawing/2014/main" id="{1D95B00E-94E4-4EE8-9A38-1A50F8F3A922}"/>
            </a:ext>
          </a:extLst>
        </xdr:cNvPr>
        <xdr:cNvSpPr/>
      </xdr:nvSpPr>
      <xdr:spPr>
        <a:xfrm>
          <a:off x="1079500" y="13735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B074A30-C262-4546-BE66-5EAF7DCFBDD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97D3088-0568-4E73-97F0-BCE35AC3FD0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EDB3E202-F138-40EF-8DA7-BD0B68D2A3C3}"/>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71CC397-F226-4CE7-9334-9504234349B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3968A24-0020-437C-BFB9-592D27B366A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76454</xdr:rowOff>
    </xdr:from>
    <xdr:to>
      <xdr:col>24</xdr:col>
      <xdr:colOff>114300</xdr:colOff>
      <xdr:row>80</xdr:row>
      <xdr:rowOff>6604</xdr:rowOff>
    </xdr:to>
    <xdr:sp macro="" textlink="">
      <xdr:nvSpPr>
        <xdr:cNvPr id="304" name="楕円 303">
          <a:extLst>
            <a:ext uri="{FF2B5EF4-FFF2-40B4-BE49-F238E27FC236}">
              <a16:creationId xmlns:a16="http://schemas.microsoft.com/office/drawing/2014/main" id="{3B8CB47D-D9E8-4535-B9FF-CCE676956AD5}"/>
            </a:ext>
          </a:extLst>
        </xdr:cNvPr>
        <xdr:cNvSpPr/>
      </xdr:nvSpPr>
      <xdr:spPr>
        <a:xfrm>
          <a:off x="4584700" y="1362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99331</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1E3E0D65-111B-4F8D-A448-B2BA575D70C8}"/>
            </a:ext>
          </a:extLst>
        </xdr:cNvPr>
        <xdr:cNvSpPr txBox="1"/>
      </xdr:nvSpPr>
      <xdr:spPr>
        <a:xfrm>
          <a:off x="4673600" y="134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35306</xdr:rowOff>
    </xdr:from>
    <xdr:to>
      <xdr:col>20</xdr:col>
      <xdr:colOff>38100</xdr:colOff>
      <xdr:row>79</xdr:row>
      <xdr:rowOff>136906</xdr:rowOff>
    </xdr:to>
    <xdr:sp macro="" textlink="">
      <xdr:nvSpPr>
        <xdr:cNvPr id="306" name="楕円 305">
          <a:extLst>
            <a:ext uri="{FF2B5EF4-FFF2-40B4-BE49-F238E27FC236}">
              <a16:creationId xmlns:a16="http://schemas.microsoft.com/office/drawing/2014/main" id="{D92DE961-D86E-473D-BE6B-840ED41201D7}"/>
            </a:ext>
          </a:extLst>
        </xdr:cNvPr>
        <xdr:cNvSpPr/>
      </xdr:nvSpPr>
      <xdr:spPr>
        <a:xfrm>
          <a:off x="3746500" y="1357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86106</xdr:rowOff>
    </xdr:from>
    <xdr:to>
      <xdr:col>24</xdr:col>
      <xdr:colOff>63500</xdr:colOff>
      <xdr:row>79</xdr:row>
      <xdr:rowOff>127254</xdr:rowOff>
    </xdr:to>
    <xdr:cxnSp macro="">
      <xdr:nvCxnSpPr>
        <xdr:cNvPr id="307" name="直線コネクタ 306">
          <a:extLst>
            <a:ext uri="{FF2B5EF4-FFF2-40B4-BE49-F238E27FC236}">
              <a16:creationId xmlns:a16="http://schemas.microsoft.com/office/drawing/2014/main" id="{A70CB010-F20A-4ABD-8AE0-B20E76D20303}"/>
            </a:ext>
          </a:extLst>
        </xdr:cNvPr>
        <xdr:cNvCxnSpPr/>
      </xdr:nvCxnSpPr>
      <xdr:spPr>
        <a:xfrm>
          <a:off x="3797300" y="1363065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7874</xdr:rowOff>
    </xdr:from>
    <xdr:to>
      <xdr:col>15</xdr:col>
      <xdr:colOff>101600</xdr:colOff>
      <xdr:row>79</xdr:row>
      <xdr:rowOff>109474</xdr:rowOff>
    </xdr:to>
    <xdr:sp macro="" textlink="">
      <xdr:nvSpPr>
        <xdr:cNvPr id="308" name="楕円 307">
          <a:extLst>
            <a:ext uri="{FF2B5EF4-FFF2-40B4-BE49-F238E27FC236}">
              <a16:creationId xmlns:a16="http://schemas.microsoft.com/office/drawing/2014/main" id="{6ADAB61E-57E5-4BF6-9500-90990C0BDDE0}"/>
            </a:ext>
          </a:extLst>
        </xdr:cNvPr>
        <xdr:cNvSpPr/>
      </xdr:nvSpPr>
      <xdr:spPr>
        <a:xfrm>
          <a:off x="2857500" y="135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58674</xdr:rowOff>
    </xdr:from>
    <xdr:to>
      <xdr:col>19</xdr:col>
      <xdr:colOff>177800</xdr:colOff>
      <xdr:row>79</xdr:row>
      <xdr:rowOff>86106</xdr:rowOff>
    </xdr:to>
    <xdr:cxnSp macro="">
      <xdr:nvCxnSpPr>
        <xdr:cNvPr id="309" name="直線コネクタ 308">
          <a:extLst>
            <a:ext uri="{FF2B5EF4-FFF2-40B4-BE49-F238E27FC236}">
              <a16:creationId xmlns:a16="http://schemas.microsoft.com/office/drawing/2014/main" id="{C22C84FB-3F01-4505-8593-429CDABE4C4D}"/>
            </a:ext>
          </a:extLst>
        </xdr:cNvPr>
        <xdr:cNvCxnSpPr/>
      </xdr:nvCxnSpPr>
      <xdr:spPr>
        <a:xfrm>
          <a:off x="2908300" y="136032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90170</xdr:rowOff>
    </xdr:from>
    <xdr:to>
      <xdr:col>10</xdr:col>
      <xdr:colOff>165100</xdr:colOff>
      <xdr:row>79</xdr:row>
      <xdr:rowOff>20320</xdr:rowOff>
    </xdr:to>
    <xdr:sp macro="" textlink="">
      <xdr:nvSpPr>
        <xdr:cNvPr id="310" name="楕円 309">
          <a:extLst>
            <a:ext uri="{FF2B5EF4-FFF2-40B4-BE49-F238E27FC236}">
              <a16:creationId xmlns:a16="http://schemas.microsoft.com/office/drawing/2014/main" id="{30835496-1879-4A7A-8312-05235B4149FB}"/>
            </a:ext>
          </a:extLst>
        </xdr:cNvPr>
        <xdr:cNvSpPr/>
      </xdr:nvSpPr>
      <xdr:spPr>
        <a:xfrm>
          <a:off x="1968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140970</xdr:rowOff>
    </xdr:from>
    <xdr:to>
      <xdr:col>15</xdr:col>
      <xdr:colOff>50800</xdr:colOff>
      <xdr:row>79</xdr:row>
      <xdr:rowOff>58674</xdr:rowOff>
    </xdr:to>
    <xdr:cxnSp macro="">
      <xdr:nvCxnSpPr>
        <xdr:cNvPr id="311" name="直線コネクタ 310">
          <a:extLst>
            <a:ext uri="{FF2B5EF4-FFF2-40B4-BE49-F238E27FC236}">
              <a16:creationId xmlns:a16="http://schemas.microsoft.com/office/drawing/2014/main" id="{E88796D9-C086-4780-88D7-2149C10E612A}"/>
            </a:ext>
          </a:extLst>
        </xdr:cNvPr>
        <xdr:cNvCxnSpPr/>
      </xdr:nvCxnSpPr>
      <xdr:spPr>
        <a:xfrm>
          <a:off x="2019300" y="13514070"/>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42163</xdr:rowOff>
    </xdr:from>
    <xdr:to>
      <xdr:col>6</xdr:col>
      <xdr:colOff>38100</xdr:colOff>
      <xdr:row>78</xdr:row>
      <xdr:rowOff>143763</xdr:rowOff>
    </xdr:to>
    <xdr:sp macro="" textlink="">
      <xdr:nvSpPr>
        <xdr:cNvPr id="312" name="楕円 311">
          <a:extLst>
            <a:ext uri="{FF2B5EF4-FFF2-40B4-BE49-F238E27FC236}">
              <a16:creationId xmlns:a16="http://schemas.microsoft.com/office/drawing/2014/main" id="{809AFFB9-9D4E-4773-8B2B-8C52037C8A9A}"/>
            </a:ext>
          </a:extLst>
        </xdr:cNvPr>
        <xdr:cNvSpPr/>
      </xdr:nvSpPr>
      <xdr:spPr>
        <a:xfrm>
          <a:off x="1079500" y="134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92963</xdr:rowOff>
    </xdr:from>
    <xdr:to>
      <xdr:col>10</xdr:col>
      <xdr:colOff>114300</xdr:colOff>
      <xdr:row>78</xdr:row>
      <xdr:rowOff>140970</xdr:rowOff>
    </xdr:to>
    <xdr:cxnSp macro="">
      <xdr:nvCxnSpPr>
        <xdr:cNvPr id="313" name="直線コネクタ 312">
          <a:extLst>
            <a:ext uri="{FF2B5EF4-FFF2-40B4-BE49-F238E27FC236}">
              <a16:creationId xmlns:a16="http://schemas.microsoft.com/office/drawing/2014/main" id="{A1B619BF-F203-43F3-8FCF-4FD463DD1C52}"/>
            </a:ext>
          </a:extLst>
        </xdr:cNvPr>
        <xdr:cNvCxnSpPr/>
      </xdr:nvCxnSpPr>
      <xdr:spPr>
        <a:xfrm>
          <a:off x="1130300" y="13466063"/>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157751</xdr:rowOff>
    </xdr:from>
    <xdr:ext cx="405111" cy="259045"/>
    <xdr:sp macro="" textlink="">
      <xdr:nvSpPr>
        <xdr:cNvPr id="314" name="n_1aveValue【福祉施設】&#10;有形固定資産減価償却率">
          <a:extLst>
            <a:ext uri="{FF2B5EF4-FFF2-40B4-BE49-F238E27FC236}">
              <a16:creationId xmlns:a16="http://schemas.microsoft.com/office/drawing/2014/main" id="{C2911975-C278-4DF2-A36A-2428CAFDE9F8}"/>
            </a:ext>
          </a:extLst>
        </xdr:cNvPr>
        <xdr:cNvSpPr txBox="1"/>
      </xdr:nvSpPr>
      <xdr:spPr>
        <a:xfrm>
          <a:off x="35820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139464</xdr:rowOff>
    </xdr:from>
    <xdr:ext cx="405111" cy="259045"/>
    <xdr:sp macro="" textlink="">
      <xdr:nvSpPr>
        <xdr:cNvPr id="315" name="n_2aveValue【福祉施設】&#10;有形固定資産減価償却率">
          <a:extLst>
            <a:ext uri="{FF2B5EF4-FFF2-40B4-BE49-F238E27FC236}">
              <a16:creationId xmlns:a16="http://schemas.microsoft.com/office/drawing/2014/main" id="{4076BC35-C366-43C9-9371-B9EF2DDCB2E5}"/>
            </a:ext>
          </a:extLst>
        </xdr:cNvPr>
        <xdr:cNvSpPr txBox="1"/>
      </xdr:nvSpPr>
      <xdr:spPr>
        <a:xfrm>
          <a:off x="2705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130319</xdr:rowOff>
    </xdr:from>
    <xdr:ext cx="405111" cy="259045"/>
    <xdr:sp macro="" textlink="">
      <xdr:nvSpPr>
        <xdr:cNvPr id="316" name="n_3aveValue【福祉施設】&#10;有形固定資産減価償却率">
          <a:extLst>
            <a:ext uri="{FF2B5EF4-FFF2-40B4-BE49-F238E27FC236}">
              <a16:creationId xmlns:a16="http://schemas.microsoft.com/office/drawing/2014/main" id="{160CD9B1-A54D-4DDC-90F7-806C83564BEF}"/>
            </a:ext>
          </a:extLst>
        </xdr:cNvPr>
        <xdr:cNvSpPr txBox="1"/>
      </xdr:nvSpPr>
      <xdr:spPr>
        <a:xfrm>
          <a:off x="1816744" y="1384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112031</xdr:rowOff>
    </xdr:from>
    <xdr:ext cx="405111" cy="259045"/>
    <xdr:sp macro="" textlink="">
      <xdr:nvSpPr>
        <xdr:cNvPr id="317" name="n_4aveValue【福祉施設】&#10;有形固定資産減価償却率">
          <a:extLst>
            <a:ext uri="{FF2B5EF4-FFF2-40B4-BE49-F238E27FC236}">
              <a16:creationId xmlns:a16="http://schemas.microsoft.com/office/drawing/2014/main" id="{F85F3F04-EC96-4D66-8AEC-A0D339B788A4}"/>
            </a:ext>
          </a:extLst>
        </xdr:cNvPr>
        <xdr:cNvSpPr txBox="1"/>
      </xdr:nvSpPr>
      <xdr:spPr>
        <a:xfrm>
          <a:off x="927744" y="13828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153433</xdr:rowOff>
    </xdr:from>
    <xdr:ext cx="405111" cy="259045"/>
    <xdr:sp macro="" textlink="">
      <xdr:nvSpPr>
        <xdr:cNvPr id="318" name="n_1mainValue【福祉施設】&#10;有形固定資産減価償却率">
          <a:extLst>
            <a:ext uri="{FF2B5EF4-FFF2-40B4-BE49-F238E27FC236}">
              <a16:creationId xmlns:a16="http://schemas.microsoft.com/office/drawing/2014/main" id="{4BE38FFA-CED1-4534-A895-0BBB37C36F4E}"/>
            </a:ext>
          </a:extLst>
        </xdr:cNvPr>
        <xdr:cNvSpPr txBox="1"/>
      </xdr:nvSpPr>
      <xdr:spPr>
        <a:xfrm>
          <a:off x="3582044" y="1335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126001</xdr:rowOff>
    </xdr:from>
    <xdr:ext cx="405111" cy="259045"/>
    <xdr:sp macro="" textlink="">
      <xdr:nvSpPr>
        <xdr:cNvPr id="319" name="n_2mainValue【福祉施設】&#10;有形固定資産減価償却率">
          <a:extLst>
            <a:ext uri="{FF2B5EF4-FFF2-40B4-BE49-F238E27FC236}">
              <a16:creationId xmlns:a16="http://schemas.microsoft.com/office/drawing/2014/main" id="{171A33D7-B9A5-4632-985A-BBA09127F99C}"/>
            </a:ext>
          </a:extLst>
        </xdr:cNvPr>
        <xdr:cNvSpPr txBox="1"/>
      </xdr:nvSpPr>
      <xdr:spPr>
        <a:xfrm>
          <a:off x="2705744" y="1332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36847</xdr:rowOff>
    </xdr:from>
    <xdr:ext cx="405111" cy="259045"/>
    <xdr:sp macro="" textlink="">
      <xdr:nvSpPr>
        <xdr:cNvPr id="320" name="n_3mainValue【福祉施設】&#10;有形固定資産減価償却率">
          <a:extLst>
            <a:ext uri="{FF2B5EF4-FFF2-40B4-BE49-F238E27FC236}">
              <a16:creationId xmlns:a16="http://schemas.microsoft.com/office/drawing/2014/main" id="{B933965B-63FD-4BD4-98F3-0B739C93921A}"/>
            </a:ext>
          </a:extLst>
        </xdr:cNvPr>
        <xdr:cNvSpPr txBox="1"/>
      </xdr:nvSpPr>
      <xdr:spPr>
        <a:xfrm>
          <a:off x="1816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160290</xdr:rowOff>
    </xdr:from>
    <xdr:ext cx="405111" cy="259045"/>
    <xdr:sp macro="" textlink="">
      <xdr:nvSpPr>
        <xdr:cNvPr id="321" name="n_4mainValue【福祉施設】&#10;有形固定資産減価償却率">
          <a:extLst>
            <a:ext uri="{FF2B5EF4-FFF2-40B4-BE49-F238E27FC236}">
              <a16:creationId xmlns:a16="http://schemas.microsoft.com/office/drawing/2014/main" id="{134AA7E6-755E-41BB-95DC-8B1031372F49}"/>
            </a:ext>
          </a:extLst>
        </xdr:cNvPr>
        <xdr:cNvSpPr txBox="1"/>
      </xdr:nvSpPr>
      <xdr:spPr>
        <a:xfrm>
          <a:off x="927744" y="131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50BEA94F-41CA-495B-8727-CEB1A865024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A59A229E-A3F2-4C36-91EA-662CAF6D47B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A58AF5BD-6AC2-4BC7-AFCE-3293B41DDDA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A89CB14-D5EE-481C-BB9B-F4886DC7686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89D60DE-C2DE-4168-81B7-78F750C61B7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7982BA67-C8DE-47B6-A568-C751042F337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257E4247-A3EE-4115-BE45-CAAB49417E8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A3EF79D-EBFA-4C86-B9F8-4367F422EE4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91052BB-0F53-4A25-AD3C-13E0A3ACC74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162D716-90C8-4EA4-BF46-B4B287FC2ED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C33B7C66-685D-462C-9245-1C71B9B1EE1D}"/>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7C2242C0-D843-4547-A7BE-B4199646FCEF}"/>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43AC6088-3BCA-4EC1-A489-2D5DC3E38F2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B78B4E66-7EB1-4ADC-8250-7D7900F5DAB8}"/>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4A8A5874-E01D-4D59-90C6-FDDE8AA36B2B}"/>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9536209-AAB1-4734-86F8-F32D3F39AACB}"/>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9AAB5910-A534-4A1E-A3E5-417482D59174}"/>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BCA73DFB-5156-4925-A73D-68F4E5743178}"/>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D77E83EA-F944-4040-88DE-8620EBC5EF02}"/>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8D3BE9A1-D9D6-40CE-9352-585ED471FC36}"/>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A0202675-121E-4DD7-B4DB-B7A0B9D4F0CD}"/>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0C2F3978-3536-42F5-93C9-A863A95322CB}"/>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CDC7E7D-CE98-4EC7-BB58-394AD0B851B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E16C4B4B-29A0-4583-9EF7-9185C5DAB8A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5F8896F5-1492-460F-A2F7-89623E3B5B0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103414</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C7F03D25-4D2A-40E3-B520-953D222A749A}"/>
            </a:ext>
          </a:extLst>
        </xdr:cNvPr>
        <xdr:cNvCxnSpPr/>
      </xdr:nvCxnSpPr>
      <xdr:spPr>
        <a:xfrm flipV="1">
          <a:off x="10476865" y="13476514"/>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20AE82EA-DE6C-413A-8FD6-858D0AFFF18A}"/>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353835F9-D4F3-4698-8B56-3200B7FFA4CD}"/>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50091</xdr:rowOff>
    </xdr:from>
    <xdr:ext cx="469744" cy="259045"/>
    <xdr:sp macro="" textlink="">
      <xdr:nvSpPr>
        <xdr:cNvPr id="350" name="【福祉施設】&#10;一人当たり面積最大値テキスト">
          <a:extLst>
            <a:ext uri="{FF2B5EF4-FFF2-40B4-BE49-F238E27FC236}">
              <a16:creationId xmlns:a16="http://schemas.microsoft.com/office/drawing/2014/main" id="{0A8F1448-974C-411D-A63A-CD59CB2E84E6}"/>
            </a:ext>
          </a:extLst>
        </xdr:cNvPr>
        <xdr:cNvSpPr txBox="1"/>
      </xdr:nvSpPr>
      <xdr:spPr>
        <a:xfrm>
          <a:off x="10515600" y="1325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103414</xdr:rowOff>
    </xdr:from>
    <xdr:to>
      <xdr:col>55</xdr:col>
      <xdr:colOff>88900</xdr:colOff>
      <xdr:row>78</xdr:row>
      <xdr:rowOff>103414</xdr:rowOff>
    </xdr:to>
    <xdr:cxnSp macro="">
      <xdr:nvCxnSpPr>
        <xdr:cNvPr id="351" name="直線コネクタ 350">
          <a:extLst>
            <a:ext uri="{FF2B5EF4-FFF2-40B4-BE49-F238E27FC236}">
              <a16:creationId xmlns:a16="http://schemas.microsoft.com/office/drawing/2014/main" id="{595BF59C-4595-4A7B-8303-C9167C0DBD93}"/>
            </a:ext>
          </a:extLst>
        </xdr:cNvPr>
        <xdr:cNvCxnSpPr/>
      </xdr:nvCxnSpPr>
      <xdr:spPr>
        <a:xfrm>
          <a:off x="10388600" y="1347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1B5CBACE-06F0-4AF9-A760-6760AC558FB8}"/>
            </a:ext>
          </a:extLst>
        </xdr:cNvPr>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8FE3BAB0-B5EB-44C9-B9A3-C3F00A9B27A0}"/>
            </a:ext>
          </a:extLst>
        </xdr:cNvPr>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54" name="フローチャート: 判断 353">
          <a:extLst>
            <a:ext uri="{FF2B5EF4-FFF2-40B4-BE49-F238E27FC236}">
              <a16:creationId xmlns:a16="http://schemas.microsoft.com/office/drawing/2014/main" id="{B0186071-0483-4107-B865-7D11FAD02A2A}"/>
            </a:ext>
          </a:extLst>
        </xdr:cNvPr>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55" name="フローチャート: 判断 354">
          <a:extLst>
            <a:ext uri="{FF2B5EF4-FFF2-40B4-BE49-F238E27FC236}">
              <a16:creationId xmlns:a16="http://schemas.microsoft.com/office/drawing/2014/main" id="{E024F26A-5611-4872-BD43-1505F66DE4CD}"/>
            </a:ext>
          </a:extLst>
        </xdr:cNvPr>
        <xdr:cNvSpPr/>
      </xdr:nvSpPr>
      <xdr:spPr>
        <a:xfrm>
          <a:off x="8699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55336</xdr:rowOff>
    </xdr:from>
    <xdr:to>
      <xdr:col>41</xdr:col>
      <xdr:colOff>101600</xdr:colOff>
      <xdr:row>83</xdr:row>
      <xdr:rowOff>156936</xdr:rowOff>
    </xdr:to>
    <xdr:sp macro="" textlink="">
      <xdr:nvSpPr>
        <xdr:cNvPr id="356" name="フローチャート: 判断 355">
          <a:extLst>
            <a:ext uri="{FF2B5EF4-FFF2-40B4-BE49-F238E27FC236}">
              <a16:creationId xmlns:a16="http://schemas.microsoft.com/office/drawing/2014/main" id="{EF057662-E3C4-4D3A-A708-72BD51207BF3}"/>
            </a:ext>
          </a:extLst>
        </xdr:cNvPr>
        <xdr:cNvSpPr/>
      </xdr:nvSpPr>
      <xdr:spPr>
        <a:xfrm>
          <a:off x="7810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1C709DAA-4D76-42BF-8AEB-8D81F1DF7E10}"/>
            </a:ext>
          </a:extLst>
        </xdr:cNvPr>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CD80F2C-6635-44A4-80D2-359934BA83B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072BE89-769C-4930-9E17-9D63E461189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4A66878-C2DD-460E-BE8D-5EF8BFC6105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46F9A1D-3D00-4961-A90D-D82F1A80FCD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F2B82831-A8EC-400D-A71B-4F88E21DBB4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156029</xdr:rowOff>
    </xdr:from>
    <xdr:to>
      <xdr:col>55</xdr:col>
      <xdr:colOff>50800</xdr:colOff>
      <xdr:row>81</xdr:row>
      <xdr:rowOff>86179</xdr:rowOff>
    </xdr:to>
    <xdr:sp macro="" textlink="">
      <xdr:nvSpPr>
        <xdr:cNvPr id="363" name="楕円 362">
          <a:extLst>
            <a:ext uri="{FF2B5EF4-FFF2-40B4-BE49-F238E27FC236}">
              <a16:creationId xmlns:a16="http://schemas.microsoft.com/office/drawing/2014/main" id="{A3D81EE0-857A-4FF9-A9F6-BF699547B92D}"/>
            </a:ext>
          </a:extLst>
        </xdr:cNvPr>
        <xdr:cNvSpPr/>
      </xdr:nvSpPr>
      <xdr:spPr>
        <a:xfrm>
          <a:off x="10426700" y="1387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7456</xdr:rowOff>
    </xdr:from>
    <xdr:ext cx="469744" cy="259045"/>
    <xdr:sp macro="" textlink="">
      <xdr:nvSpPr>
        <xdr:cNvPr id="364" name="【福祉施設】&#10;一人当たり面積該当値テキスト">
          <a:extLst>
            <a:ext uri="{FF2B5EF4-FFF2-40B4-BE49-F238E27FC236}">
              <a16:creationId xmlns:a16="http://schemas.microsoft.com/office/drawing/2014/main" id="{3A268920-FDDC-4BF9-A99D-A8AB084D77E2}"/>
            </a:ext>
          </a:extLst>
        </xdr:cNvPr>
        <xdr:cNvSpPr txBox="1"/>
      </xdr:nvSpPr>
      <xdr:spPr>
        <a:xfrm>
          <a:off x="10515600" y="1372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145143</xdr:rowOff>
    </xdr:from>
    <xdr:to>
      <xdr:col>50</xdr:col>
      <xdr:colOff>165100</xdr:colOff>
      <xdr:row>81</xdr:row>
      <xdr:rowOff>75293</xdr:rowOff>
    </xdr:to>
    <xdr:sp macro="" textlink="">
      <xdr:nvSpPr>
        <xdr:cNvPr id="365" name="楕円 364">
          <a:extLst>
            <a:ext uri="{FF2B5EF4-FFF2-40B4-BE49-F238E27FC236}">
              <a16:creationId xmlns:a16="http://schemas.microsoft.com/office/drawing/2014/main" id="{FD058A1C-60C8-4E85-B57C-146872B0C202}"/>
            </a:ext>
          </a:extLst>
        </xdr:cNvPr>
        <xdr:cNvSpPr/>
      </xdr:nvSpPr>
      <xdr:spPr>
        <a:xfrm>
          <a:off x="9588500" y="1386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24493</xdr:rowOff>
    </xdr:from>
    <xdr:to>
      <xdr:col>55</xdr:col>
      <xdr:colOff>0</xdr:colOff>
      <xdr:row>81</xdr:row>
      <xdr:rowOff>35379</xdr:rowOff>
    </xdr:to>
    <xdr:cxnSp macro="">
      <xdr:nvCxnSpPr>
        <xdr:cNvPr id="366" name="直線コネクタ 365">
          <a:extLst>
            <a:ext uri="{FF2B5EF4-FFF2-40B4-BE49-F238E27FC236}">
              <a16:creationId xmlns:a16="http://schemas.microsoft.com/office/drawing/2014/main" id="{CF0C8E8E-77B0-47D7-84AF-A3927C47F4C3}"/>
            </a:ext>
          </a:extLst>
        </xdr:cNvPr>
        <xdr:cNvCxnSpPr/>
      </xdr:nvCxnSpPr>
      <xdr:spPr>
        <a:xfrm>
          <a:off x="9639300" y="139119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145143</xdr:rowOff>
    </xdr:from>
    <xdr:to>
      <xdr:col>46</xdr:col>
      <xdr:colOff>38100</xdr:colOff>
      <xdr:row>81</xdr:row>
      <xdr:rowOff>75293</xdr:rowOff>
    </xdr:to>
    <xdr:sp macro="" textlink="">
      <xdr:nvSpPr>
        <xdr:cNvPr id="367" name="楕円 366">
          <a:extLst>
            <a:ext uri="{FF2B5EF4-FFF2-40B4-BE49-F238E27FC236}">
              <a16:creationId xmlns:a16="http://schemas.microsoft.com/office/drawing/2014/main" id="{CE39D38B-AC37-466D-BBA3-F51CCDD9E84D}"/>
            </a:ext>
          </a:extLst>
        </xdr:cNvPr>
        <xdr:cNvSpPr/>
      </xdr:nvSpPr>
      <xdr:spPr>
        <a:xfrm>
          <a:off x="8699500" y="13861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24493</xdr:rowOff>
    </xdr:from>
    <xdr:to>
      <xdr:col>50</xdr:col>
      <xdr:colOff>114300</xdr:colOff>
      <xdr:row>81</xdr:row>
      <xdr:rowOff>24493</xdr:rowOff>
    </xdr:to>
    <xdr:cxnSp macro="">
      <xdr:nvCxnSpPr>
        <xdr:cNvPr id="368" name="直線コネクタ 367">
          <a:extLst>
            <a:ext uri="{FF2B5EF4-FFF2-40B4-BE49-F238E27FC236}">
              <a16:creationId xmlns:a16="http://schemas.microsoft.com/office/drawing/2014/main" id="{5AEA99E0-E343-4776-A560-ADD9FDB598DC}"/>
            </a:ext>
          </a:extLst>
        </xdr:cNvPr>
        <xdr:cNvCxnSpPr/>
      </xdr:nvCxnSpPr>
      <xdr:spPr>
        <a:xfrm>
          <a:off x="8750300" y="13911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90714</xdr:rowOff>
    </xdr:from>
    <xdr:to>
      <xdr:col>41</xdr:col>
      <xdr:colOff>101600</xdr:colOff>
      <xdr:row>81</xdr:row>
      <xdr:rowOff>20864</xdr:rowOff>
    </xdr:to>
    <xdr:sp macro="" textlink="">
      <xdr:nvSpPr>
        <xdr:cNvPr id="369" name="楕円 368">
          <a:extLst>
            <a:ext uri="{FF2B5EF4-FFF2-40B4-BE49-F238E27FC236}">
              <a16:creationId xmlns:a16="http://schemas.microsoft.com/office/drawing/2014/main" id="{6CFA4C2A-BAA8-4052-BD9F-A0282C1FC54F}"/>
            </a:ext>
          </a:extLst>
        </xdr:cNvPr>
        <xdr:cNvSpPr/>
      </xdr:nvSpPr>
      <xdr:spPr>
        <a:xfrm>
          <a:off x="7810500" y="1380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141514</xdr:rowOff>
    </xdr:from>
    <xdr:to>
      <xdr:col>45</xdr:col>
      <xdr:colOff>177800</xdr:colOff>
      <xdr:row>81</xdr:row>
      <xdr:rowOff>24493</xdr:rowOff>
    </xdr:to>
    <xdr:cxnSp macro="">
      <xdr:nvCxnSpPr>
        <xdr:cNvPr id="370" name="直線コネクタ 369">
          <a:extLst>
            <a:ext uri="{FF2B5EF4-FFF2-40B4-BE49-F238E27FC236}">
              <a16:creationId xmlns:a16="http://schemas.microsoft.com/office/drawing/2014/main" id="{2FD99F44-585F-4B77-B01D-5027477E3BA1}"/>
            </a:ext>
          </a:extLst>
        </xdr:cNvPr>
        <xdr:cNvCxnSpPr/>
      </xdr:nvCxnSpPr>
      <xdr:spPr>
        <a:xfrm>
          <a:off x="7861300" y="138575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79829</xdr:rowOff>
    </xdr:from>
    <xdr:to>
      <xdr:col>36</xdr:col>
      <xdr:colOff>165100</xdr:colOff>
      <xdr:row>81</xdr:row>
      <xdr:rowOff>9979</xdr:rowOff>
    </xdr:to>
    <xdr:sp macro="" textlink="">
      <xdr:nvSpPr>
        <xdr:cNvPr id="371" name="楕円 370">
          <a:extLst>
            <a:ext uri="{FF2B5EF4-FFF2-40B4-BE49-F238E27FC236}">
              <a16:creationId xmlns:a16="http://schemas.microsoft.com/office/drawing/2014/main" id="{8F3AD1A2-C940-4B3D-9AF7-252F75E71D15}"/>
            </a:ext>
          </a:extLst>
        </xdr:cNvPr>
        <xdr:cNvSpPr/>
      </xdr:nvSpPr>
      <xdr:spPr>
        <a:xfrm>
          <a:off x="6921500" y="1379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130629</xdr:rowOff>
    </xdr:from>
    <xdr:to>
      <xdr:col>41</xdr:col>
      <xdr:colOff>50800</xdr:colOff>
      <xdr:row>80</xdr:row>
      <xdr:rowOff>141514</xdr:rowOff>
    </xdr:to>
    <xdr:cxnSp macro="">
      <xdr:nvCxnSpPr>
        <xdr:cNvPr id="372" name="直線コネクタ 371">
          <a:extLst>
            <a:ext uri="{FF2B5EF4-FFF2-40B4-BE49-F238E27FC236}">
              <a16:creationId xmlns:a16="http://schemas.microsoft.com/office/drawing/2014/main" id="{F9AFF404-F7A9-411F-8E4E-137269AD5AC6}"/>
            </a:ext>
          </a:extLst>
        </xdr:cNvPr>
        <xdr:cNvCxnSpPr/>
      </xdr:nvCxnSpPr>
      <xdr:spPr>
        <a:xfrm>
          <a:off x="6972300" y="138466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9270</xdr:rowOff>
    </xdr:from>
    <xdr:ext cx="469744" cy="259045"/>
    <xdr:sp macro="" textlink="">
      <xdr:nvSpPr>
        <xdr:cNvPr id="373" name="n_1aveValue【福祉施設】&#10;一人当たり面積">
          <a:extLst>
            <a:ext uri="{FF2B5EF4-FFF2-40B4-BE49-F238E27FC236}">
              <a16:creationId xmlns:a16="http://schemas.microsoft.com/office/drawing/2014/main" id="{F1EFD91D-CC6E-4B0F-B6FA-F76EDE9DC9DE}"/>
            </a:ext>
          </a:extLst>
        </xdr:cNvPr>
        <xdr:cNvSpPr txBox="1"/>
      </xdr:nvSpPr>
      <xdr:spPr>
        <a:xfrm>
          <a:off x="93917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74" name="n_2aveValue【福祉施設】&#10;一人当たり面積">
          <a:extLst>
            <a:ext uri="{FF2B5EF4-FFF2-40B4-BE49-F238E27FC236}">
              <a16:creationId xmlns:a16="http://schemas.microsoft.com/office/drawing/2014/main" id="{503624AF-65F1-4241-9806-152AF44B8D85}"/>
            </a:ext>
          </a:extLst>
        </xdr:cNvPr>
        <xdr:cNvSpPr txBox="1"/>
      </xdr:nvSpPr>
      <xdr:spPr>
        <a:xfrm>
          <a:off x="8515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5" name="n_3aveValue【福祉施設】&#10;一人当たり面積">
          <a:extLst>
            <a:ext uri="{FF2B5EF4-FFF2-40B4-BE49-F238E27FC236}">
              <a16:creationId xmlns:a16="http://schemas.microsoft.com/office/drawing/2014/main" id="{5F89F387-0961-4787-85C1-0A9631BD941F}"/>
            </a:ext>
          </a:extLst>
        </xdr:cNvPr>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4AE8C316-819D-4F4A-A2CD-44E5C6D38096}"/>
            </a:ext>
          </a:extLst>
        </xdr:cNvPr>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91820</xdr:rowOff>
    </xdr:from>
    <xdr:ext cx="469744" cy="259045"/>
    <xdr:sp macro="" textlink="">
      <xdr:nvSpPr>
        <xdr:cNvPr id="377" name="n_1mainValue【福祉施設】&#10;一人当たり面積">
          <a:extLst>
            <a:ext uri="{FF2B5EF4-FFF2-40B4-BE49-F238E27FC236}">
              <a16:creationId xmlns:a16="http://schemas.microsoft.com/office/drawing/2014/main" id="{44289488-6307-4D52-9054-71B22BF518B9}"/>
            </a:ext>
          </a:extLst>
        </xdr:cNvPr>
        <xdr:cNvSpPr txBox="1"/>
      </xdr:nvSpPr>
      <xdr:spPr>
        <a:xfrm>
          <a:off x="9391727" y="1363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91820</xdr:rowOff>
    </xdr:from>
    <xdr:ext cx="469744" cy="259045"/>
    <xdr:sp macro="" textlink="">
      <xdr:nvSpPr>
        <xdr:cNvPr id="378" name="n_2mainValue【福祉施設】&#10;一人当たり面積">
          <a:extLst>
            <a:ext uri="{FF2B5EF4-FFF2-40B4-BE49-F238E27FC236}">
              <a16:creationId xmlns:a16="http://schemas.microsoft.com/office/drawing/2014/main" id="{9EC6B423-E465-4D01-A670-A0871A564631}"/>
            </a:ext>
          </a:extLst>
        </xdr:cNvPr>
        <xdr:cNvSpPr txBox="1"/>
      </xdr:nvSpPr>
      <xdr:spPr>
        <a:xfrm>
          <a:off x="8515427" y="1363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37391</xdr:rowOff>
    </xdr:from>
    <xdr:ext cx="469744" cy="259045"/>
    <xdr:sp macro="" textlink="">
      <xdr:nvSpPr>
        <xdr:cNvPr id="379" name="n_3mainValue【福祉施設】&#10;一人当たり面積">
          <a:extLst>
            <a:ext uri="{FF2B5EF4-FFF2-40B4-BE49-F238E27FC236}">
              <a16:creationId xmlns:a16="http://schemas.microsoft.com/office/drawing/2014/main" id="{2E119B1B-E9C9-4BFD-96F6-C557B851E257}"/>
            </a:ext>
          </a:extLst>
        </xdr:cNvPr>
        <xdr:cNvSpPr txBox="1"/>
      </xdr:nvSpPr>
      <xdr:spPr>
        <a:xfrm>
          <a:off x="7626427" y="13581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26506</xdr:rowOff>
    </xdr:from>
    <xdr:ext cx="469744" cy="259045"/>
    <xdr:sp macro="" textlink="">
      <xdr:nvSpPr>
        <xdr:cNvPr id="380" name="n_4mainValue【福祉施設】&#10;一人当たり面積">
          <a:extLst>
            <a:ext uri="{FF2B5EF4-FFF2-40B4-BE49-F238E27FC236}">
              <a16:creationId xmlns:a16="http://schemas.microsoft.com/office/drawing/2014/main" id="{B0965DB4-DFA4-4F85-8136-E86D8362A266}"/>
            </a:ext>
          </a:extLst>
        </xdr:cNvPr>
        <xdr:cNvSpPr txBox="1"/>
      </xdr:nvSpPr>
      <xdr:spPr>
        <a:xfrm>
          <a:off x="6737427" y="1357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BD04D7AF-BF0C-4E68-8EE6-837F837AEA9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22CC8403-DC47-4F51-A67A-A0364182241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1A5F75EA-33BD-4FD8-8DCA-56A3D07D924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8FC2237A-827E-44C5-8A3E-83467A0EBD4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51E5DC8A-C06D-4771-A038-DF8E3DD542F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92DDF934-55CC-4E63-B707-45D7E8E8ABE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CC1C6A8D-7F4C-47FA-B1CA-66544ECE6CE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8497BD98-016D-41A2-861B-9AAD8F7F098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B2FCDC0A-A4CB-415A-99FB-42FD5BB7001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5BF910F3-2073-4657-B30C-496B5B7DB24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6DC98387-9EF6-4512-8CC3-D1887CBB8281}"/>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86C16A76-EE85-4970-8D8D-D403075EF03B}"/>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8ADD6011-FBC3-45B4-A446-FC819F275797}"/>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DAB82EC6-61D1-4900-8A76-438A3B86443E}"/>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F1E72D14-9DA9-46F3-A754-8409F65DCFBA}"/>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3CD4441D-0A0F-4B42-8538-0DA358F4ED1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DF71F484-1DDE-4C6B-A4A4-8A50F479E23A}"/>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5C027133-B71B-48F7-8B34-96C58C5300AE}"/>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FAD80ADE-9DB8-4BE0-8443-2FF733108D44}"/>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D474C4D9-1DBA-42A2-83B0-4F246E1819C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54745EF5-16A9-45AA-902A-FB5CD56BC29F}"/>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C71A9FC6-BA0B-4D95-9FE9-F78CDF227BE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50CD5365-4A96-426B-9920-9732B5D74D88}"/>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87279EFB-86F4-4B1D-BFFC-A2257B049C78}"/>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97155</xdr:rowOff>
    </xdr:to>
    <xdr:cxnSp macro="">
      <xdr:nvCxnSpPr>
        <xdr:cNvPr id="405" name="直線コネクタ 404">
          <a:extLst>
            <a:ext uri="{FF2B5EF4-FFF2-40B4-BE49-F238E27FC236}">
              <a16:creationId xmlns:a16="http://schemas.microsoft.com/office/drawing/2014/main" id="{6C1EE4E2-62F3-443A-A0E5-927FEAE6A971}"/>
            </a:ext>
          </a:extLst>
        </xdr:cNvPr>
        <xdr:cNvCxnSpPr/>
      </xdr:nvCxnSpPr>
      <xdr:spPr>
        <a:xfrm flipV="1">
          <a:off x="4634865" y="17145000"/>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100982</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7D695503-FC4A-4C44-A834-215FC47335BA}"/>
            </a:ext>
          </a:extLst>
        </xdr:cNvPr>
        <xdr:cNvSpPr txBox="1"/>
      </xdr:nvSpPr>
      <xdr:spPr>
        <a:xfrm>
          <a:off x="4673600" y="1861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97155</xdr:rowOff>
    </xdr:from>
    <xdr:to>
      <xdr:col>24</xdr:col>
      <xdr:colOff>152400</xdr:colOff>
      <xdr:row>108</xdr:row>
      <xdr:rowOff>97155</xdr:rowOff>
    </xdr:to>
    <xdr:cxnSp macro="">
      <xdr:nvCxnSpPr>
        <xdr:cNvPr id="407" name="直線コネクタ 406">
          <a:extLst>
            <a:ext uri="{FF2B5EF4-FFF2-40B4-BE49-F238E27FC236}">
              <a16:creationId xmlns:a16="http://schemas.microsoft.com/office/drawing/2014/main" id="{0015843A-5758-4E4C-83AA-E9A81D863DC8}"/>
            </a:ext>
          </a:extLst>
        </xdr:cNvPr>
        <xdr:cNvCxnSpPr/>
      </xdr:nvCxnSpPr>
      <xdr:spPr>
        <a:xfrm>
          <a:off x="4546600" y="1861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6D05DD49-6368-4252-8B5A-8CCF81288533}"/>
            </a:ext>
          </a:extLst>
        </xdr:cNvPr>
        <xdr:cNvSpPr txBox="1"/>
      </xdr:nvSpPr>
      <xdr:spPr>
        <a:xfrm>
          <a:off x="4673600" y="16920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a:extLst>
            <a:ext uri="{FF2B5EF4-FFF2-40B4-BE49-F238E27FC236}">
              <a16:creationId xmlns:a16="http://schemas.microsoft.com/office/drawing/2014/main" id="{E4511A64-DA2B-4002-A2CE-0A9CF609841F}"/>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74313</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FCF47C20-F0C3-4407-9FD5-D3D7B099B844}"/>
            </a:ext>
          </a:extLst>
        </xdr:cNvPr>
        <xdr:cNvSpPr txBox="1"/>
      </xdr:nvSpPr>
      <xdr:spPr>
        <a:xfrm>
          <a:off x="4673600" y="17733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95886</xdr:rowOff>
    </xdr:from>
    <xdr:to>
      <xdr:col>24</xdr:col>
      <xdr:colOff>114300</xdr:colOff>
      <xdr:row>104</xdr:row>
      <xdr:rowOff>26036</xdr:rowOff>
    </xdr:to>
    <xdr:sp macro="" textlink="">
      <xdr:nvSpPr>
        <xdr:cNvPr id="411" name="フローチャート: 判断 410">
          <a:extLst>
            <a:ext uri="{FF2B5EF4-FFF2-40B4-BE49-F238E27FC236}">
              <a16:creationId xmlns:a16="http://schemas.microsoft.com/office/drawing/2014/main" id="{267BABB5-FCDA-4B6D-A4D3-BC7746B5A506}"/>
            </a:ext>
          </a:extLst>
        </xdr:cNvPr>
        <xdr:cNvSpPr/>
      </xdr:nvSpPr>
      <xdr:spPr>
        <a:xfrm>
          <a:off x="4584700" y="1775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2" name="フローチャート: 判断 411">
          <a:extLst>
            <a:ext uri="{FF2B5EF4-FFF2-40B4-BE49-F238E27FC236}">
              <a16:creationId xmlns:a16="http://schemas.microsoft.com/office/drawing/2014/main" id="{D2E307DA-2106-4F2C-82CB-51E5E45D09F1}"/>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65405</xdr:rowOff>
    </xdr:from>
    <xdr:to>
      <xdr:col>15</xdr:col>
      <xdr:colOff>101600</xdr:colOff>
      <xdr:row>103</xdr:row>
      <xdr:rowOff>167005</xdr:rowOff>
    </xdr:to>
    <xdr:sp macro="" textlink="">
      <xdr:nvSpPr>
        <xdr:cNvPr id="413" name="フローチャート: 判断 412">
          <a:extLst>
            <a:ext uri="{FF2B5EF4-FFF2-40B4-BE49-F238E27FC236}">
              <a16:creationId xmlns:a16="http://schemas.microsoft.com/office/drawing/2014/main" id="{7B7A23A7-6EE0-4926-999C-7D095CD4BEF2}"/>
            </a:ext>
          </a:extLst>
        </xdr:cNvPr>
        <xdr:cNvSpPr/>
      </xdr:nvSpPr>
      <xdr:spPr>
        <a:xfrm>
          <a:off x="2857500" y="1772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63500</xdr:rowOff>
    </xdr:from>
    <xdr:to>
      <xdr:col>10</xdr:col>
      <xdr:colOff>165100</xdr:colOff>
      <xdr:row>103</xdr:row>
      <xdr:rowOff>165100</xdr:rowOff>
    </xdr:to>
    <xdr:sp macro="" textlink="">
      <xdr:nvSpPr>
        <xdr:cNvPr id="414" name="フローチャート: 判断 413">
          <a:extLst>
            <a:ext uri="{FF2B5EF4-FFF2-40B4-BE49-F238E27FC236}">
              <a16:creationId xmlns:a16="http://schemas.microsoft.com/office/drawing/2014/main" id="{F394E799-A8F3-40CE-868F-BEF5D0E46617}"/>
            </a:ext>
          </a:extLst>
        </xdr:cNvPr>
        <xdr:cNvSpPr/>
      </xdr:nvSpPr>
      <xdr:spPr>
        <a:xfrm>
          <a:off x="1968500" y="1772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42545</xdr:rowOff>
    </xdr:from>
    <xdr:to>
      <xdr:col>6</xdr:col>
      <xdr:colOff>38100</xdr:colOff>
      <xdr:row>103</xdr:row>
      <xdr:rowOff>144145</xdr:rowOff>
    </xdr:to>
    <xdr:sp macro="" textlink="">
      <xdr:nvSpPr>
        <xdr:cNvPr id="415" name="フローチャート: 判断 414">
          <a:extLst>
            <a:ext uri="{FF2B5EF4-FFF2-40B4-BE49-F238E27FC236}">
              <a16:creationId xmlns:a16="http://schemas.microsoft.com/office/drawing/2014/main" id="{0A9E1927-E7A2-424D-AA72-0FDAA2F95182}"/>
            </a:ext>
          </a:extLst>
        </xdr:cNvPr>
        <xdr:cNvSpPr/>
      </xdr:nvSpPr>
      <xdr:spPr>
        <a:xfrm>
          <a:off x="1079500" y="177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7421FBD-9D47-47F8-8EF2-E0783B993E05}"/>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AD386887-E06A-4390-83E4-CD08840DEA4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EFCED039-4EB6-4449-9688-238CBE79A21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F7DE74B7-046F-4F3C-BF45-BD1424ACC1A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88DF6563-9813-484C-93EB-92EBE9EBF68C}"/>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130175</xdr:rowOff>
    </xdr:from>
    <xdr:to>
      <xdr:col>24</xdr:col>
      <xdr:colOff>114300</xdr:colOff>
      <xdr:row>102</xdr:row>
      <xdr:rowOff>60325</xdr:rowOff>
    </xdr:to>
    <xdr:sp macro="" textlink="">
      <xdr:nvSpPr>
        <xdr:cNvPr id="421" name="楕円 420">
          <a:extLst>
            <a:ext uri="{FF2B5EF4-FFF2-40B4-BE49-F238E27FC236}">
              <a16:creationId xmlns:a16="http://schemas.microsoft.com/office/drawing/2014/main" id="{2D38FF2B-8606-429D-A468-6F83FF49BBD7}"/>
            </a:ext>
          </a:extLst>
        </xdr:cNvPr>
        <xdr:cNvSpPr/>
      </xdr:nvSpPr>
      <xdr:spPr>
        <a:xfrm>
          <a:off x="4584700" y="1744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153052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722CFC3B-33A1-485D-BF66-D41CC3D78B9A}"/>
            </a:ext>
          </a:extLst>
        </xdr:cNvPr>
        <xdr:cNvSpPr txBox="1"/>
      </xdr:nvSpPr>
      <xdr:spPr>
        <a:xfrm>
          <a:off x="4673600" y="1729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84455</xdr:rowOff>
    </xdr:from>
    <xdr:to>
      <xdr:col>20</xdr:col>
      <xdr:colOff>38100</xdr:colOff>
      <xdr:row>102</xdr:row>
      <xdr:rowOff>14605</xdr:rowOff>
    </xdr:to>
    <xdr:sp macro="" textlink="">
      <xdr:nvSpPr>
        <xdr:cNvPr id="423" name="楕円 422">
          <a:extLst>
            <a:ext uri="{FF2B5EF4-FFF2-40B4-BE49-F238E27FC236}">
              <a16:creationId xmlns:a16="http://schemas.microsoft.com/office/drawing/2014/main" id="{09D1367B-2B83-474E-BFD3-FC4BEBF4270C}"/>
            </a:ext>
          </a:extLst>
        </xdr:cNvPr>
        <xdr:cNvSpPr/>
      </xdr:nvSpPr>
      <xdr:spPr>
        <a:xfrm>
          <a:off x="3746500" y="1740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135255</xdr:rowOff>
    </xdr:from>
    <xdr:to>
      <xdr:col>24</xdr:col>
      <xdr:colOff>63500</xdr:colOff>
      <xdr:row>102</xdr:row>
      <xdr:rowOff>9525</xdr:rowOff>
    </xdr:to>
    <xdr:cxnSp macro="">
      <xdr:nvCxnSpPr>
        <xdr:cNvPr id="424" name="直線コネクタ 423">
          <a:extLst>
            <a:ext uri="{FF2B5EF4-FFF2-40B4-BE49-F238E27FC236}">
              <a16:creationId xmlns:a16="http://schemas.microsoft.com/office/drawing/2014/main" id="{10300163-A1ED-4389-8F80-52552902621C}"/>
            </a:ext>
          </a:extLst>
        </xdr:cNvPr>
        <xdr:cNvCxnSpPr/>
      </xdr:nvCxnSpPr>
      <xdr:spPr>
        <a:xfrm>
          <a:off x="3797300" y="1745170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40639</xdr:rowOff>
    </xdr:from>
    <xdr:to>
      <xdr:col>15</xdr:col>
      <xdr:colOff>101600</xdr:colOff>
      <xdr:row>101</xdr:row>
      <xdr:rowOff>142239</xdr:rowOff>
    </xdr:to>
    <xdr:sp macro="" textlink="">
      <xdr:nvSpPr>
        <xdr:cNvPr id="425" name="楕円 424">
          <a:extLst>
            <a:ext uri="{FF2B5EF4-FFF2-40B4-BE49-F238E27FC236}">
              <a16:creationId xmlns:a16="http://schemas.microsoft.com/office/drawing/2014/main" id="{4DED9D1B-7B76-427B-BBEA-9CFAC97E0677}"/>
            </a:ext>
          </a:extLst>
        </xdr:cNvPr>
        <xdr:cNvSpPr/>
      </xdr:nvSpPr>
      <xdr:spPr>
        <a:xfrm>
          <a:off x="2857500" y="1735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91439</xdr:rowOff>
    </xdr:from>
    <xdr:to>
      <xdr:col>19</xdr:col>
      <xdr:colOff>177800</xdr:colOff>
      <xdr:row>101</xdr:row>
      <xdr:rowOff>135255</xdr:rowOff>
    </xdr:to>
    <xdr:cxnSp macro="">
      <xdr:nvCxnSpPr>
        <xdr:cNvPr id="426" name="直線コネクタ 425">
          <a:extLst>
            <a:ext uri="{FF2B5EF4-FFF2-40B4-BE49-F238E27FC236}">
              <a16:creationId xmlns:a16="http://schemas.microsoft.com/office/drawing/2014/main" id="{19D74AD6-0F41-4F12-9DFE-0EE1582F4F5E}"/>
            </a:ext>
          </a:extLst>
        </xdr:cNvPr>
        <xdr:cNvCxnSpPr/>
      </xdr:nvCxnSpPr>
      <xdr:spPr>
        <a:xfrm>
          <a:off x="2908300" y="1740788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8255</xdr:rowOff>
    </xdr:from>
    <xdr:to>
      <xdr:col>10</xdr:col>
      <xdr:colOff>165100</xdr:colOff>
      <xdr:row>101</xdr:row>
      <xdr:rowOff>109855</xdr:rowOff>
    </xdr:to>
    <xdr:sp macro="" textlink="">
      <xdr:nvSpPr>
        <xdr:cNvPr id="427" name="楕円 426">
          <a:extLst>
            <a:ext uri="{FF2B5EF4-FFF2-40B4-BE49-F238E27FC236}">
              <a16:creationId xmlns:a16="http://schemas.microsoft.com/office/drawing/2014/main" id="{BB7B9835-1FFD-4E46-8616-A8C09E2DED10}"/>
            </a:ext>
          </a:extLst>
        </xdr:cNvPr>
        <xdr:cNvSpPr/>
      </xdr:nvSpPr>
      <xdr:spPr>
        <a:xfrm>
          <a:off x="1968500" y="1732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59055</xdr:rowOff>
    </xdr:from>
    <xdr:to>
      <xdr:col>15</xdr:col>
      <xdr:colOff>50800</xdr:colOff>
      <xdr:row>101</xdr:row>
      <xdr:rowOff>91439</xdr:rowOff>
    </xdr:to>
    <xdr:cxnSp macro="">
      <xdr:nvCxnSpPr>
        <xdr:cNvPr id="428" name="直線コネクタ 427">
          <a:extLst>
            <a:ext uri="{FF2B5EF4-FFF2-40B4-BE49-F238E27FC236}">
              <a16:creationId xmlns:a16="http://schemas.microsoft.com/office/drawing/2014/main" id="{DFB3F05E-CC7E-424B-8B2B-1AF17CCD52D3}"/>
            </a:ext>
          </a:extLst>
        </xdr:cNvPr>
        <xdr:cNvCxnSpPr/>
      </xdr:nvCxnSpPr>
      <xdr:spPr>
        <a:xfrm>
          <a:off x="2019300" y="17375505"/>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10161</xdr:rowOff>
    </xdr:from>
    <xdr:to>
      <xdr:col>6</xdr:col>
      <xdr:colOff>38100</xdr:colOff>
      <xdr:row>101</xdr:row>
      <xdr:rowOff>111761</xdr:rowOff>
    </xdr:to>
    <xdr:sp macro="" textlink="">
      <xdr:nvSpPr>
        <xdr:cNvPr id="429" name="楕円 428">
          <a:extLst>
            <a:ext uri="{FF2B5EF4-FFF2-40B4-BE49-F238E27FC236}">
              <a16:creationId xmlns:a16="http://schemas.microsoft.com/office/drawing/2014/main" id="{F8F94671-3C77-4D63-94C0-B13D163ED2D0}"/>
            </a:ext>
          </a:extLst>
        </xdr:cNvPr>
        <xdr:cNvSpPr/>
      </xdr:nvSpPr>
      <xdr:spPr>
        <a:xfrm>
          <a:off x="1079500" y="1732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59055</xdr:rowOff>
    </xdr:from>
    <xdr:to>
      <xdr:col>10</xdr:col>
      <xdr:colOff>114300</xdr:colOff>
      <xdr:row>101</xdr:row>
      <xdr:rowOff>60961</xdr:rowOff>
    </xdr:to>
    <xdr:cxnSp macro="">
      <xdr:nvCxnSpPr>
        <xdr:cNvPr id="430" name="直線コネクタ 429">
          <a:extLst>
            <a:ext uri="{FF2B5EF4-FFF2-40B4-BE49-F238E27FC236}">
              <a16:creationId xmlns:a16="http://schemas.microsoft.com/office/drawing/2014/main" id="{2221EE01-71DD-4E3E-B67B-D45A83C09E13}"/>
            </a:ext>
          </a:extLst>
        </xdr:cNvPr>
        <xdr:cNvCxnSpPr/>
      </xdr:nvCxnSpPr>
      <xdr:spPr>
        <a:xfrm flipV="1">
          <a:off x="1130300" y="1737550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1" name="n_1aveValue【市民会館】&#10;有形固定資産減価償却率">
          <a:extLst>
            <a:ext uri="{FF2B5EF4-FFF2-40B4-BE49-F238E27FC236}">
              <a16:creationId xmlns:a16="http://schemas.microsoft.com/office/drawing/2014/main" id="{0ACDEC4C-EEB2-4C79-AC41-986A985A785A}"/>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158132</xdr:rowOff>
    </xdr:from>
    <xdr:ext cx="405111" cy="259045"/>
    <xdr:sp macro="" textlink="">
      <xdr:nvSpPr>
        <xdr:cNvPr id="432" name="n_2aveValue【市民会館】&#10;有形固定資産減価償却率">
          <a:extLst>
            <a:ext uri="{FF2B5EF4-FFF2-40B4-BE49-F238E27FC236}">
              <a16:creationId xmlns:a16="http://schemas.microsoft.com/office/drawing/2014/main" id="{B0D7C99B-F1AE-4DC8-B006-00C04A493DA8}"/>
            </a:ext>
          </a:extLst>
        </xdr:cNvPr>
        <xdr:cNvSpPr txBox="1"/>
      </xdr:nvSpPr>
      <xdr:spPr>
        <a:xfrm>
          <a:off x="2705744" y="1781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156227</xdr:rowOff>
    </xdr:from>
    <xdr:ext cx="405111" cy="259045"/>
    <xdr:sp macro="" textlink="">
      <xdr:nvSpPr>
        <xdr:cNvPr id="433" name="n_3aveValue【市民会館】&#10;有形固定資産減価償却率">
          <a:extLst>
            <a:ext uri="{FF2B5EF4-FFF2-40B4-BE49-F238E27FC236}">
              <a16:creationId xmlns:a16="http://schemas.microsoft.com/office/drawing/2014/main" id="{8A7BBAD7-4A8E-4414-84F6-A2182C3AB60F}"/>
            </a:ext>
          </a:extLst>
        </xdr:cNvPr>
        <xdr:cNvSpPr txBox="1"/>
      </xdr:nvSpPr>
      <xdr:spPr>
        <a:xfrm>
          <a:off x="1816744" y="1781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135272</xdr:rowOff>
    </xdr:from>
    <xdr:ext cx="405111" cy="259045"/>
    <xdr:sp macro="" textlink="">
      <xdr:nvSpPr>
        <xdr:cNvPr id="434" name="n_4aveValue【市民会館】&#10;有形固定資産減価償却率">
          <a:extLst>
            <a:ext uri="{FF2B5EF4-FFF2-40B4-BE49-F238E27FC236}">
              <a16:creationId xmlns:a16="http://schemas.microsoft.com/office/drawing/2014/main" id="{8B52A74B-A5D8-424B-903C-EDB274A57B33}"/>
            </a:ext>
          </a:extLst>
        </xdr:cNvPr>
        <xdr:cNvSpPr txBox="1"/>
      </xdr:nvSpPr>
      <xdr:spPr>
        <a:xfrm>
          <a:off x="927744" y="1779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31132</xdr:rowOff>
    </xdr:from>
    <xdr:ext cx="405111" cy="259045"/>
    <xdr:sp macro="" textlink="">
      <xdr:nvSpPr>
        <xdr:cNvPr id="435" name="n_1mainValue【市民会館】&#10;有形固定資産減価償却率">
          <a:extLst>
            <a:ext uri="{FF2B5EF4-FFF2-40B4-BE49-F238E27FC236}">
              <a16:creationId xmlns:a16="http://schemas.microsoft.com/office/drawing/2014/main" id="{AEB42A85-0D99-422F-954C-AD9B19B0952D}"/>
            </a:ext>
          </a:extLst>
        </xdr:cNvPr>
        <xdr:cNvSpPr txBox="1"/>
      </xdr:nvSpPr>
      <xdr:spPr>
        <a:xfrm>
          <a:off x="3582044" y="171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158766</xdr:rowOff>
    </xdr:from>
    <xdr:ext cx="405111" cy="259045"/>
    <xdr:sp macro="" textlink="">
      <xdr:nvSpPr>
        <xdr:cNvPr id="436" name="n_2mainValue【市民会館】&#10;有形固定資産減価償却率">
          <a:extLst>
            <a:ext uri="{FF2B5EF4-FFF2-40B4-BE49-F238E27FC236}">
              <a16:creationId xmlns:a16="http://schemas.microsoft.com/office/drawing/2014/main" id="{8615690A-2EE0-4ADE-82AD-8B2AD26519D7}"/>
            </a:ext>
          </a:extLst>
        </xdr:cNvPr>
        <xdr:cNvSpPr txBox="1"/>
      </xdr:nvSpPr>
      <xdr:spPr>
        <a:xfrm>
          <a:off x="2705744" y="1713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126382</xdr:rowOff>
    </xdr:from>
    <xdr:ext cx="405111" cy="259045"/>
    <xdr:sp macro="" textlink="">
      <xdr:nvSpPr>
        <xdr:cNvPr id="437" name="n_3mainValue【市民会館】&#10;有形固定資産減価償却率">
          <a:extLst>
            <a:ext uri="{FF2B5EF4-FFF2-40B4-BE49-F238E27FC236}">
              <a16:creationId xmlns:a16="http://schemas.microsoft.com/office/drawing/2014/main" id="{B9969379-AEEE-4E44-A2E3-0580870903A5}"/>
            </a:ext>
          </a:extLst>
        </xdr:cNvPr>
        <xdr:cNvSpPr txBox="1"/>
      </xdr:nvSpPr>
      <xdr:spPr>
        <a:xfrm>
          <a:off x="1816744" y="1709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128288</xdr:rowOff>
    </xdr:from>
    <xdr:ext cx="405111" cy="259045"/>
    <xdr:sp macro="" textlink="">
      <xdr:nvSpPr>
        <xdr:cNvPr id="438" name="n_4mainValue【市民会館】&#10;有形固定資産減価償却率">
          <a:extLst>
            <a:ext uri="{FF2B5EF4-FFF2-40B4-BE49-F238E27FC236}">
              <a16:creationId xmlns:a16="http://schemas.microsoft.com/office/drawing/2014/main" id="{8B58E880-A7E0-4B06-A353-4A32892291BB}"/>
            </a:ext>
          </a:extLst>
        </xdr:cNvPr>
        <xdr:cNvSpPr txBox="1"/>
      </xdr:nvSpPr>
      <xdr:spPr>
        <a:xfrm>
          <a:off x="927744" y="1710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56CA5523-9887-49AE-9802-687C3F26A53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AE2AC9C6-F353-4A5D-945F-482B8251713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1333C240-A05C-4BD6-B3C7-C0A73B24917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580D3C0-A96B-4673-A114-D5225999CDC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2B9BF998-74A6-4E6D-B9A5-81D2F4F327D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794C39D2-156F-458E-8E26-8819E9E10AA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5126EE36-25F9-4DF8-B244-E1B0D90371E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9E3ECBFD-5DEB-4B3E-90CA-0B2437462A4E}"/>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A91B1BD4-30B1-4892-A3A6-5DBF61F0766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A615D42D-10BC-4028-8CEE-5D3D837C9CB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982CB40-7A59-4D03-BE0B-C6E887DD13ED}"/>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C6085F67-F149-41B7-AED1-69939929FCEE}"/>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44933EBD-E930-41DA-B38E-551C3CD647B8}"/>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14437021-2130-4B19-B499-4AF49F036D1A}"/>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B0A97B0A-B983-42E3-9CC6-203D61F0979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4520E61A-28F3-4164-BA6F-6C975257D01A}"/>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9A167309-D398-44FC-9CE1-49F67724EF66}"/>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1065D827-3DD6-43F8-AF14-8D42DD9B650D}"/>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AF373885-0892-473A-A91E-D423A3B7D42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39997369-A747-4A48-9D73-56460DE0C6F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871B41E1-20BB-4BC8-861D-E93F5DBC810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73913</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3175A238-58A4-43CD-85D7-827B8279F1A9}"/>
            </a:ext>
          </a:extLst>
        </xdr:cNvPr>
        <xdr:cNvCxnSpPr/>
      </xdr:nvCxnSpPr>
      <xdr:spPr>
        <a:xfrm flipV="1">
          <a:off x="10476865" y="17390363"/>
          <a:ext cx="0" cy="112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66CBDD23-8DDE-4098-B20C-C7075220BD72}"/>
            </a:ext>
          </a:extLst>
        </xdr:cNvPr>
        <xdr:cNvSpPr txBox="1"/>
      </xdr:nvSpPr>
      <xdr:spPr>
        <a:xfrm>
          <a:off x="10515600" y="1852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D94F3767-45C2-4D43-ADCC-77D4B3F4D455}"/>
            </a:ext>
          </a:extLst>
        </xdr:cNvPr>
        <xdr:cNvCxnSpPr/>
      </xdr:nvCxnSpPr>
      <xdr:spPr>
        <a:xfrm>
          <a:off x="10388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20590</xdr:rowOff>
    </xdr:from>
    <xdr:ext cx="469744" cy="259045"/>
    <xdr:sp macro="" textlink="">
      <xdr:nvSpPr>
        <xdr:cNvPr id="463" name="【市民会館】&#10;一人当たり面積最大値テキスト">
          <a:extLst>
            <a:ext uri="{FF2B5EF4-FFF2-40B4-BE49-F238E27FC236}">
              <a16:creationId xmlns:a16="http://schemas.microsoft.com/office/drawing/2014/main" id="{1EFF6D8A-9F47-4B02-A702-427FB9C01417}"/>
            </a:ext>
          </a:extLst>
        </xdr:cNvPr>
        <xdr:cNvSpPr txBox="1"/>
      </xdr:nvSpPr>
      <xdr:spPr>
        <a:xfrm>
          <a:off x="10515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73913</xdr:rowOff>
    </xdr:from>
    <xdr:to>
      <xdr:col>55</xdr:col>
      <xdr:colOff>88900</xdr:colOff>
      <xdr:row>101</xdr:row>
      <xdr:rowOff>73913</xdr:rowOff>
    </xdr:to>
    <xdr:cxnSp macro="">
      <xdr:nvCxnSpPr>
        <xdr:cNvPr id="464" name="直線コネクタ 463">
          <a:extLst>
            <a:ext uri="{FF2B5EF4-FFF2-40B4-BE49-F238E27FC236}">
              <a16:creationId xmlns:a16="http://schemas.microsoft.com/office/drawing/2014/main" id="{56F270CB-7FF9-4E8B-8636-3F534EAE76D6}"/>
            </a:ext>
          </a:extLst>
        </xdr:cNvPr>
        <xdr:cNvCxnSpPr/>
      </xdr:nvCxnSpPr>
      <xdr:spPr>
        <a:xfrm>
          <a:off x="10388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91712</xdr:rowOff>
    </xdr:from>
    <xdr:ext cx="469744" cy="259045"/>
    <xdr:sp macro="" textlink="">
      <xdr:nvSpPr>
        <xdr:cNvPr id="465" name="【市民会館】&#10;一人当たり面積平均値テキスト">
          <a:extLst>
            <a:ext uri="{FF2B5EF4-FFF2-40B4-BE49-F238E27FC236}">
              <a16:creationId xmlns:a16="http://schemas.microsoft.com/office/drawing/2014/main" id="{3E85AD57-115D-4C3E-A21D-6278F5612000}"/>
            </a:ext>
          </a:extLst>
        </xdr:cNvPr>
        <xdr:cNvSpPr txBox="1"/>
      </xdr:nvSpPr>
      <xdr:spPr>
        <a:xfrm>
          <a:off x="10515600" y="1792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68835</xdr:rowOff>
    </xdr:from>
    <xdr:to>
      <xdr:col>55</xdr:col>
      <xdr:colOff>50800</xdr:colOff>
      <xdr:row>105</xdr:row>
      <xdr:rowOff>170435</xdr:rowOff>
    </xdr:to>
    <xdr:sp macro="" textlink="">
      <xdr:nvSpPr>
        <xdr:cNvPr id="466" name="フローチャート: 判断 465">
          <a:extLst>
            <a:ext uri="{FF2B5EF4-FFF2-40B4-BE49-F238E27FC236}">
              <a16:creationId xmlns:a16="http://schemas.microsoft.com/office/drawing/2014/main" id="{B1F2E577-809A-4BDE-9A83-47AD9C69C015}"/>
            </a:ext>
          </a:extLst>
        </xdr:cNvPr>
        <xdr:cNvSpPr/>
      </xdr:nvSpPr>
      <xdr:spPr>
        <a:xfrm>
          <a:off x="104267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68835</xdr:rowOff>
    </xdr:from>
    <xdr:to>
      <xdr:col>50</xdr:col>
      <xdr:colOff>165100</xdr:colOff>
      <xdr:row>105</xdr:row>
      <xdr:rowOff>170435</xdr:rowOff>
    </xdr:to>
    <xdr:sp macro="" textlink="">
      <xdr:nvSpPr>
        <xdr:cNvPr id="467" name="フローチャート: 判断 466">
          <a:extLst>
            <a:ext uri="{FF2B5EF4-FFF2-40B4-BE49-F238E27FC236}">
              <a16:creationId xmlns:a16="http://schemas.microsoft.com/office/drawing/2014/main" id="{B47CA583-39FD-41A3-B1E7-F20517B20C4D}"/>
            </a:ext>
          </a:extLst>
        </xdr:cNvPr>
        <xdr:cNvSpPr/>
      </xdr:nvSpPr>
      <xdr:spPr>
        <a:xfrm>
          <a:off x="9588500" y="1807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55118</xdr:rowOff>
    </xdr:from>
    <xdr:to>
      <xdr:col>46</xdr:col>
      <xdr:colOff>38100</xdr:colOff>
      <xdr:row>105</xdr:row>
      <xdr:rowOff>156718</xdr:rowOff>
    </xdr:to>
    <xdr:sp macro="" textlink="">
      <xdr:nvSpPr>
        <xdr:cNvPr id="468" name="フローチャート: 判断 467">
          <a:extLst>
            <a:ext uri="{FF2B5EF4-FFF2-40B4-BE49-F238E27FC236}">
              <a16:creationId xmlns:a16="http://schemas.microsoft.com/office/drawing/2014/main" id="{03FEDC56-4399-40FE-88EF-8531BBB1A85E}"/>
            </a:ext>
          </a:extLst>
        </xdr:cNvPr>
        <xdr:cNvSpPr/>
      </xdr:nvSpPr>
      <xdr:spPr>
        <a:xfrm>
          <a:off x="8699500" y="1805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41402</xdr:rowOff>
    </xdr:from>
    <xdr:to>
      <xdr:col>41</xdr:col>
      <xdr:colOff>101600</xdr:colOff>
      <xdr:row>105</xdr:row>
      <xdr:rowOff>143002</xdr:rowOff>
    </xdr:to>
    <xdr:sp macro="" textlink="">
      <xdr:nvSpPr>
        <xdr:cNvPr id="469" name="フローチャート: 判断 468">
          <a:extLst>
            <a:ext uri="{FF2B5EF4-FFF2-40B4-BE49-F238E27FC236}">
              <a16:creationId xmlns:a16="http://schemas.microsoft.com/office/drawing/2014/main" id="{2D3596AD-AA00-4A61-90E9-53EA7986D3E1}"/>
            </a:ext>
          </a:extLst>
        </xdr:cNvPr>
        <xdr:cNvSpPr/>
      </xdr:nvSpPr>
      <xdr:spPr>
        <a:xfrm>
          <a:off x="7810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E9D603D9-CA74-4A71-A2EF-E36C13DC7D8E}"/>
            </a:ext>
          </a:extLst>
        </xdr:cNvPr>
        <xdr:cNvSpPr/>
      </xdr:nvSpPr>
      <xdr:spPr>
        <a:xfrm>
          <a:off x="6921500" y="1804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0EC7EAA-ADEC-4E7A-A6D4-A8C9E7AE826D}"/>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4C9927F6-EFA3-4BC1-9310-7E94259C81C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7DF62FB5-582B-4077-8558-8636172A2C1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D4BD3A64-92D3-4ED7-AF52-34F69486E28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568165E5-6E2F-4F55-A482-314F8EAD3BE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20828</xdr:rowOff>
    </xdr:from>
    <xdr:to>
      <xdr:col>55</xdr:col>
      <xdr:colOff>50800</xdr:colOff>
      <xdr:row>106</xdr:row>
      <xdr:rowOff>122428</xdr:rowOff>
    </xdr:to>
    <xdr:sp macro="" textlink="">
      <xdr:nvSpPr>
        <xdr:cNvPr id="476" name="楕円 475">
          <a:extLst>
            <a:ext uri="{FF2B5EF4-FFF2-40B4-BE49-F238E27FC236}">
              <a16:creationId xmlns:a16="http://schemas.microsoft.com/office/drawing/2014/main" id="{BCFEED86-9433-48DE-87D1-8454ED5ECA85}"/>
            </a:ext>
          </a:extLst>
        </xdr:cNvPr>
        <xdr:cNvSpPr/>
      </xdr:nvSpPr>
      <xdr:spPr>
        <a:xfrm>
          <a:off x="10426700" y="1819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170705</xdr:rowOff>
    </xdr:from>
    <xdr:ext cx="469744" cy="259045"/>
    <xdr:sp macro="" textlink="">
      <xdr:nvSpPr>
        <xdr:cNvPr id="477" name="【市民会館】&#10;一人当たり面積該当値テキスト">
          <a:extLst>
            <a:ext uri="{FF2B5EF4-FFF2-40B4-BE49-F238E27FC236}">
              <a16:creationId xmlns:a16="http://schemas.microsoft.com/office/drawing/2014/main" id="{13BE90FE-0771-491C-8A83-E23EF8A0FA0C}"/>
            </a:ext>
          </a:extLst>
        </xdr:cNvPr>
        <xdr:cNvSpPr txBox="1"/>
      </xdr:nvSpPr>
      <xdr:spPr>
        <a:xfrm>
          <a:off x="10515600" y="1817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16256</xdr:rowOff>
    </xdr:from>
    <xdr:to>
      <xdr:col>50</xdr:col>
      <xdr:colOff>165100</xdr:colOff>
      <xdr:row>106</xdr:row>
      <xdr:rowOff>117856</xdr:rowOff>
    </xdr:to>
    <xdr:sp macro="" textlink="">
      <xdr:nvSpPr>
        <xdr:cNvPr id="478" name="楕円 477">
          <a:extLst>
            <a:ext uri="{FF2B5EF4-FFF2-40B4-BE49-F238E27FC236}">
              <a16:creationId xmlns:a16="http://schemas.microsoft.com/office/drawing/2014/main" id="{2FB3758B-F3B4-4033-81AD-268A0526B8D4}"/>
            </a:ext>
          </a:extLst>
        </xdr:cNvPr>
        <xdr:cNvSpPr/>
      </xdr:nvSpPr>
      <xdr:spPr>
        <a:xfrm>
          <a:off x="9588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67056</xdr:rowOff>
    </xdr:from>
    <xdr:to>
      <xdr:col>55</xdr:col>
      <xdr:colOff>0</xdr:colOff>
      <xdr:row>106</xdr:row>
      <xdr:rowOff>71628</xdr:rowOff>
    </xdr:to>
    <xdr:cxnSp macro="">
      <xdr:nvCxnSpPr>
        <xdr:cNvPr id="479" name="直線コネクタ 478">
          <a:extLst>
            <a:ext uri="{FF2B5EF4-FFF2-40B4-BE49-F238E27FC236}">
              <a16:creationId xmlns:a16="http://schemas.microsoft.com/office/drawing/2014/main" id="{BBBC0FFC-AA0E-4DD3-9B68-7F87658D6839}"/>
            </a:ext>
          </a:extLst>
        </xdr:cNvPr>
        <xdr:cNvCxnSpPr/>
      </xdr:nvCxnSpPr>
      <xdr:spPr>
        <a:xfrm>
          <a:off x="9639300" y="182407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16256</xdr:rowOff>
    </xdr:from>
    <xdr:to>
      <xdr:col>46</xdr:col>
      <xdr:colOff>38100</xdr:colOff>
      <xdr:row>106</xdr:row>
      <xdr:rowOff>117856</xdr:rowOff>
    </xdr:to>
    <xdr:sp macro="" textlink="">
      <xdr:nvSpPr>
        <xdr:cNvPr id="480" name="楕円 479">
          <a:extLst>
            <a:ext uri="{FF2B5EF4-FFF2-40B4-BE49-F238E27FC236}">
              <a16:creationId xmlns:a16="http://schemas.microsoft.com/office/drawing/2014/main" id="{4F0CD3B9-5466-48EB-9787-638633605AE5}"/>
            </a:ext>
          </a:extLst>
        </xdr:cNvPr>
        <xdr:cNvSpPr/>
      </xdr:nvSpPr>
      <xdr:spPr>
        <a:xfrm>
          <a:off x="8699500" y="181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67056</xdr:rowOff>
    </xdr:from>
    <xdr:to>
      <xdr:col>50</xdr:col>
      <xdr:colOff>114300</xdr:colOff>
      <xdr:row>106</xdr:row>
      <xdr:rowOff>67056</xdr:rowOff>
    </xdr:to>
    <xdr:cxnSp macro="">
      <xdr:nvCxnSpPr>
        <xdr:cNvPr id="481" name="直線コネクタ 480">
          <a:extLst>
            <a:ext uri="{FF2B5EF4-FFF2-40B4-BE49-F238E27FC236}">
              <a16:creationId xmlns:a16="http://schemas.microsoft.com/office/drawing/2014/main" id="{A23F4CA1-54FB-49E7-97EF-0FE946DC184C}"/>
            </a:ext>
          </a:extLst>
        </xdr:cNvPr>
        <xdr:cNvCxnSpPr/>
      </xdr:nvCxnSpPr>
      <xdr:spPr>
        <a:xfrm>
          <a:off x="8750300" y="182407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11685</xdr:rowOff>
    </xdr:from>
    <xdr:to>
      <xdr:col>41</xdr:col>
      <xdr:colOff>101600</xdr:colOff>
      <xdr:row>106</xdr:row>
      <xdr:rowOff>113285</xdr:rowOff>
    </xdr:to>
    <xdr:sp macro="" textlink="">
      <xdr:nvSpPr>
        <xdr:cNvPr id="482" name="楕円 481">
          <a:extLst>
            <a:ext uri="{FF2B5EF4-FFF2-40B4-BE49-F238E27FC236}">
              <a16:creationId xmlns:a16="http://schemas.microsoft.com/office/drawing/2014/main" id="{80B6805E-5F37-4929-AF36-18968F29FD1B}"/>
            </a:ext>
          </a:extLst>
        </xdr:cNvPr>
        <xdr:cNvSpPr/>
      </xdr:nvSpPr>
      <xdr:spPr>
        <a:xfrm>
          <a:off x="7810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62485</xdr:rowOff>
    </xdr:from>
    <xdr:to>
      <xdr:col>45</xdr:col>
      <xdr:colOff>177800</xdr:colOff>
      <xdr:row>106</xdr:row>
      <xdr:rowOff>67056</xdr:rowOff>
    </xdr:to>
    <xdr:cxnSp macro="">
      <xdr:nvCxnSpPr>
        <xdr:cNvPr id="483" name="直線コネクタ 482">
          <a:extLst>
            <a:ext uri="{FF2B5EF4-FFF2-40B4-BE49-F238E27FC236}">
              <a16:creationId xmlns:a16="http://schemas.microsoft.com/office/drawing/2014/main" id="{834017A2-75C0-4DB9-98CB-65E8942DED09}"/>
            </a:ext>
          </a:extLst>
        </xdr:cNvPr>
        <xdr:cNvCxnSpPr/>
      </xdr:nvCxnSpPr>
      <xdr:spPr>
        <a:xfrm>
          <a:off x="7861300" y="182361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11685</xdr:rowOff>
    </xdr:from>
    <xdr:to>
      <xdr:col>36</xdr:col>
      <xdr:colOff>165100</xdr:colOff>
      <xdr:row>106</xdr:row>
      <xdr:rowOff>113285</xdr:rowOff>
    </xdr:to>
    <xdr:sp macro="" textlink="">
      <xdr:nvSpPr>
        <xdr:cNvPr id="484" name="楕円 483">
          <a:extLst>
            <a:ext uri="{FF2B5EF4-FFF2-40B4-BE49-F238E27FC236}">
              <a16:creationId xmlns:a16="http://schemas.microsoft.com/office/drawing/2014/main" id="{8A604535-EF3D-4C85-AAD1-CFCF7F6FAE90}"/>
            </a:ext>
          </a:extLst>
        </xdr:cNvPr>
        <xdr:cNvSpPr/>
      </xdr:nvSpPr>
      <xdr:spPr>
        <a:xfrm>
          <a:off x="6921500" y="1818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62485</xdr:rowOff>
    </xdr:from>
    <xdr:to>
      <xdr:col>41</xdr:col>
      <xdr:colOff>50800</xdr:colOff>
      <xdr:row>106</xdr:row>
      <xdr:rowOff>62485</xdr:rowOff>
    </xdr:to>
    <xdr:cxnSp macro="">
      <xdr:nvCxnSpPr>
        <xdr:cNvPr id="485" name="直線コネクタ 484">
          <a:extLst>
            <a:ext uri="{FF2B5EF4-FFF2-40B4-BE49-F238E27FC236}">
              <a16:creationId xmlns:a16="http://schemas.microsoft.com/office/drawing/2014/main" id="{78F8827B-2437-474F-B7F7-4B5A7B76DDC5}"/>
            </a:ext>
          </a:extLst>
        </xdr:cNvPr>
        <xdr:cNvCxnSpPr/>
      </xdr:nvCxnSpPr>
      <xdr:spPr>
        <a:xfrm>
          <a:off x="6972300" y="18236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15512</xdr:rowOff>
    </xdr:from>
    <xdr:ext cx="469744" cy="259045"/>
    <xdr:sp macro="" textlink="">
      <xdr:nvSpPr>
        <xdr:cNvPr id="486" name="n_1aveValue【市民会館】&#10;一人当たり面積">
          <a:extLst>
            <a:ext uri="{FF2B5EF4-FFF2-40B4-BE49-F238E27FC236}">
              <a16:creationId xmlns:a16="http://schemas.microsoft.com/office/drawing/2014/main" id="{AB2EB2A3-EC5D-44C5-BC7C-D3437861275F}"/>
            </a:ext>
          </a:extLst>
        </xdr:cNvPr>
        <xdr:cNvSpPr txBox="1"/>
      </xdr:nvSpPr>
      <xdr:spPr>
        <a:xfrm>
          <a:off x="9391727" y="1784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1795</xdr:rowOff>
    </xdr:from>
    <xdr:ext cx="469744" cy="259045"/>
    <xdr:sp macro="" textlink="">
      <xdr:nvSpPr>
        <xdr:cNvPr id="487" name="n_2aveValue【市民会館】&#10;一人当たり面積">
          <a:extLst>
            <a:ext uri="{FF2B5EF4-FFF2-40B4-BE49-F238E27FC236}">
              <a16:creationId xmlns:a16="http://schemas.microsoft.com/office/drawing/2014/main" id="{0F81DD63-E7D2-420F-847E-28A90FC35EE4}"/>
            </a:ext>
          </a:extLst>
        </xdr:cNvPr>
        <xdr:cNvSpPr txBox="1"/>
      </xdr:nvSpPr>
      <xdr:spPr>
        <a:xfrm>
          <a:off x="8515427" y="17832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159529</xdr:rowOff>
    </xdr:from>
    <xdr:ext cx="469744" cy="259045"/>
    <xdr:sp macro="" textlink="">
      <xdr:nvSpPr>
        <xdr:cNvPr id="488" name="n_3aveValue【市民会館】&#10;一人当たり面積">
          <a:extLst>
            <a:ext uri="{FF2B5EF4-FFF2-40B4-BE49-F238E27FC236}">
              <a16:creationId xmlns:a16="http://schemas.microsoft.com/office/drawing/2014/main" id="{6D224557-6FAD-4A05-8038-AF46EAB6C148}"/>
            </a:ext>
          </a:extLst>
        </xdr:cNvPr>
        <xdr:cNvSpPr txBox="1"/>
      </xdr:nvSpPr>
      <xdr:spPr>
        <a:xfrm>
          <a:off x="7626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40F9DA7F-C3DB-460D-9CE2-CBF5A5B4AA24}"/>
            </a:ext>
          </a:extLst>
        </xdr:cNvPr>
        <xdr:cNvSpPr txBox="1"/>
      </xdr:nvSpPr>
      <xdr:spPr>
        <a:xfrm>
          <a:off x="6737427" y="1781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108983</xdr:rowOff>
    </xdr:from>
    <xdr:ext cx="469744" cy="259045"/>
    <xdr:sp macro="" textlink="">
      <xdr:nvSpPr>
        <xdr:cNvPr id="490" name="n_1mainValue【市民会館】&#10;一人当たり面積">
          <a:extLst>
            <a:ext uri="{FF2B5EF4-FFF2-40B4-BE49-F238E27FC236}">
              <a16:creationId xmlns:a16="http://schemas.microsoft.com/office/drawing/2014/main" id="{1807383A-8F79-4AFD-B62A-81039848D911}"/>
            </a:ext>
          </a:extLst>
        </xdr:cNvPr>
        <xdr:cNvSpPr txBox="1"/>
      </xdr:nvSpPr>
      <xdr:spPr>
        <a:xfrm>
          <a:off x="93917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108983</xdr:rowOff>
    </xdr:from>
    <xdr:ext cx="469744" cy="259045"/>
    <xdr:sp macro="" textlink="">
      <xdr:nvSpPr>
        <xdr:cNvPr id="491" name="n_2mainValue【市民会館】&#10;一人当たり面積">
          <a:extLst>
            <a:ext uri="{FF2B5EF4-FFF2-40B4-BE49-F238E27FC236}">
              <a16:creationId xmlns:a16="http://schemas.microsoft.com/office/drawing/2014/main" id="{CBD6E553-7A41-4165-B640-AE446485F1CF}"/>
            </a:ext>
          </a:extLst>
        </xdr:cNvPr>
        <xdr:cNvSpPr txBox="1"/>
      </xdr:nvSpPr>
      <xdr:spPr>
        <a:xfrm>
          <a:off x="8515427" y="1828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104412</xdr:rowOff>
    </xdr:from>
    <xdr:ext cx="469744" cy="259045"/>
    <xdr:sp macro="" textlink="">
      <xdr:nvSpPr>
        <xdr:cNvPr id="492" name="n_3mainValue【市民会館】&#10;一人当たり面積">
          <a:extLst>
            <a:ext uri="{FF2B5EF4-FFF2-40B4-BE49-F238E27FC236}">
              <a16:creationId xmlns:a16="http://schemas.microsoft.com/office/drawing/2014/main" id="{FBF94CD8-0FE8-4996-8B54-526DA15B7E2A}"/>
            </a:ext>
          </a:extLst>
        </xdr:cNvPr>
        <xdr:cNvSpPr txBox="1"/>
      </xdr:nvSpPr>
      <xdr:spPr>
        <a:xfrm>
          <a:off x="7626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104412</xdr:rowOff>
    </xdr:from>
    <xdr:ext cx="469744" cy="259045"/>
    <xdr:sp macro="" textlink="">
      <xdr:nvSpPr>
        <xdr:cNvPr id="493" name="n_4mainValue【市民会館】&#10;一人当たり面積">
          <a:extLst>
            <a:ext uri="{FF2B5EF4-FFF2-40B4-BE49-F238E27FC236}">
              <a16:creationId xmlns:a16="http://schemas.microsoft.com/office/drawing/2014/main" id="{4E408644-4517-4823-8FA4-299D6A91BF0C}"/>
            </a:ext>
          </a:extLst>
        </xdr:cNvPr>
        <xdr:cNvSpPr txBox="1"/>
      </xdr:nvSpPr>
      <xdr:spPr>
        <a:xfrm>
          <a:off x="6737427" y="1827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6ADC4CF4-3041-473B-AB1E-5BEEACE5E3C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B2A487EB-9905-4F01-BCFE-8C5EADF723E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B3A13BB2-0352-4895-B74B-6395E6FC406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6FFFB044-1931-4607-9B9F-20CE8CA9CD0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D7B797C7-496E-4A79-B9EB-476C3578C4A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6D0F7E5A-5D5B-4132-B1B3-07F2F4C87E5E}"/>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F3A6B328-8639-4BC9-ADDD-E26A8359173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4B9C3E8C-F6E8-4F23-938F-D2C982576E4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4ED28CD2-875C-4C2C-AB3C-4DCAB4DD6ED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11C8927D-FAB1-4DBA-95E6-87CFC7F6725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1E371C4C-A8C2-4EAF-AA93-E5D923EAEB6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5" name="直線コネクタ 504">
          <a:extLst>
            <a:ext uri="{FF2B5EF4-FFF2-40B4-BE49-F238E27FC236}">
              <a16:creationId xmlns:a16="http://schemas.microsoft.com/office/drawing/2014/main" id="{F8FD7EB1-2E2D-4C37-AB91-D1DC26A78E76}"/>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6" name="テキスト ボックス 505">
          <a:extLst>
            <a:ext uri="{FF2B5EF4-FFF2-40B4-BE49-F238E27FC236}">
              <a16:creationId xmlns:a16="http://schemas.microsoft.com/office/drawing/2014/main" id="{89EB5108-9856-467E-B61B-C10C5019EB04}"/>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7" name="直線コネクタ 506">
          <a:extLst>
            <a:ext uri="{FF2B5EF4-FFF2-40B4-BE49-F238E27FC236}">
              <a16:creationId xmlns:a16="http://schemas.microsoft.com/office/drawing/2014/main" id="{4FB25E24-58AF-4BA4-A1DF-865D76ACE2A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8" name="テキスト ボックス 507">
          <a:extLst>
            <a:ext uri="{FF2B5EF4-FFF2-40B4-BE49-F238E27FC236}">
              <a16:creationId xmlns:a16="http://schemas.microsoft.com/office/drawing/2014/main" id="{3971A26B-191E-4880-9B45-4ADD4B86AFF2}"/>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9" name="直線コネクタ 508">
          <a:extLst>
            <a:ext uri="{FF2B5EF4-FFF2-40B4-BE49-F238E27FC236}">
              <a16:creationId xmlns:a16="http://schemas.microsoft.com/office/drawing/2014/main" id="{5A6CB0CD-F9FE-4D5E-B1A0-35D0A277DC9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0" name="テキスト ボックス 509">
          <a:extLst>
            <a:ext uri="{FF2B5EF4-FFF2-40B4-BE49-F238E27FC236}">
              <a16:creationId xmlns:a16="http://schemas.microsoft.com/office/drawing/2014/main" id="{43A5007A-0DB5-4840-B5B3-8198CD7D535D}"/>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1" name="直線コネクタ 510">
          <a:extLst>
            <a:ext uri="{FF2B5EF4-FFF2-40B4-BE49-F238E27FC236}">
              <a16:creationId xmlns:a16="http://schemas.microsoft.com/office/drawing/2014/main" id="{9FC91060-7666-4414-813C-7E1F31BE2D06}"/>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2" name="テキスト ボックス 511">
          <a:extLst>
            <a:ext uri="{FF2B5EF4-FFF2-40B4-BE49-F238E27FC236}">
              <a16:creationId xmlns:a16="http://schemas.microsoft.com/office/drawing/2014/main" id="{83AA76C8-3DC3-4594-8820-918EC1DE07A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3" name="直線コネクタ 512">
          <a:extLst>
            <a:ext uri="{FF2B5EF4-FFF2-40B4-BE49-F238E27FC236}">
              <a16:creationId xmlns:a16="http://schemas.microsoft.com/office/drawing/2014/main" id="{E5942368-24E4-4741-AB78-30A78CE91ECA}"/>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4" name="テキスト ボックス 513">
          <a:extLst>
            <a:ext uri="{FF2B5EF4-FFF2-40B4-BE49-F238E27FC236}">
              <a16:creationId xmlns:a16="http://schemas.microsoft.com/office/drawing/2014/main" id="{9F7A344E-0F2F-4C09-90CF-A19EB45440D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5" name="直線コネクタ 514">
          <a:extLst>
            <a:ext uri="{FF2B5EF4-FFF2-40B4-BE49-F238E27FC236}">
              <a16:creationId xmlns:a16="http://schemas.microsoft.com/office/drawing/2014/main" id="{71A819F5-C8FA-45CB-B1D3-DF73E2113966}"/>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6" name="テキスト ボックス 515">
          <a:extLst>
            <a:ext uri="{FF2B5EF4-FFF2-40B4-BE49-F238E27FC236}">
              <a16:creationId xmlns:a16="http://schemas.microsoft.com/office/drawing/2014/main" id="{20944387-42F3-493C-9A82-5DBC4FB163E7}"/>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7" name="直線コネクタ 516">
          <a:extLst>
            <a:ext uri="{FF2B5EF4-FFF2-40B4-BE49-F238E27FC236}">
              <a16:creationId xmlns:a16="http://schemas.microsoft.com/office/drawing/2014/main" id="{8F187920-D11C-492A-B162-0F1D3B89921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81B31903-8AA6-4618-AB3D-99BE4CACBD1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17417</xdr:rowOff>
    </xdr:from>
    <xdr:to>
      <xdr:col>85</xdr:col>
      <xdr:colOff>126364</xdr:colOff>
      <xdr:row>42</xdr:row>
      <xdr:rowOff>90896</xdr:rowOff>
    </xdr:to>
    <xdr:cxnSp macro="">
      <xdr:nvCxnSpPr>
        <xdr:cNvPr id="519" name="直線コネクタ 518">
          <a:extLst>
            <a:ext uri="{FF2B5EF4-FFF2-40B4-BE49-F238E27FC236}">
              <a16:creationId xmlns:a16="http://schemas.microsoft.com/office/drawing/2014/main" id="{580E582D-7369-4D3A-B781-3F89010FD787}"/>
            </a:ext>
          </a:extLst>
        </xdr:cNvPr>
        <xdr:cNvCxnSpPr/>
      </xdr:nvCxnSpPr>
      <xdr:spPr>
        <a:xfrm flipV="1">
          <a:off x="16318864" y="5846717"/>
          <a:ext cx="0" cy="1445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94723</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EEF18B2E-A3FB-4E43-8080-4A8BCA701B56}"/>
            </a:ext>
          </a:extLst>
        </xdr:cNvPr>
        <xdr:cNvSpPr txBox="1"/>
      </xdr:nvSpPr>
      <xdr:spPr>
        <a:xfrm>
          <a:off x="16357600" y="7295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90896</xdr:rowOff>
    </xdr:from>
    <xdr:to>
      <xdr:col>86</xdr:col>
      <xdr:colOff>25400</xdr:colOff>
      <xdr:row>42</xdr:row>
      <xdr:rowOff>90896</xdr:rowOff>
    </xdr:to>
    <xdr:cxnSp macro="">
      <xdr:nvCxnSpPr>
        <xdr:cNvPr id="521" name="直線コネクタ 520">
          <a:extLst>
            <a:ext uri="{FF2B5EF4-FFF2-40B4-BE49-F238E27FC236}">
              <a16:creationId xmlns:a16="http://schemas.microsoft.com/office/drawing/2014/main" id="{DFF36191-9F66-4D9C-A567-28CB57684A92}"/>
            </a:ext>
          </a:extLst>
        </xdr:cNvPr>
        <xdr:cNvCxnSpPr/>
      </xdr:nvCxnSpPr>
      <xdr:spPr>
        <a:xfrm>
          <a:off x="16230600" y="729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135544</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46B9890F-283C-43B8-A475-2EC2D5B12BC2}"/>
            </a:ext>
          </a:extLst>
        </xdr:cNvPr>
        <xdr:cNvSpPr txBox="1"/>
      </xdr:nvSpPr>
      <xdr:spPr>
        <a:xfrm>
          <a:off x="16357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17417</xdr:rowOff>
    </xdr:from>
    <xdr:to>
      <xdr:col>86</xdr:col>
      <xdr:colOff>25400</xdr:colOff>
      <xdr:row>34</xdr:row>
      <xdr:rowOff>17417</xdr:rowOff>
    </xdr:to>
    <xdr:cxnSp macro="">
      <xdr:nvCxnSpPr>
        <xdr:cNvPr id="523" name="直線コネクタ 522">
          <a:extLst>
            <a:ext uri="{FF2B5EF4-FFF2-40B4-BE49-F238E27FC236}">
              <a16:creationId xmlns:a16="http://schemas.microsoft.com/office/drawing/2014/main" id="{842E0BF1-953F-4C04-81E7-AAA700CBC9F8}"/>
            </a:ext>
          </a:extLst>
        </xdr:cNvPr>
        <xdr:cNvCxnSpPr/>
      </xdr:nvCxnSpPr>
      <xdr:spPr>
        <a:xfrm>
          <a:off x="16230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165843</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B95483BA-50D5-48A1-B56C-5862EF88851C}"/>
            </a:ext>
          </a:extLst>
        </xdr:cNvPr>
        <xdr:cNvSpPr txBox="1"/>
      </xdr:nvSpPr>
      <xdr:spPr>
        <a:xfrm>
          <a:off x="16357600" y="65094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142966</xdr:rowOff>
    </xdr:from>
    <xdr:to>
      <xdr:col>85</xdr:col>
      <xdr:colOff>177800</xdr:colOff>
      <xdr:row>39</xdr:row>
      <xdr:rowOff>73116</xdr:rowOff>
    </xdr:to>
    <xdr:sp macro="" textlink="">
      <xdr:nvSpPr>
        <xdr:cNvPr id="525" name="フローチャート: 判断 524">
          <a:extLst>
            <a:ext uri="{FF2B5EF4-FFF2-40B4-BE49-F238E27FC236}">
              <a16:creationId xmlns:a16="http://schemas.microsoft.com/office/drawing/2014/main" id="{78B86640-72D2-4636-85CB-1B6E41E48A3E}"/>
            </a:ext>
          </a:extLst>
        </xdr:cNvPr>
        <xdr:cNvSpPr/>
      </xdr:nvSpPr>
      <xdr:spPr>
        <a:xfrm>
          <a:off x="162687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129903</xdr:rowOff>
    </xdr:from>
    <xdr:to>
      <xdr:col>81</xdr:col>
      <xdr:colOff>101600</xdr:colOff>
      <xdr:row>39</xdr:row>
      <xdr:rowOff>60053</xdr:rowOff>
    </xdr:to>
    <xdr:sp macro="" textlink="">
      <xdr:nvSpPr>
        <xdr:cNvPr id="526" name="フローチャート: 判断 525">
          <a:extLst>
            <a:ext uri="{FF2B5EF4-FFF2-40B4-BE49-F238E27FC236}">
              <a16:creationId xmlns:a16="http://schemas.microsoft.com/office/drawing/2014/main" id="{E004F4ED-2562-46DE-8F96-CBF33C4618E6}"/>
            </a:ext>
          </a:extLst>
        </xdr:cNvPr>
        <xdr:cNvSpPr/>
      </xdr:nvSpPr>
      <xdr:spPr>
        <a:xfrm>
          <a:off x="15430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527" name="フローチャート: 判断 526">
          <a:extLst>
            <a:ext uri="{FF2B5EF4-FFF2-40B4-BE49-F238E27FC236}">
              <a16:creationId xmlns:a16="http://schemas.microsoft.com/office/drawing/2014/main" id="{64C90464-8F5D-4A6B-9C8F-618C4F1BEC99}"/>
            </a:ext>
          </a:extLst>
        </xdr:cNvPr>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146231</xdr:rowOff>
    </xdr:from>
    <xdr:to>
      <xdr:col>72</xdr:col>
      <xdr:colOff>38100</xdr:colOff>
      <xdr:row>39</xdr:row>
      <xdr:rowOff>76381</xdr:rowOff>
    </xdr:to>
    <xdr:sp macro="" textlink="">
      <xdr:nvSpPr>
        <xdr:cNvPr id="528" name="フローチャート: 判断 527">
          <a:extLst>
            <a:ext uri="{FF2B5EF4-FFF2-40B4-BE49-F238E27FC236}">
              <a16:creationId xmlns:a16="http://schemas.microsoft.com/office/drawing/2014/main" id="{C1FED6AA-A635-4463-942C-014F6866C429}"/>
            </a:ext>
          </a:extLst>
        </xdr:cNvPr>
        <xdr:cNvSpPr/>
      </xdr:nvSpPr>
      <xdr:spPr>
        <a:xfrm>
          <a:off x="13652500" y="666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160927</xdr:rowOff>
    </xdr:from>
    <xdr:to>
      <xdr:col>67</xdr:col>
      <xdr:colOff>101600</xdr:colOff>
      <xdr:row>39</xdr:row>
      <xdr:rowOff>91077</xdr:rowOff>
    </xdr:to>
    <xdr:sp macro="" textlink="">
      <xdr:nvSpPr>
        <xdr:cNvPr id="529" name="フローチャート: 判断 528">
          <a:extLst>
            <a:ext uri="{FF2B5EF4-FFF2-40B4-BE49-F238E27FC236}">
              <a16:creationId xmlns:a16="http://schemas.microsoft.com/office/drawing/2014/main" id="{7E5C8671-06A7-4B9E-856A-9C9B1D89A098}"/>
            </a:ext>
          </a:extLst>
        </xdr:cNvPr>
        <xdr:cNvSpPr/>
      </xdr:nvSpPr>
      <xdr:spPr>
        <a:xfrm>
          <a:off x="12763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2DDCEB47-BD0B-49E4-905D-948A01EE246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45EC76C-549D-40C0-9C0D-3EC07DDFE6F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A5C978DE-FF60-4FC1-B041-EF462E98BDD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78643CFD-E157-4BDF-978C-80B0288B2EC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503C1B-7385-455F-B11D-C0DDB74D038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51526</xdr:rowOff>
    </xdr:from>
    <xdr:to>
      <xdr:col>85</xdr:col>
      <xdr:colOff>177800</xdr:colOff>
      <xdr:row>39</xdr:row>
      <xdr:rowOff>153126</xdr:rowOff>
    </xdr:to>
    <xdr:sp macro="" textlink="">
      <xdr:nvSpPr>
        <xdr:cNvPr id="535" name="楕円 534">
          <a:extLst>
            <a:ext uri="{FF2B5EF4-FFF2-40B4-BE49-F238E27FC236}">
              <a16:creationId xmlns:a16="http://schemas.microsoft.com/office/drawing/2014/main" id="{5E07DAFE-D3CF-46B7-AE65-3AF716FEC963}"/>
            </a:ext>
          </a:extLst>
        </xdr:cNvPr>
        <xdr:cNvSpPr/>
      </xdr:nvSpPr>
      <xdr:spPr>
        <a:xfrm>
          <a:off x="162687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29953</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FDAB10C6-F3C5-4F34-9AC0-5E6A4A3EEAE9}"/>
            </a:ext>
          </a:extLst>
        </xdr:cNvPr>
        <xdr:cNvSpPr txBox="1"/>
      </xdr:nvSpPr>
      <xdr:spPr>
        <a:xfrm>
          <a:off x="16357600" y="671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30299</xdr:rowOff>
    </xdr:from>
    <xdr:to>
      <xdr:col>81</xdr:col>
      <xdr:colOff>101600</xdr:colOff>
      <xdr:row>39</xdr:row>
      <xdr:rowOff>131899</xdr:rowOff>
    </xdr:to>
    <xdr:sp macro="" textlink="">
      <xdr:nvSpPr>
        <xdr:cNvPr id="537" name="楕円 536">
          <a:extLst>
            <a:ext uri="{FF2B5EF4-FFF2-40B4-BE49-F238E27FC236}">
              <a16:creationId xmlns:a16="http://schemas.microsoft.com/office/drawing/2014/main" id="{EF89660B-D255-4842-A242-0210D9B70F33}"/>
            </a:ext>
          </a:extLst>
        </xdr:cNvPr>
        <xdr:cNvSpPr/>
      </xdr:nvSpPr>
      <xdr:spPr>
        <a:xfrm>
          <a:off x="15430500" y="671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81099</xdr:rowOff>
    </xdr:from>
    <xdr:to>
      <xdr:col>85</xdr:col>
      <xdr:colOff>127000</xdr:colOff>
      <xdr:row>39</xdr:row>
      <xdr:rowOff>102326</xdr:rowOff>
    </xdr:to>
    <xdr:cxnSp macro="">
      <xdr:nvCxnSpPr>
        <xdr:cNvPr id="538" name="直線コネクタ 537">
          <a:extLst>
            <a:ext uri="{FF2B5EF4-FFF2-40B4-BE49-F238E27FC236}">
              <a16:creationId xmlns:a16="http://schemas.microsoft.com/office/drawing/2014/main" id="{1CC832DA-477C-464C-A7B5-150AD67BB4B0}"/>
            </a:ext>
          </a:extLst>
        </xdr:cNvPr>
        <xdr:cNvCxnSpPr/>
      </xdr:nvCxnSpPr>
      <xdr:spPr>
        <a:xfrm>
          <a:off x="15481300" y="676764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42</xdr:row>
      <xdr:rowOff>9072</xdr:rowOff>
    </xdr:from>
    <xdr:to>
      <xdr:col>76</xdr:col>
      <xdr:colOff>165100</xdr:colOff>
      <xdr:row>42</xdr:row>
      <xdr:rowOff>110672</xdr:rowOff>
    </xdr:to>
    <xdr:sp macro="" textlink="">
      <xdr:nvSpPr>
        <xdr:cNvPr id="539" name="楕円 538">
          <a:extLst>
            <a:ext uri="{FF2B5EF4-FFF2-40B4-BE49-F238E27FC236}">
              <a16:creationId xmlns:a16="http://schemas.microsoft.com/office/drawing/2014/main" id="{CC11FB54-2E43-475C-9D2C-D98829691516}"/>
            </a:ext>
          </a:extLst>
        </xdr:cNvPr>
        <xdr:cNvSpPr/>
      </xdr:nvSpPr>
      <xdr:spPr>
        <a:xfrm>
          <a:off x="145415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81099</xdr:rowOff>
    </xdr:from>
    <xdr:to>
      <xdr:col>81</xdr:col>
      <xdr:colOff>50800</xdr:colOff>
      <xdr:row>42</xdr:row>
      <xdr:rowOff>59872</xdr:rowOff>
    </xdr:to>
    <xdr:cxnSp macro="">
      <xdr:nvCxnSpPr>
        <xdr:cNvPr id="540" name="直線コネクタ 539">
          <a:extLst>
            <a:ext uri="{FF2B5EF4-FFF2-40B4-BE49-F238E27FC236}">
              <a16:creationId xmlns:a16="http://schemas.microsoft.com/office/drawing/2014/main" id="{5DBB950F-ADE5-4B9B-8A9C-7F218F9C96BC}"/>
            </a:ext>
          </a:extLst>
        </xdr:cNvPr>
        <xdr:cNvCxnSpPr/>
      </xdr:nvCxnSpPr>
      <xdr:spPr>
        <a:xfrm flipV="1">
          <a:off x="14592300" y="6767649"/>
          <a:ext cx="889000" cy="493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40096</xdr:rowOff>
    </xdr:from>
    <xdr:to>
      <xdr:col>72</xdr:col>
      <xdr:colOff>38100</xdr:colOff>
      <xdr:row>41</xdr:row>
      <xdr:rowOff>141696</xdr:rowOff>
    </xdr:to>
    <xdr:sp macro="" textlink="">
      <xdr:nvSpPr>
        <xdr:cNvPr id="541" name="楕円 540">
          <a:extLst>
            <a:ext uri="{FF2B5EF4-FFF2-40B4-BE49-F238E27FC236}">
              <a16:creationId xmlns:a16="http://schemas.microsoft.com/office/drawing/2014/main" id="{AA202524-C4DE-4578-B76E-F4C1FE7F2594}"/>
            </a:ext>
          </a:extLst>
        </xdr:cNvPr>
        <xdr:cNvSpPr/>
      </xdr:nvSpPr>
      <xdr:spPr>
        <a:xfrm>
          <a:off x="13652500" y="70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90896</xdr:rowOff>
    </xdr:from>
    <xdr:to>
      <xdr:col>76</xdr:col>
      <xdr:colOff>114300</xdr:colOff>
      <xdr:row>42</xdr:row>
      <xdr:rowOff>59872</xdr:rowOff>
    </xdr:to>
    <xdr:cxnSp macro="">
      <xdr:nvCxnSpPr>
        <xdr:cNvPr id="542" name="直線コネクタ 541">
          <a:extLst>
            <a:ext uri="{FF2B5EF4-FFF2-40B4-BE49-F238E27FC236}">
              <a16:creationId xmlns:a16="http://schemas.microsoft.com/office/drawing/2014/main" id="{2EBE6B97-089C-4DE7-ABCD-2DA150C19518}"/>
            </a:ext>
          </a:extLst>
        </xdr:cNvPr>
        <xdr:cNvCxnSpPr/>
      </xdr:nvCxnSpPr>
      <xdr:spPr>
        <a:xfrm>
          <a:off x="13703300" y="7120346"/>
          <a:ext cx="889000" cy="14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138067</xdr:rowOff>
    </xdr:from>
    <xdr:to>
      <xdr:col>67</xdr:col>
      <xdr:colOff>101600</xdr:colOff>
      <xdr:row>42</xdr:row>
      <xdr:rowOff>68217</xdr:rowOff>
    </xdr:to>
    <xdr:sp macro="" textlink="">
      <xdr:nvSpPr>
        <xdr:cNvPr id="543" name="楕円 542">
          <a:extLst>
            <a:ext uri="{FF2B5EF4-FFF2-40B4-BE49-F238E27FC236}">
              <a16:creationId xmlns:a16="http://schemas.microsoft.com/office/drawing/2014/main" id="{C60941E9-1F04-46EF-AC8B-527A287A47F2}"/>
            </a:ext>
          </a:extLst>
        </xdr:cNvPr>
        <xdr:cNvSpPr/>
      </xdr:nvSpPr>
      <xdr:spPr>
        <a:xfrm>
          <a:off x="12763500" y="716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90896</xdr:rowOff>
    </xdr:from>
    <xdr:to>
      <xdr:col>71</xdr:col>
      <xdr:colOff>177800</xdr:colOff>
      <xdr:row>42</xdr:row>
      <xdr:rowOff>17417</xdr:rowOff>
    </xdr:to>
    <xdr:cxnSp macro="">
      <xdr:nvCxnSpPr>
        <xdr:cNvPr id="544" name="直線コネクタ 543">
          <a:extLst>
            <a:ext uri="{FF2B5EF4-FFF2-40B4-BE49-F238E27FC236}">
              <a16:creationId xmlns:a16="http://schemas.microsoft.com/office/drawing/2014/main" id="{079D3E05-E5A7-45F9-9E74-D1145777A245}"/>
            </a:ext>
          </a:extLst>
        </xdr:cNvPr>
        <xdr:cNvCxnSpPr/>
      </xdr:nvCxnSpPr>
      <xdr:spPr>
        <a:xfrm flipV="1">
          <a:off x="12814300" y="7120346"/>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76580</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EF237FB4-02AF-422E-830A-30DD73CD6637}"/>
            </a:ext>
          </a:extLst>
        </xdr:cNvPr>
        <xdr:cNvSpPr txBox="1"/>
      </xdr:nvSpPr>
      <xdr:spPr>
        <a:xfrm>
          <a:off x="15266044" y="6420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74947</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999F81B0-2189-49D8-B98C-37497DC2D3DB}"/>
            </a:ext>
          </a:extLst>
        </xdr:cNvPr>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92908</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3F342E2D-3FFD-4143-80A5-35067AABFD1C}"/>
            </a:ext>
          </a:extLst>
        </xdr:cNvPr>
        <xdr:cNvSpPr txBox="1"/>
      </xdr:nvSpPr>
      <xdr:spPr>
        <a:xfrm>
          <a:off x="13500744" y="6436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107604</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E5521F21-DF8B-4CA6-810B-3374329D9B27}"/>
            </a:ext>
          </a:extLst>
        </xdr:cNvPr>
        <xdr:cNvSpPr txBox="1"/>
      </xdr:nvSpPr>
      <xdr:spPr>
        <a:xfrm>
          <a:off x="12611744" y="6451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123026</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15F5CF73-B12A-46F3-BE81-C66125F3B861}"/>
            </a:ext>
          </a:extLst>
        </xdr:cNvPr>
        <xdr:cNvSpPr txBox="1"/>
      </xdr:nvSpPr>
      <xdr:spPr>
        <a:xfrm>
          <a:off x="15266044" y="680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42</xdr:row>
      <xdr:rowOff>101799</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33D64CA6-3FAD-41B6-AA2B-C0A2F5DA383B}"/>
            </a:ext>
          </a:extLst>
        </xdr:cNvPr>
        <xdr:cNvSpPr txBox="1"/>
      </xdr:nvSpPr>
      <xdr:spPr>
        <a:xfrm>
          <a:off x="14389744" y="7302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132823</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731487A3-79AD-4358-980E-5E85A3C29BE5}"/>
            </a:ext>
          </a:extLst>
        </xdr:cNvPr>
        <xdr:cNvSpPr txBox="1"/>
      </xdr:nvSpPr>
      <xdr:spPr>
        <a:xfrm>
          <a:off x="13500744" y="716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59344</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96220781-89B9-48E5-B25C-B251A0F26EC5}"/>
            </a:ext>
          </a:extLst>
        </xdr:cNvPr>
        <xdr:cNvSpPr txBox="1"/>
      </xdr:nvSpPr>
      <xdr:spPr>
        <a:xfrm>
          <a:off x="12611744" y="7260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9BB3C7E2-690F-4464-AE05-E9117B6CD86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2B568ECF-A5BD-4F3D-A66D-1836BD8B7AD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7C8F5D5D-7DF5-4A58-8D08-93301E547EF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10AFE838-4378-460E-A3B1-A83A7BA4475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30073FD1-DBB4-4CDC-AE16-C52B097AEA5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B63936E-F672-4B6E-B45C-B772151874A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C9C5D324-7579-4750-8A6C-A60D5618BF5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7C74F588-6509-480D-9E85-3FB0B7BF885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AE0FFADA-50FF-454B-B5D2-E4B71ADEADC7}"/>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F503F6F9-7EB6-4926-BBDA-7B0401CA96D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a:extLst>
            <a:ext uri="{FF2B5EF4-FFF2-40B4-BE49-F238E27FC236}">
              <a16:creationId xmlns:a16="http://schemas.microsoft.com/office/drawing/2014/main" id="{95F42DF6-B686-4A98-AC56-995B6F09F66A}"/>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a:extLst>
            <a:ext uri="{FF2B5EF4-FFF2-40B4-BE49-F238E27FC236}">
              <a16:creationId xmlns:a16="http://schemas.microsoft.com/office/drawing/2014/main" id="{E36AB793-EDB2-44CC-B1BC-25F6BBB5DCBD}"/>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a:extLst>
            <a:ext uri="{FF2B5EF4-FFF2-40B4-BE49-F238E27FC236}">
              <a16:creationId xmlns:a16="http://schemas.microsoft.com/office/drawing/2014/main" id="{A11C60D5-D6C3-4212-A3A9-6C7E9C3065F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6" name="テキスト ボックス 565">
          <a:extLst>
            <a:ext uri="{FF2B5EF4-FFF2-40B4-BE49-F238E27FC236}">
              <a16:creationId xmlns:a16="http://schemas.microsoft.com/office/drawing/2014/main" id="{0E33DA32-48A7-41DA-B13B-8D1C5661004D}"/>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a:extLst>
            <a:ext uri="{FF2B5EF4-FFF2-40B4-BE49-F238E27FC236}">
              <a16:creationId xmlns:a16="http://schemas.microsoft.com/office/drawing/2014/main" id="{DEA70B26-B083-42F0-B97A-93C0C914F9B5}"/>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a:extLst>
            <a:ext uri="{FF2B5EF4-FFF2-40B4-BE49-F238E27FC236}">
              <a16:creationId xmlns:a16="http://schemas.microsoft.com/office/drawing/2014/main" id="{F1CAB22C-91B5-4B08-A054-30B7D6CF2B33}"/>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a:extLst>
            <a:ext uri="{FF2B5EF4-FFF2-40B4-BE49-F238E27FC236}">
              <a16:creationId xmlns:a16="http://schemas.microsoft.com/office/drawing/2014/main" id="{815D211F-6CD8-4294-9AB3-AF2F8945B18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a:extLst>
            <a:ext uri="{FF2B5EF4-FFF2-40B4-BE49-F238E27FC236}">
              <a16:creationId xmlns:a16="http://schemas.microsoft.com/office/drawing/2014/main" id="{A917E89E-9109-4446-8E17-F7C836A00D08}"/>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61569FFE-9939-4AC9-A619-4298A33154A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833E6E9F-AAAC-41B7-9181-A0545980479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E89730FE-57D4-48CA-92F5-0F8010E9615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19210</xdr:rowOff>
    </xdr:from>
    <xdr:to>
      <xdr:col>116</xdr:col>
      <xdr:colOff>62864</xdr:colOff>
      <xdr:row>41</xdr:row>
      <xdr:rowOff>132107</xdr:rowOff>
    </xdr:to>
    <xdr:cxnSp macro="">
      <xdr:nvCxnSpPr>
        <xdr:cNvPr id="574" name="直線コネクタ 573">
          <a:extLst>
            <a:ext uri="{FF2B5EF4-FFF2-40B4-BE49-F238E27FC236}">
              <a16:creationId xmlns:a16="http://schemas.microsoft.com/office/drawing/2014/main" id="{C61D1F55-CBA0-40B9-95B6-1B43CF0BEDB0}"/>
            </a:ext>
          </a:extLst>
        </xdr:cNvPr>
        <xdr:cNvCxnSpPr/>
      </xdr:nvCxnSpPr>
      <xdr:spPr>
        <a:xfrm flipV="1">
          <a:off x="22160864" y="5848510"/>
          <a:ext cx="0" cy="1313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135934</xdr:rowOff>
    </xdr:from>
    <xdr:ext cx="378565" cy="259045"/>
    <xdr:sp macro="" textlink="">
      <xdr:nvSpPr>
        <xdr:cNvPr id="575" name="【一般廃棄物処理施設】&#10;一人当たり有形固定資産（償却資産）額最小値テキスト">
          <a:extLst>
            <a:ext uri="{FF2B5EF4-FFF2-40B4-BE49-F238E27FC236}">
              <a16:creationId xmlns:a16="http://schemas.microsoft.com/office/drawing/2014/main" id="{56280084-C097-43C0-AF6C-C4887D3B3E0B}"/>
            </a:ext>
          </a:extLst>
        </xdr:cNvPr>
        <xdr:cNvSpPr txBox="1"/>
      </xdr:nvSpPr>
      <xdr:spPr>
        <a:xfrm>
          <a:off x="22199600" y="7165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132107</xdr:rowOff>
    </xdr:from>
    <xdr:to>
      <xdr:col>116</xdr:col>
      <xdr:colOff>152400</xdr:colOff>
      <xdr:row>41</xdr:row>
      <xdr:rowOff>132107</xdr:rowOff>
    </xdr:to>
    <xdr:cxnSp macro="">
      <xdr:nvCxnSpPr>
        <xdr:cNvPr id="576" name="直線コネクタ 575">
          <a:extLst>
            <a:ext uri="{FF2B5EF4-FFF2-40B4-BE49-F238E27FC236}">
              <a16:creationId xmlns:a16="http://schemas.microsoft.com/office/drawing/2014/main" id="{2E476C98-D26C-478A-8F5F-7B207BC2F30E}"/>
            </a:ext>
          </a:extLst>
        </xdr:cNvPr>
        <xdr:cNvCxnSpPr/>
      </xdr:nvCxnSpPr>
      <xdr:spPr>
        <a:xfrm>
          <a:off x="22072600" y="7161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137337</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844347D5-A697-4685-A3A8-1DA3C8EB3089}"/>
            </a:ext>
          </a:extLst>
        </xdr:cNvPr>
        <xdr:cNvSpPr txBox="1"/>
      </xdr:nvSpPr>
      <xdr:spPr>
        <a:xfrm>
          <a:off x="22199600" y="56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19210</xdr:rowOff>
    </xdr:from>
    <xdr:to>
      <xdr:col>116</xdr:col>
      <xdr:colOff>152400</xdr:colOff>
      <xdr:row>34</xdr:row>
      <xdr:rowOff>19210</xdr:rowOff>
    </xdr:to>
    <xdr:cxnSp macro="">
      <xdr:nvCxnSpPr>
        <xdr:cNvPr id="578" name="直線コネクタ 577">
          <a:extLst>
            <a:ext uri="{FF2B5EF4-FFF2-40B4-BE49-F238E27FC236}">
              <a16:creationId xmlns:a16="http://schemas.microsoft.com/office/drawing/2014/main" id="{948B8D93-E847-46D7-A564-034B1825A307}"/>
            </a:ext>
          </a:extLst>
        </xdr:cNvPr>
        <xdr:cNvCxnSpPr/>
      </xdr:nvCxnSpPr>
      <xdr:spPr>
        <a:xfrm>
          <a:off x="22072600" y="58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24085</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AB74AE6D-8BFA-4253-A7E9-76DDFEE6FB68}"/>
            </a:ext>
          </a:extLst>
        </xdr:cNvPr>
        <xdr:cNvSpPr txBox="1"/>
      </xdr:nvSpPr>
      <xdr:spPr>
        <a:xfrm>
          <a:off x="22199600" y="6710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45658</xdr:rowOff>
    </xdr:from>
    <xdr:to>
      <xdr:col>116</xdr:col>
      <xdr:colOff>114300</xdr:colOff>
      <xdr:row>39</xdr:row>
      <xdr:rowOff>147258</xdr:rowOff>
    </xdr:to>
    <xdr:sp macro="" textlink="">
      <xdr:nvSpPr>
        <xdr:cNvPr id="580" name="フローチャート: 判断 579">
          <a:extLst>
            <a:ext uri="{FF2B5EF4-FFF2-40B4-BE49-F238E27FC236}">
              <a16:creationId xmlns:a16="http://schemas.microsoft.com/office/drawing/2014/main" id="{E822A9B4-AFCE-4654-BCBF-1252A952E647}"/>
            </a:ext>
          </a:extLst>
        </xdr:cNvPr>
        <xdr:cNvSpPr/>
      </xdr:nvSpPr>
      <xdr:spPr>
        <a:xfrm>
          <a:off x="22110700" y="673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57185</xdr:rowOff>
    </xdr:from>
    <xdr:to>
      <xdr:col>112</xdr:col>
      <xdr:colOff>38100</xdr:colOff>
      <xdr:row>39</xdr:row>
      <xdr:rowOff>158785</xdr:rowOff>
    </xdr:to>
    <xdr:sp macro="" textlink="">
      <xdr:nvSpPr>
        <xdr:cNvPr id="581" name="フローチャート: 判断 580">
          <a:extLst>
            <a:ext uri="{FF2B5EF4-FFF2-40B4-BE49-F238E27FC236}">
              <a16:creationId xmlns:a16="http://schemas.microsoft.com/office/drawing/2014/main" id="{54FC2886-0B8E-40B8-820D-945B60C7BFF3}"/>
            </a:ext>
          </a:extLst>
        </xdr:cNvPr>
        <xdr:cNvSpPr/>
      </xdr:nvSpPr>
      <xdr:spPr>
        <a:xfrm>
          <a:off x="21272500" y="674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36917</xdr:rowOff>
    </xdr:from>
    <xdr:to>
      <xdr:col>107</xdr:col>
      <xdr:colOff>101600</xdr:colOff>
      <xdr:row>39</xdr:row>
      <xdr:rowOff>138517</xdr:rowOff>
    </xdr:to>
    <xdr:sp macro="" textlink="">
      <xdr:nvSpPr>
        <xdr:cNvPr id="582" name="フローチャート: 判断 581">
          <a:extLst>
            <a:ext uri="{FF2B5EF4-FFF2-40B4-BE49-F238E27FC236}">
              <a16:creationId xmlns:a16="http://schemas.microsoft.com/office/drawing/2014/main" id="{F24F103E-C5F7-422F-937C-2397AD4E459C}"/>
            </a:ext>
          </a:extLst>
        </xdr:cNvPr>
        <xdr:cNvSpPr/>
      </xdr:nvSpPr>
      <xdr:spPr>
        <a:xfrm>
          <a:off x="20383500" y="6723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36743</xdr:rowOff>
    </xdr:from>
    <xdr:to>
      <xdr:col>102</xdr:col>
      <xdr:colOff>165100</xdr:colOff>
      <xdr:row>39</xdr:row>
      <xdr:rowOff>138343</xdr:rowOff>
    </xdr:to>
    <xdr:sp macro="" textlink="">
      <xdr:nvSpPr>
        <xdr:cNvPr id="583" name="フローチャート: 判断 582">
          <a:extLst>
            <a:ext uri="{FF2B5EF4-FFF2-40B4-BE49-F238E27FC236}">
              <a16:creationId xmlns:a16="http://schemas.microsoft.com/office/drawing/2014/main" id="{B622C186-A64B-448E-B7CE-A987D8450DA2}"/>
            </a:ext>
          </a:extLst>
        </xdr:cNvPr>
        <xdr:cNvSpPr/>
      </xdr:nvSpPr>
      <xdr:spPr>
        <a:xfrm>
          <a:off x="19494500" y="672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48068</xdr:rowOff>
    </xdr:from>
    <xdr:to>
      <xdr:col>98</xdr:col>
      <xdr:colOff>38100</xdr:colOff>
      <xdr:row>39</xdr:row>
      <xdr:rowOff>149668</xdr:rowOff>
    </xdr:to>
    <xdr:sp macro="" textlink="">
      <xdr:nvSpPr>
        <xdr:cNvPr id="584" name="フローチャート: 判断 583">
          <a:extLst>
            <a:ext uri="{FF2B5EF4-FFF2-40B4-BE49-F238E27FC236}">
              <a16:creationId xmlns:a16="http://schemas.microsoft.com/office/drawing/2014/main" id="{8659A18E-EC38-4538-B2FE-3EBCAF9E3899}"/>
            </a:ext>
          </a:extLst>
        </xdr:cNvPr>
        <xdr:cNvSpPr/>
      </xdr:nvSpPr>
      <xdr:spPr>
        <a:xfrm>
          <a:off x="18605500" y="673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5FEC569F-C62D-47AD-B570-ACA0B97D70D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ED54B3FE-089F-4DCC-BD9A-68A258E92E0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0ECAD51-0BDA-473F-9EB8-7055FD5DA281}"/>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1F9EAA8-9F9B-4A4B-B622-F76C0A83477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D5A727FC-CC8D-4222-B1D2-47527BBE210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157494</xdr:rowOff>
    </xdr:from>
    <xdr:to>
      <xdr:col>116</xdr:col>
      <xdr:colOff>114300</xdr:colOff>
      <xdr:row>39</xdr:row>
      <xdr:rowOff>87644</xdr:rowOff>
    </xdr:to>
    <xdr:sp macro="" textlink="">
      <xdr:nvSpPr>
        <xdr:cNvPr id="590" name="楕円 589">
          <a:extLst>
            <a:ext uri="{FF2B5EF4-FFF2-40B4-BE49-F238E27FC236}">
              <a16:creationId xmlns:a16="http://schemas.microsoft.com/office/drawing/2014/main" id="{C81C6E0D-9EB6-455B-815C-2F73D0DE8C22}"/>
            </a:ext>
          </a:extLst>
        </xdr:cNvPr>
        <xdr:cNvSpPr/>
      </xdr:nvSpPr>
      <xdr:spPr>
        <a:xfrm>
          <a:off x="22110700" y="667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8921</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19390FDC-77C5-4510-90B5-9ECD15A0D153}"/>
            </a:ext>
          </a:extLst>
        </xdr:cNvPr>
        <xdr:cNvSpPr txBox="1"/>
      </xdr:nvSpPr>
      <xdr:spPr>
        <a:xfrm>
          <a:off x="22199600" y="652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160196</xdr:rowOff>
    </xdr:from>
    <xdr:to>
      <xdr:col>112</xdr:col>
      <xdr:colOff>38100</xdr:colOff>
      <xdr:row>39</xdr:row>
      <xdr:rowOff>90346</xdr:rowOff>
    </xdr:to>
    <xdr:sp macro="" textlink="">
      <xdr:nvSpPr>
        <xdr:cNvPr id="592" name="楕円 591">
          <a:extLst>
            <a:ext uri="{FF2B5EF4-FFF2-40B4-BE49-F238E27FC236}">
              <a16:creationId xmlns:a16="http://schemas.microsoft.com/office/drawing/2014/main" id="{55A7B961-4C65-4C17-8600-A85A741300B6}"/>
            </a:ext>
          </a:extLst>
        </xdr:cNvPr>
        <xdr:cNvSpPr/>
      </xdr:nvSpPr>
      <xdr:spPr>
        <a:xfrm>
          <a:off x="21272500" y="667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36844</xdr:rowOff>
    </xdr:from>
    <xdr:to>
      <xdr:col>116</xdr:col>
      <xdr:colOff>63500</xdr:colOff>
      <xdr:row>39</xdr:row>
      <xdr:rowOff>39546</xdr:rowOff>
    </xdr:to>
    <xdr:cxnSp macro="">
      <xdr:nvCxnSpPr>
        <xdr:cNvPr id="593" name="直線コネクタ 592">
          <a:extLst>
            <a:ext uri="{FF2B5EF4-FFF2-40B4-BE49-F238E27FC236}">
              <a16:creationId xmlns:a16="http://schemas.microsoft.com/office/drawing/2014/main" id="{165CA225-298D-4658-8B54-921F39D001A8}"/>
            </a:ext>
          </a:extLst>
        </xdr:cNvPr>
        <xdr:cNvCxnSpPr/>
      </xdr:nvCxnSpPr>
      <xdr:spPr>
        <a:xfrm flipV="1">
          <a:off x="21323300" y="6723394"/>
          <a:ext cx="838200" cy="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170378</xdr:rowOff>
    </xdr:from>
    <xdr:to>
      <xdr:col>107</xdr:col>
      <xdr:colOff>101600</xdr:colOff>
      <xdr:row>40</xdr:row>
      <xdr:rowOff>100528</xdr:rowOff>
    </xdr:to>
    <xdr:sp macro="" textlink="">
      <xdr:nvSpPr>
        <xdr:cNvPr id="594" name="楕円 593">
          <a:extLst>
            <a:ext uri="{FF2B5EF4-FFF2-40B4-BE49-F238E27FC236}">
              <a16:creationId xmlns:a16="http://schemas.microsoft.com/office/drawing/2014/main" id="{5B13067D-9B7E-4F7C-B141-E32CC443EF80}"/>
            </a:ext>
          </a:extLst>
        </xdr:cNvPr>
        <xdr:cNvSpPr/>
      </xdr:nvSpPr>
      <xdr:spPr>
        <a:xfrm>
          <a:off x="20383500" y="685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39546</xdr:rowOff>
    </xdr:from>
    <xdr:to>
      <xdr:col>111</xdr:col>
      <xdr:colOff>177800</xdr:colOff>
      <xdr:row>40</xdr:row>
      <xdr:rowOff>49728</xdr:rowOff>
    </xdr:to>
    <xdr:cxnSp macro="">
      <xdr:nvCxnSpPr>
        <xdr:cNvPr id="595" name="直線コネクタ 594">
          <a:extLst>
            <a:ext uri="{FF2B5EF4-FFF2-40B4-BE49-F238E27FC236}">
              <a16:creationId xmlns:a16="http://schemas.microsoft.com/office/drawing/2014/main" id="{0D5B303D-AF00-4278-B854-8512839D027B}"/>
            </a:ext>
          </a:extLst>
        </xdr:cNvPr>
        <xdr:cNvCxnSpPr/>
      </xdr:nvCxnSpPr>
      <xdr:spPr>
        <a:xfrm flipV="1">
          <a:off x="20434300" y="6726096"/>
          <a:ext cx="889000" cy="18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108633</xdr:rowOff>
    </xdr:from>
    <xdr:to>
      <xdr:col>102</xdr:col>
      <xdr:colOff>165100</xdr:colOff>
      <xdr:row>40</xdr:row>
      <xdr:rowOff>38783</xdr:rowOff>
    </xdr:to>
    <xdr:sp macro="" textlink="">
      <xdr:nvSpPr>
        <xdr:cNvPr id="596" name="楕円 595">
          <a:extLst>
            <a:ext uri="{FF2B5EF4-FFF2-40B4-BE49-F238E27FC236}">
              <a16:creationId xmlns:a16="http://schemas.microsoft.com/office/drawing/2014/main" id="{25BB00E3-FF18-4FE8-9B63-4E2F60571CD5}"/>
            </a:ext>
          </a:extLst>
        </xdr:cNvPr>
        <xdr:cNvSpPr/>
      </xdr:nvSpPr>
      <xdr:spPr>
        <a:xfrm>
          <a:off x="19494500" y="679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159433</xdr:rowOff>
    </xdr:from>
    <xdr:to>
      <xdr:col>107</xdr:col>
      <xdr:colOff>50800</xdr:colOff>
      <xdr:row>40</xdr:row>
      <xdr:rowOff>49728</xdr:rowOff>
    </xdr:to>
    <xdr:cxnSp macro="">
      <xdr:nvCxnSpPr>
        <xdr:cNvPr id="597" name="直線コネクタ 596">
          <a:extLst>
            <a:ext uri="{FF2B5EF4-FFF2-40B4-BE49-F238E27FC236}">
              <a16:creationId xmlns:a16="http://schemas.microsoft.com/office/drawing/2014/main" id="{7AC8B3A0-3F3D-4F91-8FDA-2ADA16F5A168}"/>
            </a:ext>
          </a:extLst>
        </xdr:cNvPr>
        <xdr:cNvCxnSpPr/>
      </xdr:nvCxnSpPr>
      <xdr:spPr>
        <a:xfrm>
          <a:off x="19545300" y="6845983"/>
          <a:ext cx="889000" cy="61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163726</xdr:rowOff>
    </xdr:from>
    <xdr:to>
      <xdr:col>98</xdr:col>
      <xdr:colOff>38100</xdr:colOff>
      <xdr:row>40</xdr:row>
      <xdr:rowOff>93876</xdr:rowOff>
    </xdr:to>
    <xdr:sp macro="" textlink="">
      <xdr:nvSpPr>
        <xdr:cNvPr id="598" name="楕円 597">
          <a:extLst>
            <a:ext uri="{FF2B5EF4-FFF2-40B4-BE49-F238E27FC236}">
              <a16:creationId xmlns:a16="http://schemas.microsoft.com/office/drawing/2014/main" id="{C5EE7ED9-45AF-4A83-AC35-AF6CC45886E0}"/>
            </a:ext>
          </a:extLst>
        </xdr:cNvPr>
        <xdr:cNvSpPr/>
      </xdr:nvSpPr>
      <xdr:spPr>
        <a:xfrm>
          <a:off x="18605500" y="685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159433</xdr:rowOff>
    </xdr:from>
    <xdr:to>
      <xdr:col>102</xdr:col>
      <xdr:colOff>114300</xdr:colOff>
      <xdr:row>40</xdr:row>
      <xdr:rowOff>43076</xdr:rowOff>
    </xdr:to>
    <xdr:cxnSp macro="">
      <xdr:nvCxnSpPr>
        <xdr:cNvPr id="599" name="直線コネクタ 598">
          <a:extLst>
            <a:ext uri="{FF2B5EF4-FFF2-40B4-BE49-F238E27FC236}">
              <a16:creationId xmlns:a16="http://schemas.microsoft.com/office/drawing/2014/main" id="{5248538D-062F-4DEE-A9AA-E7A66C933C73}"/>
            </a:ext>
          </a:extLst>
        </xdr:cNvPr>
        <xdr:cNvCxnSpPr/>
      </xdr:nvCxnSpPr>
      <xdr:spPr>
        <a:xfrm flipV="1">
          <a:off x="18656300" y="6845983"/>
          <a:ext cx="889000" cy="5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149912</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66956C88-B4BD-42D4-B097-62F1BA437599}"/>
            </a:ext>
          </a:extLst>
        </xdr:cNvPr>
        <xdr:cNvSpPr txBox="1"/>
      </xdr:nvSpPr>
      <xdr:spPr>
        <a:xfrm>
          <a:off x="21043411" y="683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155044</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4BCF318C-6EEC-47EB-B58C-43C72652987E}"/>
            </a:ext>
          </a:extLst>
        </xdr:cNvPr>
        <xdr:cNvSpPr txBox="1"/>
      </xdr:nvSpPr>
      <xdr:spPr>
        <a:xfrm>
          <a:off x="20167111" y="649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154870</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FEE52A44-4E62-4AA7-8E77-BEC6C54C0220}"/>
            </a:ext>
          </a:extLst>
        </xdr:cNvPr>
        <xdr:cNvSpPr txBox="1"/>
      </xdr:nvSpPr>
      <xdr:spPr>
        <a:xfrm>
          <a:off x="19278111" y="649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166195</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9AEECCAE-CDAB-4A58-95ED-05C3547D6878}"/>
            </a:ext>
          </a:extLst>
        </xdr:cNvPr>
        <xdr:cNvSpPr txBox="1"/>
      </xdr:nvSpPr>
      <xdr:spPr>
        <a:xfrm>
          <a:off x="18389111" y="650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106873</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ECBD777E-449D-4D54-95A2-B1C6D2FA0F0E}"/>
            </a:ext>
          </a:extLst>
        </xdr:cNvPr>
        <xdr:cNvSpPr txBox="1"/>
      </xdr:nvSpPr>
      <xdr:spPr>
        <a:xfrm>
          <a:off x="21043411" y="645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91655</xdr:rowOff>
    </xdr:from>
    <xdr:ext cx="534377" cy="259045"/>
    <xdr:sp macro="" textlink="">
      <xdr:nvSpPr>
        <xdr:cNvPr id="605" name="n_2mainValue【一般廃棄物処理施設】&#10;一人当たり有形固定資産（償却資産）額">
          <a:extLst>
            <a:ext uri="{FF2B5EF4-FFF2-40B4-BE49-F238E27FC236}">
              <a16:creationId xmlns:a16="http://schemas.microsoft.com/office/drawing/2014/main" id="{8F11B22C-3928-4901-803D-45899D904EFB}"/>
            </a:ext>
          </a:extLst>
        </xdr:cNvPr>
        <xdr:cNvSpPr txBox="1"/>
      </xdr:nvSpPr>
      <xdr:spPr>
        <a:xfrm>
          <a:off x="20167111" y="694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29910</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D5661F3B-0382-4172-BB60-E0A13EB1D967}"/>
            </a:ext>
          </a:extLst>
        </xdr:cNvPr>
        <xdr:cNvSpPr txBox="1"/>
      </xdr:nvSpPr>
      <xdr:spPr>
        <a:xfrm>
          <a:off x="19278111" y="688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85003</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8C1E416A-9245-4876-B10E-8B078DBCA018}"/>
            </a:ext>
          </a:extLst>
        </xdr:cNvPr>
        <xdr:cNvSpPr txBox="1"/>
      </xdr:nvSpPr>
      <xdr:spPr>
        <a:xfrm>
          <a:off x="18389111" y="694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294CF135-91EC-4D51-85A7-66F2B0DDCC0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C5AFAC52-80B7-4313-A476-BF9C9D5254C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E33E6D7D-47F9-49EE-BA54-AEBA5685723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5AD997B1-A464-4BA1-8365-3F3556B5316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B792F6D4-4DDD-4A72-B67F-2D8D2C605E9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E5EBEB2A-8A45-48F3-9982-9F21E159A71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EF99D58E-E830-43AF-86C5-5902A5FA4D0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961E25AF-D5F7-46E9-98E7-F66B0744E25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7683D9CD-1130-41E7-9FD2-90A87D0CB48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0F9C2573-76CB-4639-A033-E870AF9B9D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A88204A7-7EC4-446C-88D8-C4888F4AE3C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58AA7538-B575-4540-A70F-2FDECDDE6881}"/>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FD87B6FA-1FC6-4ECA-9C8C-DAC4A697DB81}"/>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F560D695-C14B-416D-9ED3-7D4C3469B4E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C392B0A3-0992-4E75-9328-4F3A32D50CB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0E0ED6D5-8C9B-4148-BBC3-EE1D7749A75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6515D39C-D1FF-46E2-AE80-98FE4BF402B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0105ABB6-550F-42CB-A267-8113A1BBC05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148C2902-26B0-4D08-B0FF-FBCE5FAA389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03394A99-B41D-440D-990D-82103C5EE637}"/>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676A728C-BAD3-4838-AFEC-6AD17CE750D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89668D8E-1D4B-4CBA-BDE5-D416DC953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3031C62-2314-48B7-8D12-D834DBC051F7}"/>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2872B661-2B0D-4842-BCCC-C8FB168C9BC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77945143-E13B-4795-9649-D3C01A314BA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1633</xdr:rowOff>
    </xdr:from>
    <xdr:to>
      <xdr:col>85</xdr:col>
      <xdr:colOff>126364</xdr:colOff>
      <xdr:row>63</xdr:row>
      <xdr:rowOff>119199</xdr:rowOff>
    </xdr:to>
    <xdr:cxnSp macro="">
      <xdr:nvCxnSpPr>
        <xdr:cNvPr id="633" name="直線コネクタ 632">
          <a:extLst>
            <a:ext uri="{FF2B5EF4-FFF2-40B4-BE49-F238E27FC236}">
              <a16:creationId xmlns:a16="http://schemas.microsoft.com/office/drawing/2014/main" id="{F0D9A816-FFD4-4490-B0CF-6BCF50ABBE3D}"/>
            </a:ext>
          </a:extLst>
        </xdr:cNvPr>
        <xdr:cNvCxnSpPr/>
      </xdr:nvCxnSpPr>
      <xdr:spPr>
        <a:xfrm flipV="1">
          <a:off x="16318864" y="9602833"/>
          <a:ext cx="0" cy="1317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FDB26772-2C8D-46C4-9F5B-35728D977874}"/>
            </a:ext>
          </a:extLst>
        </xdr:cNvPr>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635" name="直線コネクタ 634">
          <a:extLst>
            <a:ext uri="{FF2B5EF4-FFF2-40B4-BE49-F238E27FC236}">
              <a16:creationId xmlns:a16="http://schemas.microsoft.com/office/drawing/2014/main" id="{73CE3D43-41C2-4B3F-9752-2DC7010BB916}"/>
            </a:ext>
          </a:extLst>
        </xdr:cNvPr>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119760</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633AAFA8-FD68-442F-A55C-761011CF3A95}"/>
            </a:ext>
          </a:extLst>
        </xdr:cNvPr>
        <xdr:cNvSpPr txBox="1"/>
      </xdr:nvSpPr>
      <xdr:spPr>
        <a:xfrm>
          <a:off x="16357600" y="937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1633</xdr:rowOff>
    </xdr:from>
    <xdr:to>
      <xdr:col>86</xdr:col>
      <xdr:colOff>25400</xdr:colOff>
      <xdr:row>56</xdr:row>
      <xdr:rowOff>1633</xdr:rowOff>
    </xdr:to>
    <xdr:cxnSp macro="">
      <xdr:nvCxnSpPr>
        <xdr:cNvPr id="637" name="直線コネクタ 636">
          <a:extLst>
            <a:ext uri="{FF2B5EF4-FFF2-40B4-BE49-F238E27FC236}">
              <a16:creationId xmlns:a16="http://schemas.microsoft.com/office/drawing/2014/main" id="{22C9915E-E027-4FD4-8A9B-03D3136C226D}"/>
            </a:ext>
          </a:extLst>
        </xdr:cNvPr>
        <xdr:cNvCxnSpPr/>
      </xdr:nvCxnSpPr>
      <xdr:spPr>
        <a:xfrm>
          <a:off x="16230600" y="960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166024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049B2C27-EB11-4618-ABB3-7F26BE2CD1AD}"/>
            </a:ext>
          </a:extLst>
        </xdr:cNvPr>
        <xdr:cNvSpPr txBox="1"/>
      </xdr:nvSpPr>
      <xdr:spPr>
        <a:xfrm>
          <a:off x="16357600" y="1028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xdr:rowOff>
    </xdr:from>
    <xdr:to>
      <xdr:col>85</xdr:col>
      <xdr:colOff>177800</xdr:colOff>
      <xdr:row>60</xdr:row>
      <xdr:rowOff>117747</xdr:rowOff>
    </xdr:to>
    <xdr:sp macro="" textlink="">
      <xdr:nvSpPr>
        <xdr:cNvPr id="639" name="フローチャート: 判断 638">
          <a:extLst>
            <a:ext uri="{FF2B5EF4-FFF2-40B4-BE49-F238E27FC236}">
              <a16:creationId xmlns:a16="http://schemas.microsoft.com/office/drawing/2014/main" id="{FF038E80-574A-4A9F-8253-30AD37A9B5CD}"/>
            </a:ext>
          </a:extLst>
        </xdr:cNvPr>
        <xdr:cNvSpPr/>
      </xdr:nvSpPr>
      <xdr:spPr>
        <a:xfrm>
          <a:off x="16268700" y="1030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640" name="フローチャート: 判断 639">
          <a:extLst>
            <a:ext uri="{FF2B5EF4-FFF2-40B4-BE49-F238E27FC236}">
              <a16:creationId xmlns:a16="http://schemas.microsoft.com/office/drawing/2014/main" id="{17B6EC35-2A77-4543-8550-D512B112249C}"/>
            </a:ext>
          </a:extLst>
        </xdr:cNvPr>
        <xdr:cNvSpPr/>
      </xdr:nvSpPr>
      <xdr:spPr>
        <a:xfrm>
          <a:off x="15430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135346</xdr:rowOff>
    </xdr:from>
    <xdr:to>
      <xdr:col>76</xdr:col>
      <xdr:colOff>165100</xdr:colOff>
      <xdr:row>60</xdr:row>
      <xdr:rowOff>65496</xdr:rowOff>
    </xdr:to>
    <xdr:sp macro="" textlink="">
      <xdr:nvSpPr>
        <xdr:cNvPr id="641" name="フローチャート: 判断 640">
          <a:extLst>
            <a:ext uri="{FF2B5EF4-FFF2-40B4-BE49-F238E27FC236}">
              <a16:creationId xmlns:a16="http://schemas.microsoft.com/office/drawing/2014/main" id="{EB67CE4E-E5F0-439C-BDAD-6B9E4C11E92D}"/>
            </a:ext>
          </a:extLst>
        </xdr:cNvPr>
        <xdr:cNvSpPr/>
      </xdr:nvSpPr>
      <xdr:spPr>
        <a:xfrm>
          <a:off x="14541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99423</xdr:rowOff>
    </xdr:from>
    <xdr:to>
      <xdr:col>72</xdr:col>
      <xdr:colOff>38100</xdr:colOff>
      <xdr:row>60</xdr:row>
      <xdr:rowOff>29573</xdr:rowOff>
    </xdr:to>
    <xdr:sp macro="" textlink="">
      <xdr:nvSpPr>
        <xdr:cNvPr id="642" name="フローチャート: 判断 641">
          <a:extLst>
            <a:ext uri="{FF2B5EF4-FFF2-40B4-BE49-F238E27FC236}">
              <a16:creationId xmlns:a16="http://schemas.microsoft.com/office/drawing/2014/main" id="{EA82D9AB-CC42-4D5E-B88F-439F90D61653}"/>
            </a:ext>
          </a:extLst>
        </xdr:cNvPr>
        <xdr:cNvSpPr/>
      </xdr:nvSpPr>
      <xdr:spPr>
        <a:xfrm>
          <a:off x="13652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3" name="フローチャート: 判断 642">
          <a:extLst>
            <a:ext uri="{FF2B5EF4-FFF2-40B4-BE49-F238E27FC236}">
              <a16:creationId xmlns:a16="http://schemas.microsoft.com/office/drawing/2014/main" id="{84E257E9-C206-417E-8E77-C2FC97EFD253}"/>
            </a:ext>
          </a:extLst>
        </xdr:cNvPr>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5306BF26-4468-4F13-A25E-90336961B8E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B195CA7D-4794-464D-B891-8A8ADCE5D0D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4A1F0C5-6281-4411-97E1-1212A1AD015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D687182C-92B6-47FE-AB3E-9356A71FFD5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EC8057A8-A30F-49E5-90BA-26EE4914725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45538</xdr:rowOff>
    </xdr:from>
    <xdr:to>
      <xdr:col>85</xdr:col>
      <xdr:colOff>177800</xdr:colOff>
      <xdr:row>59</xdr:row>
      <xdr:rowOff>147138</xdr:rowOff>
    </xdr:to>
    <xdr:sp macro="" textlink="">
      <xdr:nvSpPr>
        <xdr:cNvPr id="649" name="楕円 648">
          <a:extLst>
            <a:ext uri="{FF2B5EF4-FFF2-40B4-BE49-F238E27FC236}">
              <a16:creationId xmlns:a16="http://schemas.microsoft.com/office/drawing/2014/main" id="{8D882185-A7F5-44A7-9800-38D4FFBFBC88}"/>
            </a:ext>
          </a:extLst>
        </xdr:cNvPr>
        <xdr:cNvSpPr/>
      </xdr:nvSpPr>
      <xdr:spPr>
        <a:xfrm>
          <a:off x="16268700" y="1016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68415</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D5C53F96-95E9-49C0-8160-EC5E006DD3F0}"/>
            </a:ext>
          </a:extLst>
        </xdr:cNvPr>
        <xdr:cNvSpPr txBox="1"/>
      </xdr:nvSpPr>
      <xdr:spPr>
        <a:xfrm>
          <a:off x="16357600" y="10012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11249</xdr:rowOff>
    </xdr:from>
    <xdr:to>
      <xdr:col>81</xdr:col>
      <xdr:colOff>101600</xdr:colOff>
      <xdr:row>59</xdr:row>
      <xdr:rowOff>112849</xdr:rowOff>
    </xdr:to>
    <xdr:sp macro="" textlink="">
      <xdr:nvSpPr>
        <xdr:cNvPr id="651" name="楕円 650">
          <a:extLst>
            <a:ext uri="{FF2B5EF4-FFF2-40B4-BE49-F238E27FC236}">
              <a16:creationId xmlns:a16="http://schemas.microsoft.com/office/drawing/2014/main" id="{AE431853-65F6-43F7-9BB3-C95521DDA2DD}"/>
            </a:ext>
          </a:extLst>
        </xdr:cNvPr>
        <xdr:cNvSpPr/>
      </xdr:nvSpPr>
      <xdr:spPr>
        <a:xfrm>
          <a:off x="154305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62049</xdr:rowOff>
    </xdr:from>
    <xdr:to>
      <xdr:col>85</xdr:col>
      <xdr:colOff>127000</xdr:colOff>
      <xdr:row>59</xdr:row>
      <xdr:rowOff>96338</xdr:rowOff>
    </xdr:to>
    <xdr:cxnSp macro="">
      <xdr:nvCxnSpPr>
        <xdr:cNvPr id="652" name="直線コネクタ 651">
          <a:extLst>
            <a:ext uri="{FF2B5EF4-FFF2-40B4-BE49-F238E27FC236}">
              <a16:creationId xmlns:a16="http://schemas.microsoft.com/office/drawing/2014/main" id="{B849A2B5-0C4F-4920-BB42-CE324892642D}"/>
            </a:ext>
          </a:extLst>
        </xdr:cNvPr>
        <xdr:cNvCxnSpPr/>
      </xdr:nvCxnSpPr>
      <xdr:spPr>
        <a:xfrm>
          <a:off x="15481300" y="10177599"/>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166370</xdr:rowOff>
    </xdr:from>
    <xdr:to>
      <xdr:col>76</xdr:col>
      <xdr:colOff>165100</xdr:colOff>
      <xdr:row>59</xdr:row>
      <xdr:rowOff>96520</xdr:rowOff>
    </xdr:to>
    <xdr:sp macro="" textlink="">
      <xdr:nvSpPr>
        <xdr:cNvPr id="653" name="楕円 652">
          <a:extLst>
            <a:ext uri="{FF2B5EF4-FFF2-40B4-BE49-F238E27FC236}">
              <a16:creationId xmlns:a16="http://schemas.microsoft.com/office/drawing/2014/main" id="{459B5996-44BD-430C-B269-4F6928A5E948}"/>
            </a:ext>
          </a:extLst>
        </xdr:cNvPr>
        <xdr:cNvSpPr/>
      </xdr:nvSpPr>
      <xdr:spPr>
        <a:xfrm>
          <a:off x="14541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45720</xdr:rowOff>
    </xdr:from>
    <xdr:to>
      <xdr:col>81</xdr:col>
      <xdr:colOff>50800</xdr:colOff>
      <xdr:row>59</xdr:row>
      <xdr:rowOff>62049</xdr:rowOff>
    </xdr:to>
    <xdr:cxnSp macro="">
      <xdr:nvCxnSpPr>
        <xdr:cNvPr id="654" name="直線コネクタ 653">
          <a:extLst>
            <a:ext uri="{FF2B5EF4-FFF2-40B4-BE49-F238E27FC236}">
              <a16:creationId xmlns:a16="http://schemas.microsoft.com/office/drawing/2014/main" id="{AF43AB2C-C083-484C-A005-44F5E4EE2168}"/>
            </a:ext>
          </a:extLst>
        </xdr:cNvPr>
        <xdr:cNvCxnSpPr/>
      </xdr:nvCxnSpPr>
      <xdr:spPr>
        <a:xfrm>
          <a:off x="14592300" y="1016127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133713</xdr:rowOff>
    </xdr:from>
    <xdr:to>
      <xdr:col>72</xdr:col>
      <xdr:colOff>38100</xdr:colOff>
      <xdr:row>59</xdr:row>
      <xdr:rowOff>63863</xdr:rowOff>
    </xdr:to>
    <xdr:sp macro="" textlink="">
      <xdr:nvSpPr>
        <xdr:cNvPr id="655" name="楕円 654">
          <a:extLst>
            <a:ext uri="{FF2B5EF4-FFF2-40B4-BE49-F238E27FC236}">
              <a16:creationId xmlns:a16="http://schemas.microsoft.com/office/drawing/2014/main" id="{C16B194A-9614-43FE-B18D-8BF76E9BEFCF}"/>
            </a:ext>
          </a:extLst>
        </xdr:cNvPr>
        <xdr:cNvSpPr/>
      </xdr:nvSpPr>
      <xdr:spPr>
        <a:xfrm>
          <a:off x="13652500" y="1007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13063</xdr:rowOff>
    </xdr:from>
    <xdr:to>
      <xdr:col>76</xdr:col>
      <xdr:colOff>114300</xdr:colOff>
      <xdr:row>59</xdr:row>
      <xdr:rowOff>45720</xdr:rowOff>
    </xdr:to>
    <xdr:cxnSp macro="">
      <xdr:nvCxnSpPr>
        <xdr:cNvPr id="656" name="直線コネクタ 655">
          <a:extLst>
            <a:ext uri="{FF2B5EF4-FFF2-40B4-BE49-F238E27FC236}">
              <a16:creationId xmlns:a16="http://schemas.microsoft.com/office/drawing/2014/main" id="{2E159C02-760F-4E21-B935-C253E4AED665}"/>
            </a:ext>
          </a:extLst>
        </xdr:cNvPr>
        <xdr:cNvCxnSpPr/>
      </xdr:nvCxnSpPr>
      <xdr:spPr>
        <a:xfrm>
          <a:off x="13703300" y="1012861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101056</xdr:rowOff>
    </xdr:from>
    <xdr:to>
      <xdr:col>67</xdr:col>
      <xdr:colOff>101600</xdr:colOff>
      <xdr:row>59</xdr:row>
      <xdr:rowOff>31206</xdr:rowOff>
    </xdr:to>
    <xdr:sp macro="" textlink="">
      <xdr:nvSpPr>
        <xdr:cNvPr id="657" name="楕円 656">
          <a:extLst>
            <a:ext uri="{FF2B5EF4-FFF2-40B4-BE49-F238E27FC236}">
              <a16:creationId xmlns:a16="http://schemas.microsoft.com/office/drawing/2014/main" id="{D38563F3-670C-43F0-87CC-CA5857815603}"/>
            </a:ext>
          </a:extLst>
        </xdr:cNvPr>
        <xdr:cNvSpPr/>
      </xdr:nvSpPr>
      <xdr:spPr>
        <a:xfrm>
          <a:off x="12763500" y="1004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151856</xdr:rowOff>
    </xdr:from>
    <xdr:to>
      <xdr:col>71</xdr:col>
      <xdr:colOff>177800</xdr:colOff>
      <xdr:row>59</xdr:row>
      <xdr:rowOff>13063</xdr:rowOff>
    </xdr:to>
    <xdr:cxnSp macro="">
      <xdr:nvCxnSpPr>
        <xdr:cNvPr id="658" name="直線コネクタ 657">
          <a:extLst>
            <a:ext uri="{FF2B5EF4-FFF2-40B4-BE49-F238E27FC236}">
              <a16:creationId xmlns:a16="http://schemas.microsoft.com/office/drawing/2014/main" id="{0E8CB22B-9090-469C-9CA7-5A45E989AE98}"/>
            </a:ext>
          </a:extLst>
        </xdr:cNvPr>
        <xdr:cNvCxnSpPr/>
      </xdr:nvCxnSpPr>
      <xdr:spPr>
        <a:xfrm>
          <a:off x="12814300" y="1009595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EE6DC8AF-2CD6-45F6-8683-980374471D30}"/>
            </a:ext>
          </a:extLst>
        </xdr:cNvPr>
        <xdr:cNvSpPr txBox="1"/>
      </xdr:nvSpPr>
      <xdr:spPr>
        <a:xfrm>
          <a:off x="152660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56623</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1A27737B-386C-451B-9D5C-CABE21A88955}"/>
            </a:ext>
          </a:extLst>
        </xdr:cNvPr>
        <xdr:cNvSpPr txBox="1"/>
      </xdr:nvSpPr>
      <xdr:spPr>
        <a:xfrm>
          <a:off x="14389744" y="1034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20700</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07727F2B-B531-45F7-B845-8872EB91807E}"/>
            </a:ext>
          </a:extLst>
        </xdr:cNvPr>
        <xdr:cNvSpPr txBox="1"/>
      </xdr:nvSpPr>
      <xdr:spPr>
        <a:xfrm>
          <a:off x="13500744" y="1030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161126</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F4F2BD0B-A2F2-41FB-A90B-275289C13619}"/>
            </a:ext>
          </a:extLst>
        </xdr:cNvPr>
        <xdr:cNvSpPr txBox="1"/>
      </xdr:nvSpPr>
      <xdr:spPr>
        <a:xfrm>
          <a:off x="12611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129376</xdr:rowOff>
    </xdr:from>
    <xdr:ext cx="405111" cy="259045"/>
    <xdr:sp macro="" textlink="">
      <xdr:nvSpPr>
        <xdr:cNvPr id="663" name="n_1mainValue【保健センター・保健所】&#10;有形固定資産減価償却率">
          <a:extLst>
            <a:ext uri="{FF2B5EF4-FFF2-40B4-BE49-F238E27FC236}">
              <a16:creationId xmlns:a16="http://schemas.microsoft.com/office/drawing/2014/main" id="{C7DFB7BC-C86C-4D35-8DA5-6871CA1FD871}"/>
            </a:ext>
          </a:extLst>
        </xdr:cNvPr>
        <xdr:cNvSpPr txBox="1"/>
      </xdr:nvSpPr>
      <xdr:spPr>
        <a:xfrm>
          <a:off x="152660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113047</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C130B1DB-5ED4-40E7-8FF2-3299A254379E}"/>
            </a:ext>
          </a:extLst>
        </xdr:cNvPr>
        <xdr:cNvSpPr txBox="1"/>
      </xdr:nvSpPr>
      <xdr:spPr>
        <a:xfrm>
          <a:off x="14389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80390</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805458C0-89D3-4A53-B642-03BBF6FD5FE7}"/>
            </a:ext>
          </a:extLst>
        </xdr:cNvPr>
        <xdr:cNvSpPr txBox="1"/>
      </xdr:nvSpPr>
      <xdr:spPr>
        <a:xfrm>
          <a:off x="13500744" y="985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47733</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E7414106-8A0D-4152-9271-40A7DEC3E768}"/>
            </a:ext>
          </a:extLst>
        </xdr:cNvPr>
        <xdr:cNvSpPr txBox="1"/>
      </xdr:nvSpPr>
      <xdr:spPr>
        <a:xfrm>
          <a:off x="12611744" y="982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9DAA57D3-7475-4383-9CA2-04559EBAB1F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BB78229F-31C5-48F4-A696-8900D4B7BCF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C541B0B8-59F5-4755-80DA-31CEE3D8554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2F948910-994C-4CA9-BD33-C207DE7111D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9BE9BC86-7FC6-4782-A889-D9D7080EE2D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FD7E6C4E-85A0-426D-BD1C-6207F1936DB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3B513BF5-E9CD-4D28-B6A0-AB44A4F5A19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5C2C2D8C-B32E-4FCA-B7D5-B4764C76AE9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6007A6BD-1A2F-4C09-B398-F7CE31E5683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DA0D45B-5287-483A-ACF7-E92568D23C2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7" name="直線コネクタ 676">
          <a:extLst>
            <a:ext uri="{FF2B5EF4-FFF2-40B4-BE49-F238E27FC236}">
              <a16:creationId xmlns:a16="http://schemas.microsoft.com/office/drawing/2014/main" id="{47CEA46E-28CC-41D5-AA3B-4AD879D2A33B}"/>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8" name="テキスト ボックス 677">
          <a:extLst>
            <a:ext uri="{FF2B5EF4-FFF2-40B4-BE49-F238E27FC236}">
              <a16:creationId xmlns:a16="http://schemas.microsoft.com/office/drawing/2014/main" id="{B41F66D9-37C5-4728-918C-54C59402B94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9" name="直線コネクタ 678">
          <a:extLst>
            <a:ext uri="{FF2B5EF4-FFF2-40B4-BE49-F238E27FC236}">
              <a16:creationId xmlns:a16="http://schemas.microsoft.com/office/drawing/2014/main" id="{2A30FD73-1795-4080-AF0A-ED0D361D1A2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0" name="テキスト ボックス 679">
          <a:extLst>
            <a:ext uri="{FF2B5EF4-FFF2-40B4-BE49-F238E27FC236}">
              <a16:creationId xmlns:a16="http://schemas.microsoft.com/office/drawing/2014/main" id="{1047373E-005C-483F-A976-F338C199C6C8}"/>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1" name="直線コネクタ 680">
          <a:extLst>
            <a:ext uri="{FF2B5EF4-FFF2-40B4-BE49-F238E27FC236}">
              <a16:creationId xmlns:a16="http://schemas.microsoft.com/office/drawing/2014/main" id="{B1A968E8-1D89-4F73-ACFF-B125C1869A4A}"/>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2" name="テキスト ボックス 681">
          <a:extLst>
            <a:ext uri="{FF2B5EF4-FFF2-40B4-BE49-F238E27FC236}">
              <a16:creationId xmlns:a16="http://schemas.microsoft.com/office/drawing/2014/main" id="{81B67561-9662-4B50-B3F0-F46AEBA36578}"/>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3" name="直線コネクタ 682">
          <a:extLst>
            <a:ext uri="{FF2B5EF4-FFF2-40B4-BE49-F238E27FC236}">
              <a16:creationId xmlns:a16="http://schemas.microsoft.com/office/drawing/2014/main" id="{6F9117FB-F7EE-4E86-B0C7-077135DA04E6}"/>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4" name="テキスト ボックス 683">
          <a:extLst>
            <a:ext uri="{FF2B5EF4-FFF2-40B4-BE49-F238E27FC236}">
              <a16:creationId xmlns:a16="http://schemas.microsoft.com/office/drawing/2014/main" id="{B0EA4FA9-15B5-4E8F-8465-F9FBCD80C1A7}"/>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5" name="直線コネクタ 684">
          <a:extLst>
            <a:ext uri="{FF2B5EF4-FFF2-40B4-BE49-F238E27FC236}">
              <a16:creationId xmlns:a16="http://schemas.microsoft.com/office/drawing/2014/main" id="{6898305D-9EC6-4924-8936-C82A548FBF0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6" name="テキスト ボックス 685">
          <a:extLst>
            <a:ext uri="{FF2B5EF4-FFF2-40B4-BE49-F238E27FC236}">
              <a16:creationId xmlns:a16="http://schemas.microsoft.com/office/drawing/2014/main" id="{959AEC2D-CDE9-4552-9738-5110C14D9983}"/>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7" name="直線コネクタ 686">
          <a:extLst>
            <a:ext uri="{FF2B5EF4-FFF2-40B4-BE49-F238E27FC236}">
              <a16:creationId xmlns:a16="http://schemas.microsoft.com/office/drawing/2014/main" id="{FFF804C4-0468-418D-9AFD-D11772FE6ACA}"/>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8" name="テキスト ボックス 687">
          <a:extLst>
            <a:ext uri="{FF2B5EF4-FFF2-40B4-BE49-F238E27FC236}">
              <a16:creationId xmlns:a16="http://schemas.microsoft.com/office/drawing/2014/main" id="{796DC106-0F8C-4EDB-9466-38AB684E2D0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C5CC4A0D-97C0-4D58-AB15-E04ABED277C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D622EF2-21F8-4868-9004-3784EF1AF5D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F52070EF-7611-4AB3-8E5A-37472B296B3F}"/>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65315</xdr:rowOff>
    </xdr:to>
    <xdr:cxnSp macro="">
      <xdr:nvCxnSpPr>
        <xdr:cNvPr id="692" name="直線コネクタ 691">
          <a:extLst>
            <a:ext uri="{FF2B5EF4-FFF2-40B4-BE49-F238E27FC236}">
              <a16:creationId xmlns:a16="http://schemas.microsoft.com/office/drawing/2014/main" id="{3E8F6C9C-AB7F-4FAF-B2E4-3C8FB27187AF}"/>
            </a:ext>
          </a:extLst>
        </xdr:cNvPr>
        <xdr:cNvCxnSpPr/>
      </xdr:nvCxnSpPr>
      <xdr:spPr>
        <a:xfrm flipV="1">
          <a:off x="22160864" y="96012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69142</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ECC7A4CD-71B2-4E5D-891A-7E591498678B}"/>
            </a:ext>
          </a:extLst>
        </xdr:cNvPr>
        <xdr:cNvSpPr txBox="1"/>
      </xdr:nvSpPr>
      <xdr:spPr>
        <a:xfrm>
          <a:off x="22199600" y="1104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65315</xdr:rowOff>
    </xdr:from>
    <xdr:to>
      <xdr:col>116</xdr:col>
      <xdr:colOff>152400</xdr:colOff>
      <xdr:row>64</xdr:row>
      <xdr:rowOff>65315</xdr:rowOff>
    </xdr:to>
    <xdr:cxnSp macro="">
      <xdr:nvCxnSpPr>
        <xdr:cNvPr id="694" name="直線コネクタ 693">
          <a:extLst>
            <a:ext uri="{FF2B5EF4-FFF2-40B4-BE49-F238E27FC236}">
              <a16:creationId xmlns:a16="http://schemas.microsoft.com/office/drawing/2014/main" id="{E67F3548-2A9E-40BD-BA68-286CE6A1F1A0}"/>
            </a:ext>
          </a:extLst>
        </xdr:cNvPr>
        <xdr:cNvCxnSpPr/>
      </xdr:nvCxnSpPr>
      <xdr:spPr>
        <a:xfrm>
          <a:off x="22072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55E2B7E0-805E-4094-999A-37EFDE41806F}"/>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a:extLst>
            <a:ext uri="{FF2B5EF4-FFF2-40B4-BE49-F238E27FC236}">
              <a16:creationId xmlns:a16="http://schemas.microsoft.com/office/drawing/2014/main" id="{A4A6CB6A-1FCD-406F-BA7D-5E9959DFE363}"/>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159855</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DA9C0A31-2EC0-4D25-9F7C-91123D4444B9}"/>
            </a:ext>
          </a:extLst>
        </xdr:cNvPr>
        <xdr:cNvSpPr txBox="1"/>
      </xdr:nvSpPr>
      <xdr:spPr>
        <a:xfrm>
          <a:off x="22199600" y="104468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136978</xdr:rowOff>
    </xdr:from>
    <xdr:to>
      <xdr:col>116</xdr:col>
      <xdr:colOff>114300</xdr:colOff>
      <xdr:row>62</xdr:row>
      <xdr:rowOff>67128</xdr:rowOff>
    </xdr:to>
    <xdr:sp macro="" textlink="">
      <xdr:nvSpPr>
        <xdr:cNvPr id="698" name="フローチャート: 判断 697">
          <a:extLst>
            <a:ext uri="{FF2B5EF4-FFF2-40B4-BE49-F238E27FC236}">
              <a16:creationId xmlns:a16="http://schemas.microsoft.com/office/drawing/2014/main" id="{6C66B971-9B67-4CD7-893F-FC0B59C5A522}"/>
            </a:ext>
          </a:extLst>
        </xdr:cNvPr>
        <xdr:cNvSpPr/>
      </xdr:nvSpPr>
      <xdr:spPr>
        <a:xfrm>
          <a:off x="221107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9" name="フローチャート: 判断 698">
          <a:extLst>
            <a:ext uri="{FF2B5EF4-FFF2-40B4-BE49-F238E27FC236}">
              <a16:creationId xmlns:a16="http://schemas.microsoft.com/office/drawing/2014/main" id="{89F0BA04-955E-4885-AE24-495A587CAF59}"/>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700" name="フローチャート: 判断 699">
          <a:extLst>
            <a:ext uri="{FF2B5EF4-FFF2-40B4-BE49-F238E27FC236}">
              <a16:creationId xmlns:a16="http://schemas.microsoft.com/office/drawing/2014/main" id="{93EF225B-CCB6-4675-93C5-56A4A9F59615}"/>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1" name="フローチャート: 判断 700">
          <a:extLst>
            <a:ext uri="{FF2B5EF4-FFF2-40B4-BE49-F238E27FC236}">
              <a16:creationId xmlns:a16="http://schemas.microsoft.com/office/drawing/2014/main" id="{178AA425-41EB-4DE1-B297-F66FAECF2FE9}"/>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153307</xdr:rowOff>
    </xdr:from>
    <xdr:to>
      <xdr:col>98</xdr:col>
      <xdr:colOff>38100</xdr:colOff>
      <xdr:row>62</xdr:row>
      <xdr:rowOff>83457</xdr:rowOff>
    </xdr:to>
    <xdr:sp macro="" textlink="">
      <xdr:nvSpPr>
        <xdr:cNvPr id="702" name="フローチャート: 判断 701">
          <a:extLst>
            <a:ext uri="{FF2B5EF4-FFF2-40B4-BE49-F238E27FC236}">
              <a16:creationId xmlns:a16="http://schemas.microsoft.com/office/drawing/2014/main" id="{A34DC0B5-D553-4DE2-8ADD-17B75570D7C1}"/>
            </a:ext>
          </a:extLst>
        </xdr:cNvPr>
        <xdr:cNvSpPr/>
      </xdr:nvSpPr>
      <xdr:spPr>
        <a:xfrm>
          <a:off x="186055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5292EAC-17BA-494F-BC3E-AAD8F54B307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CE75BAAE-C9A8-4838-92BD-C81D210D96C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C2EF47BA-61AF-454B-ACE4-F2EB0979917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6543B125-38A6-41E4-9A0E-FDFC7559347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EE290137-24BD-434F-8B7B-73C11347CF6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14515</xdr:rowOff>
    </xdr:from>
    <xdr:to>
      <xdr:col>116</xdr:col>
      <xdr:colOff>114300</xdr:colOff>
      <xdr:row>64</xdr:row>
      <xdr:rowOff>116115</xdr:rowOff>
    </xdr:to>
    <xdr:sp macro="" textlink="">
      <xdr:nvSpPr>
        <xdr:cNvPr id="708" name="楕円 707">
          <a:extLst>
            <a:ext uri="{FF2B5EF4-FFF2-40B4-BE49-F238E27FC236}">
              <a16:creationId xmlns:a16="http://schemas.microsoft.com/office/drawing/2014/main" id="{8F2ADE41-C1F7-4F7E-956F-35C347033DE0}"/>
            </a:ext>
          </a:extLst>
        </xdr:cNvPr>
        <xdr:cNvSpPr/>
      </xdr:nvSpPr>
      <xdr:spPr>
        <a:xfrm>
          <a:off x="221107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100892</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8CB0D393-1CBE-469D-89E8-15925666B5E3}"/>
            </a:ext>
          </a:extLst>
        </xdr:cNvPr>
        <xdr:cNvSpPr txBox="1"/>
      </xdr:nvSpPr>
      <xdr:spPr>
        <a:xfrm>
          <a:off x="22199600" y="1090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14515</xdr:rowOff>
    </xdr:from>
    <xdr:to>
      <xdr:col>112</xdr:col>
      <xdr:colOff>38100</xdr:colOff>
      <xdr:row>64</xdr:row>
      <xdr:rowOff>116115</xdr:rowOff>
    </xdr:to>
    <xdr:sp macro="" textlink="">
      <xdr:nvSpPr>
        <xdr:cNvPr id="710" name="楕円 709">
          <a:extLst>
            <a:ext uri="{FF2B5EF4-FFF2-40B4-BE49-F238E27FC236}">
              <a16:creationId xmlns:a16="http://schemas.microsoft.com/office/drawing/2014/main" id="{D938FFCD-24A0-4E51-BB9D-847C79E6F5B3}"/>
            </a:ext>
          </a:extLst>
        </xdr:cNvPr>
        <xdr:cNvSpPr/>
      </xdr:nvSpPr>
      <xdr:spPr>
        <a:xfrm>
          <a:off x="21272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65315</xdr:rowOff>
    </xdr:from>
    <xdr:to>
      <xdr:col>116</xdr:col>
      <xdr:colOff>63500</xdr:colOff>
      <xdr:row>64</xdr:row>
      <xdr:rowOff>65315</xdr:rowOff>
    </xdr:to>
    <xdr:cxnSp macro="">
      <xdr:nvCxnSpPr>
        <xdr:cNvPr id="711" name="直線コネクタ 710">
          <a:extLst>
            <a:ext uri="{FF2B5EF4-FFF2-40B4-BE49-F238E27FC236}">
              <a16:creationId xmlns:a16="http://schemas.microsoft.com/office/drawing/2014/main" id="{BE9F1BD3-7E97-4DB3-A535-A5825C87ED76}"/>
            </a:ext>
          </a:extLst>
        </xdr:cNvPr>
        <xdr:cNvCxnSpPr/>
      </xdr:nvCxnSpPr>
      <xdr:spPr>
        <a:xfrm>
          <a:off x="21323300" y="110381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14515</xdr:rowOff>
    </xdr:from>
    <xdr:to>
      <xdr:col>107</xdr:col>
      <xdr:colOff>101600</xdr:colOff>
      <xdr:row>64</xdr:row>
      <xdr:rowOff>116115</xdr:rowOff>
    </xdr:to>
    <xdr:sp macro="" textlink="">
      <xdr:nvSpPr>
        <xdr:cNvPr id="712" name="楕円 711">
          <a:extLst>
            <a:ext uri="{FF2B5EF4-FFF2-40B4-BE49-F238E27FC236}">
              <a16:creationId xmlns:a16="http://schemas.microsoft.com/office/drawing/2014/main" id="{E7422004-6EDE-478E-9F5E-A29F948D71C2}"/>
            </a:ext>
          </a:extLst>
        </xdr:cNvPr>
        <xdr:cNvSpPr/>
      </xdr:nvSpPr>
      <xdr:spPr>
        <a:xfrm>
          <a:off x="20383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65315</xdr:rowOff>
    </xdr:from>
    <xdr:to>
      <xdr:col>111</xdr:col>
      <xdr:colOff>177800</xdr:colOff>
      <xdr:row>64</xdr:row>
      <xdr:rowOff>65315</xdr:rowOff>
    </xdr:to>
    <xdr:cxnSp macro="">
      <xdr:nvCxnSpPr>
        <xdr:cNvPr id="713" name="直線コネクタ 712">
          <a:extLst>
            <a:ext uri="{FF2B5EF4-FFF2-40B4-BE49-F238E27FC236}">
              <a16:creationId xmlns:a16="http://schemas.microsoft.com/office/drawing/2014/main" id="{7D81777C-9191-4EB9-8E71-02FDC5C84A51}"/>
            </a:ext>
          </a:extLst>
        </xdr:cNvPr>
        <xdr:cNvCxnSpPr/>
      </xdr:nvCxnSpPr>
      <xdr:spPr>
        <a:xfrm>
          <a:off x="20434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14515</xdr:rowOff>
    </xdr:from>
    <xdr:to>
      <xdr:col>102</xdr:col>
      <xdr:colOff>165100</xdr:colOff>
      <xdr:row>64</xdr:row>
      <xdr:rowOff>116115</xdr:rowOff>
    </xdr:to>
    <xdr:sp macro="" textlink="">
      <xdr:nvSpPr>
        <xdr:cNvPr id="714" name="楕円 713">
          <a:extLst>
            <a:ext uri="{FF2B5EF4-FFF2-40B4-BE49-F238E27FC236}">
              <a16:creationId xmlns:a16="http://schemas.microsoft.com/office/drawing/2014/main" id="{0224843F-A916-4925-8382-FFC543C4E7B3}"/>
            </a:ext>
          </a:extLst>
        </xdr:cNvPr>
        <xdr:cNvSpPr/>
      </xdr:nvSpPr>
      <xdr:spPr>
        <a:xfrm>
          <a:off x="19494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65315</xdr:rowOff>
    </xdr:from>
    <xdr:to>
      <xdr:col>107</xdr:col>
      <xdr:colOff>50800</xdr:colOff>
      <xdr:row>64</xdr:row>
      <xdr:rowOff>65315</xdr:rowOff>
    </xdr:to>
    <xdr:cxnSp macro="">
      <xdr:nvCxnSpPr>
        <xdr:cNvPr id="715" name="直線コネクタ 714">
          <a:extLst>
            <a:ext uri="{FF2B5EF4-FFF2-40B4-BE49-F238E27FC236}">
              <a16:creationId xmlns:a16="http://schemas.microsoft.com/office/drawing/2014/main" id="{33C443D3-A82D-48A3-8BAA-B637BAAAF3B7}"/>
            </a:ext>
          </a:extLst>
        </xdr:cNvPr>
        <xdr:cNvCxnSpPr/>
      </xdr:nvCxnSpPr>
      <xdr:spPr>
        <a:xfrm>
          <a:off x="19545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14515</xdr:rowOff>
    </xdr:from>
    <xdr:to>
      <xdr:col>98</xdr:col>
      <xdr:colOff>38100</xdr:colOff>
      <xdr:row>64</xdr:row>
      <xdr:rowOff>116115</xdr:rowOff>
    </xdr:to>
    <xdr:sp macro="" textlink="">
      <xdr:nvSpPr>
        <xdr:cNvPr id="716" name="楕円 715">
          <a:extLst>
            <a:ext uri="{FF2B5EF4-FFF2-40B4-BE49-F238E27FC236}">
              <a16:creationId xmlns:a16="http://schemas.microsoft.com/office/drawing/2014/main" id="{00AD77D8-A1C7-4B5D-A53D-F4EBD85080F6}"/>
            </a:ext>
          </a:extLst>
        </xdr:cNvPr>
        <xdr:cNvSpPr/>
      </xdr:nvSpPr>
      <xdr:spPr>
        <a:xfrm>
          <a:off x="18605500" y="1098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65315</xdr:rowOff>
    </xdr:from>
    <xdr:to>
      <xdr:col>102</xdr:col>
      <xdr:colOff>114300</xdr:colOff>
      <xdr:row>64</xdr:row>
      <xdr:rowOff>65315</xdr:rowOff>
    </xdr:to>
    <xdr:cxnSp macro="">
      <xdr:nvCxnSpPr>
        <xdr:cNvPr id="717" name="直線コネクタ 716">
          <a:extLst>
            <a:ext uri="{FF2B5EF4-FFF2-40B4-BE49-F238E27FC236}">
              <a16:creationId xmlns:a16="http://schemas.microsoft.com/office/drawing/2014/main" id="{78C44AB3-41E8-49E4-8282-81E9C3DE1B7D}"/>
            </a:ext>
          </a:extLst>
        </xdr:cNvPr>
        <xdr:cNvCxnSpPr/>
      </xdr:nvCxnSpPr>
      <xdr:spPr>
        <a:xfrm>
          <a:off x="18656300" y="1103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8" name="n_1aveValue【保健センター・保健所】&#10;一人当たり面積">
          <a:extLst>
            <a:ext uri="{FF2B5EF4-FFF2-40B4-BE49-F238E27FC236}">
              <a16:creationId xmlns:a16="http://schemas.microsoft.com/office/drawing/2014/main" id="{0B8B6576-BD81-484D-A9B2-185FE400E9D8}"/>
            </a:ext>
          </a:extLst>
        </xdr:cNvPr>
        <xdr:cNvSpPr txBox="1"/>
      </xdr:nvSpPr>
      <xdr:spPr>
        <a:xfrm>
          <a:off x="210757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9" name="n_2aveValue【保健センター・保健所】&#10;一人当たり面積">
          <a:extLst>
            <a:ext uri="{FF2B5EF4-FFF2-40B4-BE49-F238E27FC236}">
              <a16:creationId xmlns:a16="http://schemas.microsoft.com/office/drawing/2014/main" id="{AA3B45F0-1187-4BF7-A4C9-5F6F0B3DF172}"/>
            </a:ext>
          </a:extLst>
        </xdr:cNvPr>
        <xdr:cNvSpPr txBox="1"/>
      </xdr:nvSpPr>
      <xdr:spPr>
        <a:xfrm>
          <a:off x="20199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20" name="n_3aveValue【保健センター・保健所】&#10;一人当たり面積">
          <a:extLst>
            <a:ext uri="{FF2B5EF4-FFF2-40B4-BE49-F238E27FC236}">
              <a16:creationId xmlns:a16="http://schemas.microsoft.com/office/drawing/2014/main" id="{FBB0405A-8335-4EA9-B8CD-52E62E095720}"/>
            </a:ext>
          </a:extLst>
        </xdr:cNvPr>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99984</xdr:rowOff>
    </xdr:from>
    <xdr:ext cx="469744" cy="259045"/>
    <xdr:sp macro="" textlink="">
      <xdr:nvSpPr>
        <xdr:cNvPr id="721" name="n_4aveValue【保健センター・保健所】&#10;一人当たり面積">
          <a:extLst>
            <a:ext uri="{FF2B5EF4-FFF2-40B4-BE49-F238E27FC236}">
              <a16:creationId xmlns:a16="http://schemas.microsoft.com/office/drawing/2014/main" id="{BDC16D60-C55C-48E1-98D1-A97B1CB73A7D}"/>
            </a:ext>
          </a:extLst>
        </xdr:cNvPr>
        <xdr:cNvSpPr txBox="1"/>
      </xdr:nvSpPr>
      <xdr:spPr>
        <a:xfrm>
          <a:off x="18421427" y="1038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107242</xdr:rowOff>
    </xdr:from>
    <xdr:ext cx="469744" cy="259045"/>
    <xdr:sp macro="" textlink="">
      <xdr:nvSpPr>
        <xdr:cNvPr id="722" name="n_1mainValue【保健センター・保健所】&#10;一人当たり面積">
          <a:extLst>
            <a:ext uri="{FF2B5EF4-FFF2-40B4-BE49-F238E27FC236}">
              <a16:creationId xmlns:a16="http://schemas.microsoft.com/office/drawing/2014/main" id="{9C247A71-CE4F-4679-A143-9A1A09B6CAF6}"/>
            </a:ext>
          </a:extLst>
        </xdr:cNvPr>
        <xdr:cNvSpPr txBox="1"/>
      </xdr:nvSpPr>
      <xdr:spPr>
        <a:xfrm>
          <a:off x="210757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107242</xdr:rowOff>
    </xdr:from>
    <xdr:ext cx="469744" cy="259045"/>
    <xdr:sp macro="" textlink="">
      <xdr:nvSpPr>
        <xdr:cNvPr id="723" name="n_2mainValue【保健センター・保健所】&#10;一人当たり面積">
          <a:extLst>
            <a:ext uri="{FF2B5EF4-FFF2-40B4-BE49-F238E27FC236}">
              <a16:creationId xmlns:a16="http://schemas.microsoft.com/office/drawing/2014/main" id="{3F42A7CE-83ED-4EFA-84BF-EA1E0B53EA04}"/>
            </a:ext>
          </a:extLst>
        </xdr:cNvPr>
        <xdr:cNvSpPr txBox="1"/>
      </xdr:nvSpPr>
      <xdr:spPr>
        <a:xfrm>
          <a:off x="20199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107242</xdr:rowOff>
    </xdr:from>
    <xdr:ext cx="469744" cy="259045"/>
    <xdr:sp macro="" textlink="">
      <xdr:nvSpPr>
        <xdr:cNvPr id="724" name="n_3mainValue【保健センター・保健所】&#10;一人当たり面積">
          <a:extLst>
            <a:ext uri="{FF2B5EF4-FFF2-40B4-BE49-F238E27FC236}">
              <a16:creationId xmlns:a16="http://schemas.microsoft.com/office/drawing/2014/main" id="{C30BD7E7-3D72-4B7D-A594-45A38556ABA8}"/>
            </a:ext>
          </a:extLst>
        </xdr:cNvPr>
        <xdr:cNvSpPr txBox="1"/>
      </xdr:nvSpPr>
      <xdr:spPr>
        <a:xfrm>
          <a:off x="19310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107242</xdr:rowOff>
    </xdr:from>
    <xdr:ext cx="469744" cy="259045"/>
    <xdr:sp macro="" textlink="">
      <xdr:nvSpPr>
        <xdr:cNvPr id="725" name="n_4mainValue【保健センター・保健所】&#10;一人当たり面積">
          <a:extLst>
            <a:ext uri="{FF2B5EF4-FFF2-40B4-BE49-F238E27FC236}">
              <a16:creationId xmlns:a16="http://schemas.microsoft.com/office/drawing/2014/main" id="{B05E0A05-B758-42CB-A2B0-E897C42C230C}"/>
            </a:ext>
          </a:extLst>
        </xdr:cNvPr>
        <xdr:cNvSpPr txBox="1"/>
      </xdr:nvSpPr>
      <xdr:spPr>
        <a:xfrm>
          <a:off x="18421427" y="11080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618A9BF2-9F14-45A6-8262-C47FD75FD95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D4C1A609-9BE1-4750-9D44-C2BD18648A7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69092C02-EFA9-4274-BB2C-059CA1E3738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88929800-DAC6-45A6-AF07-B2F6982A878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7B735996-8353-4974-B2FD-16D7EC2E0D0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C7F4CAE-76ED-4FB9-9054-ADDDF25F75A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78DA9DA0-8BCC-42A0-8FFF-C93E7C228C8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BC28864B-2151-4D19-B331-6F2FA8328B9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38AD84EB-011F-45D0-91F6-6A614E7F70E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E331EE2D-846A-4FB2-ADD6-FC24B5C8B14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94C99AA6-91EA-42A5-BEFC-044FD15EE0E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EB27F6F1-06CC-4667-B124-DBCF54C4FD8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EBA2F9E2-36C4-45B8-9B13-F0F70F6A262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EE664441-E8E8-4376-B52A-2DCE08B1430A}"/>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691C6D1-8F78-461E-8CCB-DD63C354431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C1D1C990-608A-4E7F-B020-0044150CAB8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A9C85B63-82E0-4494-AF5F-60CAC02D46D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8E1F185D-2A4C-41F2-A2C5-357FA83FEE4A}"/>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1815366B-3C7C-46B0-984D-312CCD13E4D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958A6A3D-A1B4-4AD8-B29E-B5E81E537FE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5F78085E-8D31-4371-A113-E153C5431F55}"/>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950FD7BC-A929-4747-9621-35880842D30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CBED422A-E497-4A36-9362-6DB1589C898F}"/>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B9AA68ED-CA10-4F54-AF58-A9CBD16B1D5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80011</xdr:rowOff>
    </xdr:from>
    <xdr:to>
      <xdr:col>85</xdr:col>
      <xdr:colOff>126364</xdr:colOff>
      <xdr:row>85</xdr:row>
      <xdr:rowOff>142875</xdr:rowOff>
    </xdr:to>
    <xdr:cxnSp macro="">
      <xdr:nvCxnSpPr>
        <xdr:cNvPr id="750" name="直線コネクタ 749">
          <a:extLst>
            <a:ext uri="{FF2B5EF4-FFF2-40B4-BE49-F238E27FC236}">
              <a16:creationId xmlns:a16="http://schemas.microsoft.com/office/drawing/2014/main" id="{F929DED9-13C5-4619-BBB9-B5E9F61E79B9}"/>
            </a:ext>
          </a:extLst>
        </xdr:cNvPr>
        <xdr:cNvCxnSpPr/>
      </xdr:nvCxnSpPr>
      <xdr:spPr>
        <a:xfrm flipV="1">
          <a:off x="16318864" y="13281661"/>
          <a:ext cx="0" cy="1434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146702</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8A6F2FD5-3C17-4D38-942D-08D5026C2026}"/>
            </a:ext>
          </a:extLst>
        </xdr:cNvPr>
        <xdr:cNvSpPr txBox="1"/>
      </xdr:nvSpPr>
      <xdr:spPr>
        <a:xfrm>
          <a:off x="16357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142875</xdr:rowOff>
    </xdr:from>
    <xdr:to>
      <xdr:col>86</xdr:col>
      <xdr:colOff>25400</xdr:colOff>
      <xdr:row>85</xdr:row>
      <xdr:rowOff>142875</xdr:rowOff>
    </xdr:to>
    <xdr:cxnSp macro="">
      <xdr:nvCxnSpPr>
        <xdr:cNvPr id="752" name="直線コネクタ 751">
          <a:extLst>
            <a:ext uri="{FF2B5EF4-FFF2-40B4-BE49-F238E27FC236}">
              <a16:creationId xmlns:a16="http://schemas.microsoft.com/office/drawing/2014/main" id="{18B3629F-7E09-480A-A3D9-41C11FBD5F1B}"/>
            </a:ext>
          </a:extLst>
        </xdr:cNvPr>
        <xdr:cNvCxnSpPr/>
      </xdr:nvCxnSpPr>
      <xdr:spPr>
        <a:xfrm>
          <a:off x="16230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26688</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EEB33B9C-E93A-4865-9803-717E7725FCC0}"/>
            </a:ext>
          </a:extLst>
        </xdr:cNvPr>
        <xdr:cNvSpPr txBox="1"/>
      </xdr:nvSpPr>
      <xdr:spPr>
        <a:xfrm>
          <a:off x="16357600" y="13056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80011</xdr:rowOff>
    </xdr:from>
    <xdr:to>
      <xdr:col>86</xdr:col>
      <xdr:colOff>25400</xdr:colOff>
      <xdr:row>77</xdr:row>
      <xdr:rowOff>80011</xdr:rowOff>
    </xdr:to>
    <xdr:cxnSp macro="">
      <xdr:nvCxnSpPr>
        <xdr:cNvPr id="754" name="直線コネクタ 753">
          <a:extLst>
            <a:ext uri="{FF2B5EF4-FFF2-40B4-BE49-F238E27FC236}">
              <a16:creationId xmlns:a16="http://schemas.microsoft.com/office/drawing/2014/main" id="{7F320941-2027-4226-8D70-DE62156CE5E2}"/>
            </a:ext>
          </a:extLst>
        </xdr:cNvPr>
        <xdr:cNvCxnSpPr/>
      </xdr:nvCxnSpPr>
      <xdr:spPr>
        <a:xfrm>
          <a:off x="16230600" y="13281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158766</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635C858D-133E-44D1-9E1C-C58540302524}"/>
            </a:ext>
          </a:extLst>
        </xdr:cNvPr>
        <xdr:cNvSpPr txBox="1"/>
      </xdr:nvSpPr>
      <xdr:spPr>
        <a:xfrm>
          <a:off x="16357600" y="13874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135889</xdr:rowOff>
    </xdr:from>
    <xdr:to>
      <xdr:col>85</xdr:col>
      <xdr:colOff>177800</xdr:colOff>
      <xdr:row>82</xdr:row>
      <xdr:rowOff>66039</xdr:rowOff>
    </xdr:to>
    <xdr:sp macro="" textlink="">
      <xdr:nvSpPr>
        <xdr:cNvPr id="756" name="フローチャート: 判断 755">
          <a:extLst>
            <a:ext uri="{FF2B5EF4-FFF2-40B4-BE49-F238E27FC236}">
              <a16:creationId xmlns:a16="http://schemas.microsoft.com/office/drawing/2014/main" id="{E46853C1-C3FD-4E22-9E9A-C4B8B9F474CA}"/>
            </a:ext>
          </a:extLst>
        </xdr:cNvPr>
        <xdr:cNvSpPr/>
      </xdr:nvSpPr>
      <xdr:spPr>
        <a:xfrm>
          <a:off x="162687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757" name="フローチャート: 判断 756">
          <a:extLst>
            <a:ext uri="{FF2B5EF4-FFF2-40B4-BE49-F238E27FC236}">
              <a16:creationId xmlns:a16="http://schemas.microsoft.com/office/drawing/2014/main" id="{765362C3-CE79-4239-9D0C-F8BEFCB86DB4}"/>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92075</xdr:rowOff>
    </xdr:from>
    <xdr:to>
      <xdr:col>76</xdr:col>
      <xdr:colOff>165100</xdr:colOff>
      <xdr:row>82</xdr:row>
      <xdr:rowOff>22225</xdr:rowOff>
    </xdr:to>
    <xdr:sp macro="" textlink="">
      <xdr:nvSpPr>
        <xdr:cNvPr id="758" name="フローチャート: 判断 757">
          <a:extLst>
            <a:ext uri="{FF2B5EF4-FFF2-40B4-BE49-F238E27FC236}">
              <a16:creationId xmlns:a16="http://schemas.microsoft.com/office/drawing/2014/main" id="{FAA874A4-E76E-4BBB-84CB-E12158E2BB8C}"/>
            </a:ext>
          </a:extLst>
        </xdr:cNvPr>
        <xdr:cNvSpPr/>
      </xdr:nvSpPr>
      <xdr:spPr>
        <a:xfrm>
          <a:off x="14541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52070</xdr:rowOff>
    </xdr:from>
    <xdr:to>
      <xdr:col>72</xdr:col>
      <xdr:colOff>38100</xdr:colOff>
      <xdr:row>81</xdr:row>
      <xdr:rowOff>153670</xdr:rowOff>
    </xdr:to>
    <xdr:sp macro="" textlink="">
      <xdr:nvSpPr>
        <xdr:cNvPr id="759" name="フローチャート: 判断 758">
          <a:extLst>
            <a:ext uri="{FF2B5EF4-FFF2-40B4-BE49-F238E27FC236}">
              <a16:creationId xmlns:a16="http://schemas.microsoft.com/office/drawing/2014/main" id="{4F1188C8-6C4C-40A3-B1FE-6FC186FF7BBB}"/>
            </a:ext>
          </a:extLst>
        </xdr:cNvPr>
        <xdr:cNvSpPr/>
      </xdr:nvSpPr>
      <xdr:spPr>
        <a:xfrm>
          <a:off x="1365250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57786</xdr:rowOff>
    </xdr:from>
    <xdr:to>
      <xdr:col>67</xdr:col>
      <xdr:colOff>101600</xdr:colOff>
      <xdr:row>81</xdr:row>
      <xdr:rowOff>159386</xdr:rowOff>
    </xdr:to>
    <xdr:sp macro="" textlink="">
      <xdr:nvSpPr>
        <xdr:cNvPr id="760" name="フローチャート: 判断 759">
          <a:extLst>
            <a:ext uri="{FF2B5EF4-FFF2-40B4-BE49-F238E27FC236}">
              <a16:creationId xmlns:a16="http://schemas.microsoft.com/office/drawing/2014/main" id="{1AB7168A-CD1C-4ABE-9C7F-C2C1D44B78B0}"/>
            </a:ext>
          </a:extLst>
        </xdr:cNvPr>
        <xdr:cNvSpPr/>
      </xdr:nvSpPr>
      <xdr:spPr>
        <a:xfrm>
          <a:off x="12763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3251F0C5-3C3D-4B7F-90B7-7B93D9EAA1B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8E095A6F-48E8-4A49-A22F-816DEEBD82C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767B6CF0-752F-4133-B85F-BEA44733010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79325242-EA3B-47B2-9932-2A35BEBC76A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3B8CC604-79A6-4303-AFC5-C73A00E430F4}"/>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154939</xdr:rowOff>
    </xdr:from>
    <xdr:to>
      <xdr:col>85</xdr:col>
      <xdr:colOff>177800</xdr:colOff>
      <xdr:row>82</xdr:row>
      <xdr:rowOff>85089</xdr:rowOff>
    </xdr:to>
    <xdr:sp macro="" textlink="">
      <xdr:nvSpPr>
        <xdr:cNvPr id="766" name="楕円 765">
          <a:extLst>
            <a:ext uri="{FF2B5EF4-FFF2-40B4-BE49-F238E27FC236}">
              <a16:creationId xmlns:a16="http://schemas.microsoft.com/office/drawing/2014/main" id="{AA916AF1-8258-41D6-AEF3-6D042DFAED3A}"/>
            </a:ext>
          </a:extLst>
        </xdr:cNvPr>
        <xdr:cNvSpPr/>
      </xdr:nvSpPr>
      <xdr:spPr>
        <a:xfrm>
          <a:off x="162687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133366</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4EA4F0CB-C23A-4577-BBEE-B819D45CEE9D}"/>
            </a:ext>
          </a:extLst>
        </xdr:cNvPr>
        <xdr:cNvSpPr txBox="1"/>
      </xdr:nvSpPr>
      <xdr:spPr>
        <a:xfrm>
          <a:off x="16357600" y="1402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10161</xdr:rowOff>
    </xdr:from>
    <xdr:to>
      <xdr:col>81</xdr:col>
      <xdr:colOff>101600</xdr:colOff>
      <xdr:row>82</xdr:row>
      <xdr:rowOff>111761</xdr:rowOff>
    </xdr:to>
    <xdr:sp macro="" textlink="">
      <xdr:nvSpPr>
        <xdr:cNvPr id="768" name="楕円 767">
          <a:extLst>
            <a:ext uri="{FF2B5EF4-FFF2-40B4-BE49-F238E27FC236}">
              <a16:creationId xmlns:a16="http://schemas.microsoft.com/office/drawing/2014/main" id="{0789AC41-5095-4BEB-90A2-20D3B1D1ADDE}"/>
            </a:ext>
          </a:extLst>
        </xdr:cNvPr>
        <xdr:cNvSpPr/>
      </xdr:nvSpPr>
      <xdr:spPr>
        <a:xfrm>
          <a:off x="15430500" y="1406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34289</xdr:rowOff>
    </xdr:from>
    <xdr:to>
      <xdr:col>85</xdr:col>
      <xdr:colOff>127000</xdr:colOff>
      <xdr:row>82</xdr:row>
      <xdr:rowOff>60961</xdr:rowOff>
    </xdr:to>
    <xdr:cxnSp macro="">
      <xdr:nvCxnSpPr>
        <xdr:cNvPr id="769" name="直線コネクタ 768">
          <a:extLst>
            <a:ext uri="{FF2B5EF4-FFF2-40B4-BE49-F238E27FC236}">
              <a16:creationId xmlns:a16="http://schemas.microsoft.com/office/drawing/2014/main" id="{7EE61849-37F3-47C9-98E1-E5F95E09F40A}"/>
            </a:ext>
          </a:extLst>
        </xdr:cNvPr>
        <xdr:cNvCxnSpPr/>
      </xdr:nvCxnSpPr>
      <xdr:spPr>
        <a:xfrm flipV="1">
          <a:off x="15481300" y="14093189"/>
          <a:ext cx="8382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154939</xdr:rowOff>
    </xdr:from>
    <xdr:to>
      <xdr:col>76</xdr:col>
      <xdr:colOff>165100</xdr:colOff>
      <xdr:row>82</xdr:row>
      <xdr:rowOff>85089</xdr:rowOff>
    </xdr:to>
    <xdr:sp macro="" textlink="">
      <xdr:nvSpPr>
        <xdr:cNvPr id="770" name="楕円 769">
          <a:extLst>
            <a:ext uri="{FF2B5EF4-FFF2-40B4-BE49-F238E27FC236}">
              <a16:creationId xmlns:a16="http://schemas.microsoft.com/office/drawing/2014/main" id="{D11A7524-8169-4946-B064-374DC4A68D2D}"/>
            </a:ext>
          </a:extLst>
        </xdr:cNvPr>
        <xdr:cNvSpPr/>
      </xdr:nvSpPr>
      <xdr:spPr>
        <a:xfrm>
          <a:off x="14541500" y="1404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34289</xdr:rowOff>
    </xdr:from>
    <xdr:to>
      <xdr:col>81</xdr:col>
      <xdr:colOff>50800</xdr:colOff>
      <xdr:row>82</xdr:row>
      <xdr:rowOff>60961</xdr:rowOff>
    </xdr:to>
    <xdr:cxnSp macro="">
      <xdr:nvCxnSpPr>
        <xdr:cNvPr id="771" name="直線コネクタ 770">
          <a:extLst>
            <a:ext uri="{FF2B5EF4-FFF2-40B4-BE49-F238E27FC236}">
              <a16:creationId xmlns:a16="http://schemas.microsoft.com/office/drawing/2014/main" id="{73E9C2BA-0773-481E-98F6-1762E78D84C1}"/>
            </a:ext>
          </a:extLst>
        </xdr:cNvPr>
        <xdr:cNvCxnSpPr/>
      </xdr:nvCxnSpPr>
      <xdr:spPr>
        <a:xfrm>
          <a:off x="14592300" y="140931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124461</xdr:rowOff>
    </xdr:from>
    <xdr:to>
      <xdr:col>72</xdr:col>
      <xdr:colOff>38100</xdr:colOff>
      <xdr:row>82</xdr:row>
      <xdr:rowOff>54611</xdr:rowOff>
    </xdr:to>
    <xdr:sp macro="" textlink="">
      <xdr:nvSpPr>
        <xdr:cNvPr id="772" name="楕円 771">
          <a:extLst>
            <a:ext uri="{FF2B5EF4-FFF2-40B4-BE49-F238E27FC236}">
              <a16:creationId xmlns:a16="http://schemas.microsoft.com/office/drawing/2014/main" id="{E959859B-7203-4D7A-ABF2-80ED6ED0CA94}"/>
            </a:ext>
          </a:extLst>
        </xdr:cNvPr>
        <xdr:cNvSpPr/>
      </xdr:nvSpPr>
      <xdr:spPr>
        <a:xfrm>
          <a:off x="13652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3811</xdr:rowOff>
    </xdr:from>
    <xdr:to>
      <xdr:col>76</xdr:col>
      <xdr:colOff>114300</xdr:colOff>
      <xdr:row>82</xdr:row>
      <xdr:rowOff>34289</xdr:rowOff>
    </xdr:to>
    <xdr:cxnSp macro="">
      <xdr:nvCxnSpPr>
        <xdr:cNvPr id="773" name="直線コネクタ 772">
          <a:extLst>
            <a:ext uri="{FF2B5EF4-FFF2-40B4-BE49-F238E27FC236}">
              <a16:creationId xmlns:a16="http://schemas.microsoft.com/office/drawing/2014/main" id="{3CF939AB-6DBA-4754-8751-E4CC0A99AD3D}"/>
            </a:ext>
          </a:extLst>
        </xdr:cNvPr>
        <xdr:cNvCxnSpPr/>
      </xdr:nvCxnSpPr>
      <xdr:spPr>
        <a:xfrm>
          <a:off x="13703300" y="140627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111125</xdr:rowOff>
    </xdr:from>
    <xdr:to>
      <xdr:col>67</xdr:col>
      <xdr:colOff>101600</xdr:colOff>
      <xdr:row>82</xdr:row>
      <xdr:rowOff>41275</xdr:rowOff>
    </xdr:to>
    <xdr:sp macro="" textlink="">
      <xdr:nvSpPr>
        <xdr:cNvPr id="774" name="楕円 773">
          <a:extLst>
            <a:ext uri="{FF2B5EF4-FFF2-40B4-BE49-F238E27FC236}">
              <a16:creationId xmlns:a16="http://schemas.microsoft.com/office/drawing/2014/main" id="{82734C8A-F6F7-448A-AA8F-5A1B295362D4}"/>
            </a:ext>
          </a:extLst>
        </xdr:cNvPr>
        <xdr:cNvSpPr/>
      </xdr:nvSpPr>
      <xdr:spPr>
        <a:xfrm>
          <a:off x="12763500" y="1399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161925</xdr:rowOff>
    </xdr:from>
    <xdr:to>
      <xdr:col>71</xdr:col>
      <xdr:colOff>177800</xdr:colOff>
      <xdr:row>82</xdr:row>
      <xdr:rowOff>3811</xdr:rowOff>
    </xdr:to>
    <xdr:cxnSp macro="">
      <xdr:nvCxnSpPr>
        <xdr:cNvPr id="775" name="直線コネクタ 774">
          <a:extLst>
            <a:ext uri="{FF2B5EF4-FFF2-40B4-BE49-F238E27FC236}">
              <a16:creationId xmlns:a16="http://schemas.microsoft.com/office/drawing/2014/main" id="{6E475AD7-2D99-428D-B6C4-56FFB03E8E4A}"/>
            </a:ext>
          </a:extLst>
        </xdr:cNvPr>
        <xdr:cNvCxnSpPr/>
      </xdr:nvCxnSpPr>
      <xdr:spPr>
        <a:xfrm>
          <a:off x="12814300" y="140493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776" name="n_1aveValue【消防施設】&#10;有形固定資産減価償却率">
          <a:extLst>
            <a:ext uri="{FF2B5EF4-FFF2-40B4-BE49-F238E27FC236}">
              <a16:creationId xmlns:a16="http://schemas.microsoft.com/office/drawing/2014/main" id="{D6233578-C3F1-4F85-8277-5205BDCC214D}"/>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38752</xdr:rowOff>
    </xdr:from>
    <xdr:ext cx="405111" cy="259045"/>
    <xdr:sp macro="" textlink="">
      <xdr:nvSpPr>
        <xdr:cNvPr id="777" name="n_2aveValue【消防施設】&#10;有形固定資産減価償却率">
          <a:extLst>
            <a:ext uri="{FF2B5EF4-FFF2-40B4-BE49-F238E27FC236}">
              <a16:creationId xmlns:a16="http://schemas.microsoft.com/office/drawing/2014/main" id="{4E5945CF-7E91-4CFC-9293-83D1F888D0EA}"/>
            </a:ext>
          </a:extLst>
        </xdr:cNvPr>
        <xdr:cNvSpPr txBox="1"/>
      </xdr:nvSpPr>
      <xdr:spPr>
        <a:xfrm>
          <a:off x="143897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170197</xdr:rowOff>
    </xdr:from>
    <xdr:ext cx="405111" cy="259045"/>
    <xdr:sp macro="" textlink="">
      <xdr:nvSpPr>
        <xdr:cNvPr id="778" name="n_3aveValue【消防施設】&#10;有形固定資産減価償却率">
          <a:extLst>
            <a:ext uri="{FF2B5EF4-FFF2-40B4-BE49-F238E27FC236}">
              <a16:creationId xmlns:a16="http://schemas.microsoft.com/office/drawing/2014/main" id="{0B3BEF08-DCE2-4C52-96F1-A698DF4001C0}"/>
            </a:ext>
          </a:extLst>
        </xdr:cNvPr>
        <xdr:cNvSpPr txBox="1"/>
      </xdr:nvSpPr>
      <xdr:spPr>
        <a:xfrm>
          <a:off x="13500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4463</xdr:rowOff>
    </xdr:from>
    <xdr:ext cx="405111" cy="259045"/>
    <xdr:sp macro="" textlink="">
      <xdr:nvSpPr>
        <xdr:cNvPr id="779" name="n_4aveValue【消防施設】&#10;有形固定資産減価償却率">
          <a:extLst>
            <a:ext uri="{FF2B5EF4-FFF2-40B4-BE49-F238E27FC236}">
              <a16:creationId xmlns:a16="http://schemas.microsoft.com/office/drawing/2014/main" id="{9B53914A-58A3-431B-94E4-6F8AAD0EDD57}"/>
            </a:ext>
          </a:extLst>
        </xdr:cNvPr>
        <xdr:cNvSpPr txBox="1"/>
      </xdr:nvSpPr>
      <xdr:spPr>
        <a:xfrm>
          <a:off x="12611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102888</xdr:rowOff>
    </xdr:from>
    <xdr:ext cx="405111" cy="259045"/>
    <xdr:sp macro="" textlink="">
      <xdr:nvSpPr>
        <xdr:cNvPr id="780" name="n_1mainValue【消防施設】&#10;有形固定資産減価償却率">
          <a:extLst>
            <a:ext uri="{FF2B5EF4-FFF2-40B4-BE49-F238E27FC236}">
              <a16:creationId xmlns:a16="http://schemas.microsoft.com/office/drawing/2014/main" id="{0879414F-E9FC-44B4-B6C4-B95C52B517B3}"/>
            </a:ext>
          </a:extLst>
        </xdr:cNvPr>
        <xdr:cNvSpPr txBox="1"/>
      </xdr:nvSpPr>
      <xdr:spPr>
        <a:xfrm>
          <a:off x="15266044"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76216</xdr:rowOff>
    </xdr:from>
    <xdr:ext cx="405111" cy="259045"/>
    <xdr:sp macro="" textlink="">
      <xdr:nvSpPr>
        <xdr:cNvPr id="781" name="n_2mainValue【消防施設】&#10;有形固定資産減価償却率">
          <a:extLst>
            <a:ext uri="{FF2B5EF4-FFF2-40B4-BE49-F238E27FC236}">
              <a16:creationId xmlns:a16="http://schemas.microsoft.com/office/drawing/2014/main" id="{185DC9DB-1A26-4182-A822-6BB4E4205EC5}"/>
            </a:ext>
          </a:extLst>
        </xdr:cNvPr>
        <xdr:cNvSpPr txBox="1"/>
      </xdr:nvSpPr>
      <xdr:spPr>
        <a:xfrm>
          <a:off x="143897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782" name="n_3mainValue【消防施設】&#10;有形固定資産減価償却率">
          <a:extLst>
            <a:ext uri="{FF2B5EF4-FFF2-40B4-BE49-F238E27FC236}">
              <a16:creationId xmlns:a16="http://schemas.microsoft.com/office/drawing/2014/main" id="{09DF2EEE-98F9-4E9E-A231-EA7FD0198D24}"/>
            </a:ext>
          </a:extLst>
        </xdr:cNvPr>
        <xdr:cNvSpPr txBox="1"/>
      </xdr:nvSpPr>
      <xdr:spPr>
        <a:xfrm>
          <a:off x="135007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32402</xdr:rowOff>
    </xdr:from>
    <xdr:ext cx="405111" cy="259045"/>
    <xdr:sp macro="" textlink="">
      <xdr:nvSpPr>
        <xdr:cNvPr id="783" name="n_4mainValue【消防施設】&#10;有形固定資産減価償却率">
          <a:extLst>
            <a:ext uri="{FF2B5EF4-FFF2-40B4-BE49-F238E27FC236}">
              <a16:creationId xmlns:a16="http://schemas.microsoft.com/office/drawing/2014/main" id="{C4CC0F52-2F73-4D71-B558-5E33F8594B07}"/>
            </a:ext>
          </a:extLst>
        </xdr:cNvPr>
        <xdr:cNvSpPr txBox="1"/>
      </xdr:nvSpPr>
      <xdr:spPr>
        <a:xfrm>
          <a:off x="12611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67124FBF-3716-47D5-BA33-E8DA15FD57C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143FF84D-FF94-4010-ACE7-300A161B191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C179BC09-97C8-43C2-85D2-4E09FEB96B7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22316FCE-6ED0-4B21-AB9F-BE4BC49BAFF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EC80823C-D6F6-464C-BF12-1AB73631BEF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41BE477C-16BE-4323-9186-1F6F5E319E0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381B5793-A8F9-4671-99F1-F9D24BE2A24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2E8E3A5-A990-46B9-9B8B-CEA11417E5E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A0220764-E876-4324-8921-B6B9289E28A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E6B584FE-ED75-479C-9D4F-C65F7AF8E38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9FE3045C-7A1E-48FD-BAD6-E58F5055B08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4E9AB34E-95CB-4AEA-B35A-FA9B4450D0B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896C2F1E-C521-4CA7-BB54-9A421F6A2AEC}"/>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A708C46C-CC63-4445-B0B1-7C220AFCFA1B}"/>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12C974DB-3FBA-408B-8C2B-2F0AD41E3BC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F2084926-4AC7-4D72-827A-6A845498CC6C}"/>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E18E49F9-A2C8-4F6B-838F-A615CA1A014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F7332430-6EAD-44B9-986F-28563CC37282}"/>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73F476FE-CDC6-4E88-8812-0FA9CF53BA8E}"/>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CB8770F-A084-4CB9-891A-488398CD7DE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76794019-266E-457B-A3E1-E193F39BA78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907BC1B-2D01-4298-B78F-8AE83F256B6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A4ECAAE2-7FB9-48A3-A9B5-29DC3CF5756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7" name="直線コネクタ 806">
          <a:extLst>
            <a:ext uri="{FF2B5EF4-FFF2-40B4-BE49-F238E27FC236}">
              <a16:creationId xmlns:a16="http://schemas.microsoft.com/office/drawing/2014/main" id="{F26EAF4A-320D-4703-8DF0-9F99D01BF441}"/>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8" name="【消防施設】&#10;一人当たり面積最小値テキスト">
          <a:extLst>
            <a:ext uri="{FF2B5EF4-FFF2-40B4-BE49-F238E27FC236}">
              <a16:creationId xmlns:a16="http://schemas.microsoft.com/office/drawing/2014/main" id="{EAC6DBAC-0CAA-414C-9BBC-CCECC2E9AB9A}"/>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9" name="直線コネクタ 808">
          <a:extLst>
            <a:ext uri="{FF2B5EF4-FFF2-40B4-BE49-F238E27FC236}">
              <a16:creationId xmlns:a16="http://schemas.microsoft.com/office/drawing/2014/main" id="{85E7D159-D224-46DA-BF1A-C92AEB61554D}"/>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10" name="【消防施設】&#10;一人当たり面積最大値テキスト">
          <a:extLst>
            <a:ext uri="{FF2B5EF4-FFF2-40B4-BE49-F238E27FC236}">
              <a16:creationId xmlns:a16="http://schemas.microsoft.com/office/drawing/2014/main" id="{60122E7B-36C3-462C-B23E-4C8B2896A9D7}"/>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1" name="直線コネクタ 810">
          <a:extLst>
            <a:ext uri="{FF2B5EF4-FFF2-40B4-BE49-F238E27FC236}">
              <a16:creationId xmlns:a16="http://schemas.microsoft.com/office/drawing/2014/main" id="{4247A88B-CEDD-4B91-B8D9-7507B0C490DE}"/>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166388</xdr:rowOff>
    </xdr:from>
    <xdr:ext cx="469744" cy="259045"/>
    <xdr:sp macro="" textlink="">
      <xdr:nvSpPr>
        <xdr:cNvPr id="812" name="【消防施設】&#10;一人当たり面積平均値テキスト">
          <a:extLst>
            <a:ext uri="{FF2B5EF4-FFF2-40B4-BE49-F238E27FC236}">
              <a16:creationId xmlns:a16="http://schemas.microsoft.com/office/drawing/2014/main" id="{79C7817C-DB5F-4178-8FDA-5AFD664D5768}"/>
            </a:ext>
          </a:extLst>
        </xdr:cNvPr>
        <xdr:cNvSpPr txBox="1"/>
      </xdr:nvSpPr>
      <xdr:spPr>
        <a:xfrm>
          <a:off x="22199600" y="14396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143511</xdr:rowOff>
    </xdr:from>
    <xdr:to>
      <xdr:col>116</xdr:col>
      <xdr:colOff>114300</xdr:colOff>
      <xdr:row>85</xdr:row>
      <xdr:rowOff>73661</xdr:rowOff>
    </xdr:to>
    <xdr:sp macro="" textlink="">
      <xdr:nvSpPr>
        <xdr:cNvPr id="813" name="フローチャート: 判断 812">
          <a:extLst>
            <a:ext uri="{FF2B5EF4-FFF2-40B4-BE49-F238E27FC236}">
              <a16:creationId xmlns:a16="http://schemas.microsoft.com/office/drawing/2014/main" id="{E9E83B44-A643-4BE8-A6FE-FB991482B9BE}"/>
            </a:ext>
          </a:extLst>
        </xdr:cNvPr>
        <xdr:cNvSpPr/>
      </xdr:nvSpPr>
      <xdr:spPr>
        <a:xfrm>
          <a:off x="221107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4" name="フローチャート: 判断 813">
          <a:extLst>
            <a:ext uri="{FF2B5EF4-FFF2-40B4-BE49-F238E27FC236}">
              <a16:creationId xmlns:a16="http://schemas.microsoft.com/office/drawing/2014/main" id="{E221D578-6E38-4FC7-ADE0-858C43000C08}"/>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158750</xdr:rowOff>
    </xdr:from>
    <xdr:to>
      <xdr:col>107</xdr:col>
      <xdr:colOff>101600</xdr:colOff>
      <xdr:row>85</xdr:row>
      <xdr:rowOff>88900</xdr:rowOff>
    </xdr:to>
    <xdr:sp macro="" textlink="">
      <xdr:nvSpPr>
        <xdr:cNvPr id="815" name="フローチャート: 判断 814">
          <a:extLst>
            <a:ext uri="{FF2B5EF4-FFF2-40B4-BE49-F238E27FC236}">
              <a16:creationId xmlns:a16="http://schemas.microsoft.com/office/drawing/2014/main" id="{57043757-1747-4F7A-A3AC-4698198975F0}"/>
            </a:ext>
          </a:extLst>
        </xdr:cNvPr>
        <xdr:cNvSpPr/>
      </xdr:nvSpPr>
      <xdr:spPr>
        <a:xfrm>
          <a:off x="20383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10161</xdr:rowOff>
    </xdr:from>
    <xdr:to>
      <xdr:col>102</xdr:col>
      <xdr:colOff>165100</xdr:colOff>
      <xdr:row>85</xdr:row>
      <xdr:rowOff>111761</xdr:rowOff>
    </xdr:to>
    <xdr:sp macro="" textlink="">
      <xdr:nvSpPr>
        <xdr:cNvPr id="816" name="フローチャート: 判断 815">
          <a:extLst>
            <a:ext uri="{FF2B5EF4-FFF2-40B4-BE49-F238E27FC236}">
              <a16:creationId xmlns:a16="http://schemas.microsoft.com/office/drawing/2014/main" id="{A9170EF4-0F0C-4D74-9AA6-956D6C7F6E72}"/>
            </a:ext>
          </a:extLst>
        </xdr:cNvPr>
        <xdr:cNvSpPr/>
      </xdr:nvSpPr>
      <xdr:spPr>
        <a:xfrm>
          <a:off x="19494500" y="1458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115570</xdr:rowOff>
    </xdr:to>
    <xdr:sp macro="" textlink="">
      <xdr:nvSpPr>
        <xdr:cNvPr id="817" name="フローチャート: 判断 816">
          <a:extLst>
            <a:ext uri="{FF2B5EF4-FFF2-40B4-BE49-F238E27FC236}">
              <a16:creationId xmlns:a16="http://schemas.microsoft.com/office/drawing/2014/main" id="{B61F54EC-EE49-451A-8A91-32F89656B95C}"/>
            </a:ext>
          </a:extLst>
        </xdr:cNvPr>
        <xdr:cNvSpPr/>
      </xdr:nvSpPr>
      <xdr:spPr>
        <a:xfrm>
          <a:off x="18605500" y="1458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1021BEFC-DFA6-4850-B184-EBF52EF004D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7B0846AE-E96F-4205-873A-0628D5447CA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9BB4D527-1AC5-4F30-88D9-CC048AD58C2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E0B40AD-F465-4BB5-B9BF-5363B8DD7189}"/>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2D26AF38-AE1C-4227-9957-31E707FFE50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29211</xdr:rowOff>
    </xdr:from>
    <xdr:to>
      <xdr:col>116</xdr:col>
      <xdr:colOff>114300</xdr:colOff>
      <xdr:row>86</xdr:row>
      <xdr:rowOff>130811</xdr:rowOff>
    </xdr:to>
    <xdr:sp macro="" textlink="">
      <xdr:nvSpPr>
        <xdr:cNvPr id="823" name="楕円 822">
          <a:extLst>
            <a:ext uri="{FF2B5EF4-FFF2-40B4-BE49-F238E27FC236}">
              <a16:creationId xmlns:a16="http://schemas.microsoft.com/office/drawing/2014/main" id="{1E028B5C-D607-41FE-8202-A2FD7735A175}"/>
            </a:ext>
          </a:extLst>
        </xdr:cNvPr>
        <xdr:cNvSpPr/>
      </xdr:nvSpPr>
      <xdr:spPr>
        <a:xfrm>
          <a:off x="221107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115588</xdr:rowOff>
    </xdr:from>
    <xdr:ext cx="469744" cy="259045"/>
    <xdr:sp macro="" textlink="">
      <xdr:nvSpPr>
        <xdr:cNvPr id="824" name="【消防施設】&#10;一人当たり面積該当値テキスト">
          <a:extLst>
            <a:ext uri="{FF2B5EF4-FFF2-40B4-BE49-F238E27FC236}">
              <a16:creationId xmlns:a16="http://schemas.microsoft.com/office/drawing/2014/main" id="{1F6870F5-BA1F-43A8-8D9C-DCAAA2D071FA}"/>
            </a:ext>
          </a:extLst>
        </xdr:cNvPr>
        <xdr:cNvSpPr txBox="1"/>
      </xdr:nvSpPr>
      <xdr:spPr>
        <a:xfrm>
          <a:off x="22199600" y="1468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29211</xdr:rowOff>
    </xdr:from>
    <xdr:to>
      <xdr:col>112</xdr:col>
      <xdr:colOff>38100</xdr:colOff>
      <xdr:row>86</xdr:row>
      <xdr:rowOff>130811</xdr:rowOff>
    </xdr:to>
    <xdr:sp macro="" textlink="">
      <xdr:nvSpPr>
        <xdr:cNvPr id="825" name="楕円 824">
          <a:extLst>
            <a:ext uri="{FF2B5EF4-FFF2-40B4-BE49-F238E27FC236}">
              <a16:creationId xmlns:a16="http://schemas.microsoft.com/office/drawing/2014/main" id="{754D2452-EC19-40F4-B1AE-10D1EC9F4022}"/>
            </a:ext>
          </a:extLst>
        </xdr:cNvPr>
        <xdr:cNvSpPr/>
      </xdr:nvSpPr>
      <xdr:spPr>
        <a:xfrm>
          <a:off x="21272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80011</xdr:rowOff>
    </xdr:from>
    <xdr:to>
      <xdr:col>116</xdr:col>
      <xdr:colOff>63500</xdr:colOff>
      <xdr:row>86</xdr:row>
      <xdr:rowOff>80011</xdr:rowOff>
    </xdr:to>
    <xdr:cxnSp macro="">
      <xdr:nvCxnSpPr>
        <xdr:cNvPr id="826" name="直線コネクタ 825">
          <a:extLst>
            <a:ext uri="{FF2B5EF4-FFF2-40B4-BE49-F238E27FC236}">
              <a16:creationId xmlns:a16="http://schemas.microsoft.com/office/drawing/2014/main" id="{6AE42992-8A51-444B-A34C-B0DB7141E628}"/>
            </a:ext>
          </a:extLst>
        </xdr:cNvPr>
        <xdr:cNvCxnSpPr/>
      </xdr:nvCxnSpPr>
      <xdr:spPr>
        <a:xfrm>
          <a:off x="21323300" y="148247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29211</xdr:rowOff>
    </xdr:from>
    <xdr:to>
      <xdr:col>107</xdr:col>
      <xdr:colOff>101600</xdr:colOff>
      <xdr:row>86</xdr:row>
      <xdr:rowOff>130811</xdr:rowOff>
    </xdr:to>
    <xdr:sp macro="" textlink="">
      <xdr:nvSpPr>
        <xdr:cNvPr id="827" name="楕円 826">
          <a:extLst>
            <a:ext uri="{FF2B5EF4-FFF2-40B4-BE49-F238E27FC236}">
              <a16:creationId xmlns:a16="http://schemas.microsoft.com/office/drawing/2014/main" id="{2E95150C-DC40-43EB-A23A-3387F4F51EB1}"/>
            </a:ext>
          </a:extLst>
        </xdr:cNvPr>
        <xdr:cNvSpPr/>
      </xdr:nvSpPr>
      <xdr:spPr>
        <a:xfrm>
          <a:off x="20383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80011</xdr:rowOff>
    </xdr:from>
    <xdr:to>
      <xdr:col>111</xdr:col>
      <xdr:colOff>177800</xdr:colOff>
      <xdr:row>86</xdr:row>
      <xdr:rowOff>80011</xdr:rowOff>
    </xdr:to>
    <xdr:cxnSp macro="">
      <xdr:nvCxnSpPr>
        <xdr:cNvPr id="828" name="直線コネクタ 827">
          <a:extLst>
            <a:ext uri="{FF2B5EF4-FFF2-40B4-BE49-F238E27FC236}">
              <a16:creationId xmlns:a16="http://schemas.microsoft.com/office/drawing/2014/main" id="{337B239B-E4FD-4270-A78E-470E0C8F653D}"/>
            </a:ext>
          </a:extLst>
        </xdr:cNvPr>
        <xdr:cNvCxnSpPr/>
      </xdr:nvCxnSpPr>
      <xdr:spPr>
        <a:xfrm>
          <a:off x="20434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29211</xdr:rowOff>
    </xdr:from>
    <xdr:to>
      <xdr:col>102</xdr:col>
      <xdr:colOff>165100</xdr:colOff>
      <xdr:row>86</xdr:row>
      <xdr:rowOff>130811</xdr:rowOff>
    </xdr:to>
    <xdr:sp macro="" textlink="">
      <xdr:nvSpPr>
        <xdr:cNvPr id="829" name="楕円 828">
          <a:extLst>
            <a:ext uri="{FF2B5EF4-FFF2-40B4-BE49-F238E27FC236}">
              <a16:creationId xmlns:a16="http://schemas.microsoft.com/office/drawing/2014/main" id="{F0245237-2B89-4871-8B3B-834B19DA309A}"/>
            </a:ext>
          </a:extLst>
        </xdr:cNvPr>
        <xdr:cNvSpPr/>
      </xdr:nvSpPr>
      <xdr:spPr>
        <a:xfrm>
          <a:off x="19494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80011</xdr:rowOff>
    </xdr:from>
    <xdr:to>
      <xdr:col>107</xdr:col>
      <xdr:colOff>50800</xdr:colOff>
      <xdr:row>86</xdr:row>
      <xdr:rowOff>80011</xdr:rowOff>
    </xdr:to>
    <xdr:cxnSp macro="">
      <xdr:nvCxnSpPr>
        <xdr:cNvPr id="830" name="直線コネクタ 829">
          <a:extLst>
            <a:ext uri="{FF2B5EF4-FFF2-40B4-BE49-F238E27FC236}">
              <a16:creationId xmlns:a16="http://schemas.microsoft.com/office/drawing/2014/main" id="{50FFEFE6-6B0B-475C-8440-75F7783A3061}"/>
            </a:ext>
          </a:extLst>
        </xdr:cNvPr>
        <xdr:cNvCxnSpPr/>
      </xdr:nvCxnSpPr>
      <xdr:spPr>
        <a:xfrm>
          <a:off x="19545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29211</xdr:rowOff>
    </xdr:from>
    <xdr:to>
      <xdr:col>98</xdr:col>
      <xdr:colOff>38100</xdr:colOff>
      <xdr:row>86</xdr:row>
      <xdr:rowOff>130811</xdr:rowOff>
    </xdr:to>
    <xdr:sp macro="" textlink="">
      <xdr:nvSpPr>
        <xdr:cNvPr id="831" name="楕円 830">
          <a:extLst>
            <a:ext uri="{FF2B5EF4-FFF2-40B4-BE49-F238E27FC236}">
              <a16:creationId xmlns:a16="http://schemas.microsoft.com/office/drawing/2014/main" id="{FECEEEA0-044F-4056-8E34-75B020F18A6E}"/>
            </a:ext>
          </a:extLst>
        </xdr:cNvPr>
        <xdr:cNvSpPr/>
      </xdr:nvSpPr>
      <xdr:spPr>
        <a:xfrm>
          <a:off x="18605500" y="1477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80011</xdr:rowOff>
    </xdr:from>
    <xdr:to>
      <xdr:col>102</xdr:col>
      <xdr:colOff>114300</xdr:colOff>
      <xdr:row>86</xdr:row>
      <xdr:rowOff>80011</xdr:rowOff>
    </xdr:to>
    <xdr:cxnSp macro="">
      <xdr:nvCxnSpPr>
        <xdr:cNvPr id="832" name="直線コネクタ 831">
          <a:extLst>
            <a:ext uri="{FF2B5EF4-FFF2-40B4-BE49-F238E27FC236}">
              <a16:creationId xmlns:a16="http://schemas.microsoft.com/office/drawing/2014/main" id="{B7E1B407-66B8-4DEC-AC5A-B56F1BAE17E0}"/>
            </a:ext>
          </a:extLst>
        </xdr:cNvPr>
        <xdr:cNvCxnSpPr/>
      </xdr:nvCxnSpPr>
      <xdr:spPr>
        <a:xfrm>
          <a:off x="18656300" y="148247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3" name="n_1aveValue【消防施設】&#10;一人当たり面積">
          <a:extLst>
            <a:ext uri="{FF2B5EF4-FFF2-40B4-BE49-F238E27FC236}">
              <a16:creationId xmlns:a16="http://schemas.microsoft.com/office/drawing/2014/main" id="{D2D82390-D34F-46F1-8587-4456312BB2DE}"/>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105427</xdr:rowOff>
    </xdr:from>
    <xdr:ext cx="469744" cy="259045"/>
    <xdr:sp macro="" textlink="">
      <xdr:nvSpPr>
        <xdr:cNvPr id="834" name="n_2aveValue【消防施設】&#10;一人当たり面積">
          <a:extLst>
            <a:ext uri="{FF2B5EF4-FFF2-40B4-BE49-F238E27FC236}">
              <a16:creationId xmlns:a16="http://schemas.microsoft.com/office/drawing/2014/main" id="{8BFCEB45-DFBB-42EC-8D5D-01E87C8687B0}"/>
            </a:ext>
          </a:extLst>
        </xdr:cNvPr>
        <xdr:cNvSpPr txBox="1"/>
      </xdr:nvSpPr>
      <xdr:spPr>
        <a:xfrm>
          <a:off x="20199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128288</xdr:rowOff>
    </xdr:from>
    <xdr:ext cx="469744" cy="259045"/>
    <xdr:sp macro="" textlink="">
      <xdr:nvSpPr>
        <xdr:cNvPr id="835" name="n_3aveValue【消防施設】&#10;一人当たり面積">
          <a:extLst>
            <a:ext uri="{FF2B5EF4-FFF2-40B4-BE49-F238E27FC236}">
              <a16:creationId xmlns:a16="http://schemas.microsoft.com/office/drawing/2014/main" id="{39D42D84-7801-479F-B8CD-6C2CAF2186A3}"/>
            </a:ext>
          </a:extLst>
        </xdr:cNvPr>
        <xdr:cNvSpPr txBox="1"/>
      </xdr:nvSpPr>
      <xdr:spPr>
        <a:xfrm>
          <a:off x="19310427" y="1435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132097</xdr:rowOff>
    </xdr:from>
    <xdr:ext cx="469744" cy="259045"/>
    <xdr:sp macro="" textlink="">
      <xdr:nvSpPr>
        <xdr:cNvPr id="836" name="n_4aveValue【消防施設】&#10;一人当たり面積">
          <a:extLst>
            <a:ext uri="{FF2B5EF4-FFF2-40B4-BE49-F238E27FC236}">
              <a16:creationId xmlns:a16="http://schemas.microsoft.com/office/drawing/2014/main" id="{FC67F532-2C61-40AE-B2FC-3BFC562955FE}"/>
            </a:ext>
          </a:extLst>
        </xdr:cNvPr>
        <xdr:cNvSpPr txBox="1"/>
      </xdr:nvSpPr>
      <xdr:spPr>
        <a:xfrm>
          <a:off x="18421427" y="1436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121938</xdr:rowOff>
    </xdr:from>
    <xdr:ext cx="469744" cy="259045"/>
    <xdr:sp macro="" textlink="">
      <xdr:nvSpPr>
        <xdr:cNvPr id="837" name="n_1mainValue【消防施設】&#10;一人当たり面積">
          <a:extLst>
            <a:ext uri="{FF2B5EF4-FFF2-40B4-BE49-F238E27FC236}">
              <a16:creationId xmlns:a16="http://schemas.microsoft.com/office/drawing/2014/main" id="{7B04E5C2-AB87-406A-B195-8714369D4FA9}"/>
            </a:ext>
          </a:extLst>
        </xdr:cNvPr>
        <xdr:cNvSpPr txBox="1"/>
      </xdr:nvSpPr>
      <xdr:spPr>
        <a:xfrm>
          <a:off x="210757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121938</xdr:rowOff>
    </xdr:from>
    <xdr:ext cx="469744" cy="259045"/>
    <xdr:sp macro="" textlink="">
      <xdr:nvSpPr>
        <xdr:cNvPr id="838" name="n_2mainValue【消防施設】&#10;一人当たり面積">
          <a:extLst>
            <a:ext uri="{FF2B5EF4-FFF2-40B4-BE49-F238E27FC236}">
              <a16:creationId xmlns:a16="http://schemas.microsoft.com/office/drawing/2014/main" id="{8ED58713-70B8-4930-BD09-C28EBB3D3C03}"/>
            </a:ext>
          </a:extLst>
        </xdr:cNvPr>
        <xdr:cNvSpPr txBox="1"/>
      </xdr:nvSpPr>
      <xdr:spPr>
        <a:xfrm>
          <a:off x="20199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121938</xdr:rowOff>
    </xdr:from>
    <xdr:ext cx="469744" cy="259045"/>
    <xdr:sp macro="" textlink="">
      <xdr:nvSpPr>
        <xdr:cNvPr id="839" name="n_3mainValue【消防施設】&#10;一人当たり面積">
          <a:extLst>
            <a:ext uri="{FF2B5EF4-FFF2-40B4-BE49-F238E27FC236}">
              <a16:creationId xmlns:a16="http://schemas.microsoft.com/office/drawing/2014/main" id="{37B4C694-6649-44FC-876A-74DA5262E571}"/>
            </a:ext>
          </a:extLst>
        </xdr:cNvPr>
        <xdr:cNvSpPr txBox="1"/>
      </xdr:nvSpPr>
      <xdr:spPr>
        <a:xfrm>
          <a:off x="19310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121938</xdr:rowOff>
    </xdr:from>
    <xdr:ext cx="469744" cy="259045"/>
    <xdr:sp macro="" textlink="">
      <xdr:nvSpPr>
        <xdr:cNvPr id="840" name="n_4mainValue【消防施設】&#10;一人当たり面積">
          <a:extLst>
            <a:ext uri="{FF2B5EF4-FFF2-40B4-BE49-F238E27FC236}">
              <a16:creationId xmlns:a16="http://schemas.microsoft.com/office/drawing/2014/main" id="{8318BD3C-AE7A-47ED-A650-82406DEF94FF}"/>
            </a:ext>
          </a:extLst>
        </xdr:cNvPr>
        <xdr:cNvSpPr txBox="1"/>
      </xdr:nvSpPr>
      <xdr:spPr>
        <a:xfrm>
          <a:off x="18421427" y="14866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85F7165-27A1-4A3C-9420-E37501E649F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F81CAA12-7CC1-460D-BED8-7A83535F052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7F3DB882-0BF7-4B36-8042-DFFEA0D0C95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BFA2A5EE-7D4E-44C1-BA21-4A0F8F96E9C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709AF56E-329D-41C9-A3CD-A6CD46D1D58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1F8B4BD1-7E5D-4A19-8DDF-5466A469F90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4B8A780E-CFA6-4C1D-9B54-838DE6A34DB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2E4AE018-3BBE-4896-BF9B-71252E903AC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24D8A9C9-F14F-4A92-94FF-A31ECC86D5C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CDC76DD5-060D-49EC-A70C-D98FD7CBA51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823179CD-CD01-4C45-934F-C012A1C731E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463E154C-4FED-4D5A-A7CA-2916D495AAAA}"/>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71630328-9BC1-479E-BC46-16209D6F0BB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6FC1D343-DCA9-4C8B-82DA-97E73CFFABF9}"/>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A2FAFA79-DF25-49E3-92D4-A52DB137141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BBD5292C-D2BC-4B58-90A6-5E7566B59644}"/>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A845AE5D-3182-4EF2-AD36-50198832DACE}"/>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79AAEE94-1C85-42DD-BC2E-E765CD95BA5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ADF1EA5A-8CBF-4F77-99CA-3C620700ADB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B63819E5-33EF-47F8-A542-21E1F80C15C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FCA4B2A9-3473-4270-BB9D-00DB27BFA7B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B9BA858A-52A2-4591-84F6-06362650D95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B290C040-58E2-4D0A-91C3-58735ABFCA3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4654D4D1-2B9E-4107-B8D0-E65E1C94576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DA27CAD7-4195-45CA-AD75-4A9E4DFF7D7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130084</xdr:rowOff>
    </xdr:from>
    <xdr:to>
      <xdr:col>85</xdr:col>
      <xdr:colOff>126364</xdr:colOff>
      <xdr:row>109</xdr:row>
      <xdr:rowOff>35379</xdr:rowOff>
    </xdr:to>
    <xdr:cxnSp macro="">
      <xdr:nvCxnSpPr>
        <xdr:cNvPr id="866" name="直線コネクタ 865">
          <a:extLst>
            <a:ext uri="{FF2B5EF4-FFF2-40B4-BE49-F238E27FC236}">
              <a16:creationId xmlns:a16="http://schemas.microsoft.com/office/drawing/2014/main" id="{DEBF85D6-B933-49FC-B7BA-0606A585CEE4}"/>
            </a:ext>
          </a:extLst>
        </xdr:cNvPr>
        <xdr:cNvCxnSpPr/>
      </xdr:nvCxnSpPr>
      <xdr:spPr>
        <a:xfrm flipV="1">
          <a:off x="16318864" y="1727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7" name="【庁舎】&#10;有形固定資産減価償却率最小値テキスト">
          <a:extLst>
            <a:ext uri="{FF2B5EF4-FFF2-40B4-BE49-F238E27FC236}">
              <a16:creationId xmlns:a16="http://schemas.microsoft.com/office/drawing/2014/main" id="{8B2BE872-7006-4F8C-A6F3-4BFAD279BB83}"/>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8" name="直線コネクタ 867">
          <a:extLst>
            <a:ext uri="{FF2B5EF4-FFF2-40B4-BE49-F238E27FC236}">
              <a16:creationId xmlns:a16="http://schemas.microsoft.com/office/drawing/2014/main" id="{BF64346C-562B-44FA-8EE9-5770A2E1F58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76761</xdr:rowOff>
    </xdr:from>
    <xdr:ext cx="405111" cy="259045"/>
    <xdr:sp macro="" textlink="">
      <xdr:nvSpPr>
        <xdr:cNvPr id="869" name="【庁舎】&#10;有形固定資産減価償却率最大値テキスト">
          <a:extLst>
            <a:ext uri="{FF2B5EF4-FFF2-40B4-BE49-F238E27FC236}">
              <a16:creationId xmlns:a16="http://schemas.microsoft.com/office/drawing/2014/main" id="{D711D3D1-137A-4A28-98B5-D82BF745123D}"/>
            </a:ext>
          </a:extLst>
        </xdr:cNvPr>
        <xdr:cNvSpPr txBox="1"/>
      </xdr:nvSpPr>
      <xdr:spPr>
        <a:xfrm>
          <a:off x="16357600" y="1705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130084</xdr:rowOff>
    </xdr:from>
    <xdr:to>
      <xdr:col>86</xdr:col>
      <xdr:colOff>25400</xdr:colOff>
      <xdr:row>100</xdr:row>
      <xdr:rowOff>130084</xdr:rowOff>
    </xdr:to>
    <xdr:cxnSp macro="">
      <xdr:nvCxnSpPr>
        <xdr:cNvPr id="870" name="直線コネクタ 869">
          <a:extLst>
            <a:ext uri="{FF2B5EF4-FFF2-40B4-BE49-F238E27FC236}">
              <a16:creationId xmlns:a16="http://schemas.microsoft.com/office/drawing/2014/main" id="{343A1EC5-5E44-445A-BBA3-6480678C89B6}"/>
            </a:ext>
          </a:extLst>
        </xdr:cNvPr>
        <xdr:cNvCxnSpPr/>
      </xdr:nvCxnSpPr>
      <xdr:spPr>
        <a:xfrm>
          <a:off x="16230600" y="1727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110326</xdr:rowOff>
    </xdr:from>
    <xdr:ext cx="405111" cy="259045"/>
    <xdr:sp macro="" textlink="">
      <xdr:nvSpPr>
        <xdr:cNvPr id="871" name="【庁舎】&#10;有形固定資産減価償却率平均値テキスト">
          <a:extLst>
            <a:ext uri="{FF2B5EF4-FFF2-40B4-BE49-F238E27FC236}">
              <a16:creationId xmlns:a16="http://schemas.microsoft.com/office/drawing/2014/main" id="{D38512EB-8BD7-4961-B577-16959BDA86C9}"/>
            </a:ext>
          </a:extLst>
        </xdr:cNvPr>
        <xdr:cNvSpPr txBox="1"/>
      </xdr:nvSpPr>
      <xdr:spPr>
        <a:xfrm>
          <a:off x="16357600" y="1776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87449</xdr:rowOff>
    </xdr:from>
    <xdr:to>
      <xdr:col>85</xdr:col>
      <xdr:colOff>177800</xdr:colOff>
      <xdr:row>105</xdr:row>
      <xdr:rowOff>17599</xdr:rowOff>
    </xdr:to>
    <xdr:sp macro="" textlink="">
      <xdr:nvSpPr>
        <xdr:cNvPr id="872" name="フローチャート: 判断 871">
          <a:extLst>
            <a:ext uri="{FF2B5EF4-FFF2-40B4-BE49-F238E27FC236}">
              <a16:creationId xmlns:a16="http://schemas.microsoft.com/office/drawing/2014/main" id="{259552E6-DAA8-4C9A-933A-E592838D19DB}"/>
            </a:ext>
          </a:extLst>
        </xdr:cNvPr>
        <xdr:cNvSpPr/>
      </xdr:nvSpPr>
      <xdr:spPr>
        <a:xfrm>
          <a:off x="162687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53158</xdr:rowOff>
    </xdr:from>
    <xdr:to>
      <xdr:col>81</xdr:col>
      <xdr:colOff>101600</xdr:colOff>
      <xdr:row>104</xdr:row>
      <xdr:rowOff>154758</xdr:rowOff>
    </xdr:to>
    <xdr:sp macro="" textlink="">
      <xdr:nvSpPr>
        <xdr:cNvPr id="873" name="フローチャート: 判断 872">
          <a:extLst>
            <a:ext uri="{FF2B5EF4-FFF2-40B4-BE49-F238E27FC236}">
              <a16:creationId xmlns:a16="http://schemas.microsoft.com/office/drawing/2014/main" id="{21E53E0B-4E92-48A7-886F-A41801DEA687}"/>
            </a:ext>
          </a:extLst>
        </xdr:cNvPr>
        <xdr:cNvSpPr/>
      </xdr:nvSpPr>
      <xdr:spPr>
        <a:xfrm>
          <a:off x="15430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28666</xdr:rowOff>
    </xdr:from>
    <xdr:to>
      <xdr:col>76</xdr:col>
      <xdr:colOff>165100</xdr:colOff>
      <xdr:row>104</xdr:row>
      <xdr:rowOff>130266</xdr:rowOff>
    </xdr:to>
    <xdr:sp macro="" textlink="">
      <xdr:nvSpPr>
        <xdr:cNvPr id="874" name="フローチャート: 判断 873">
          <a:extLst>
            <a:ext uri="{FF2B5EF4-FFF2-40B4-BE49-F238E27FC236}">
              <a16:creationId xmlns:a16="http://schemas.microsoft.com/office/drawing/2014/main" id="{D6E2932D-8DD3-4E5A-81B0-6157CB252997}"/>
            </a:ext>
          </a:extLst>
        </xdr:cNvPr>
        <xdr:cNvSpPr/>
      </xdr:nvSpPr>
      <xdr:spPr>
        <a:xfrm>
          <a:off x="14541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4173</xdr:rowOff>
    </xdr:from>
    <xdr:to>
      <xdr:col>72</xdr:col>
      <xdr:colOff>38100</xdr:colOff>
      <xdr:row>104</xdr:row>
      <xdr:rowOff>105773</xdr:rowOff>
    </xdr:to>
    <xdr:sp macro="" textlink="">
      <xdr:nvSpPr>
        <xdr:cNvPr id="875" name="フローチャート: 判断 874">
          <a:extLst>
            <a:ext uri="{FF2B5EF4-FFF2-40B4-BE49-F238E27FC236}">
              <a16:creationId xmlns:a16="http://schemas.microsoft.com/office/drawing/2014/main" id="{B49AD060-B848-4991-8F30-119D9494C1B7}"/>
            </a:ext>
          </a:extLst>
        </xdr:cNvPr>
        <xdr:cNvSpPr/>
      </xdr:nvSpPr>
      <xdr:spPr>
        <a:xfrm>
          <a:off x="13652500" y="1783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134801</xdr:rowOff>
    </xdr:from>
    <xdr:to>
      <xdr:col>67</xdr:col>
      <xdr:colOff>101600</xdr:colOff>
      <xdr:row>104</xdr:row>
      <xdr:rowOff>64951</xdr:rowOff>
    </xdr:to>
    <xdr:sp macro="" textlink="">
      <xdr:nvSpPr>
        <xdr:cNvPr id="876" name="フローチャート: 判断 875">
          <a:extLst>
            <a:ext uri="{FF2B5EF4-FFF2-40B4-BE49-F238E27FC236}">
              <a16:creationId xmlns:a16="http://schemas.microsoft.com/office/drawing/2014/main" id="{47D7082F-DA44-4EF9-B4B5-AC80604BCCFC}"/>
            </a:ext>
          </a:extLst>
        </xdr:cNvPr>
        <xdr:cNvSpPr/>
      </xdr:nvSpPr>
      <xdr:spPr>
        <a:xfrm>
          <a:off x="12763500" y="1779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7E54384F-223E-4AAC-8D4B-DB4062E746D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D2903DE-E21F-4779-A370-63BCFEFA8DF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D88D3AE3-6AE1-41DF-80E6-C6D1F2A4CABB}"/>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ACE67F32-F243-4230-B618-EABBA429D9B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BD90B28D-EEFB-4E95-9C74-E40E4E93476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59689</xdr:rowOff>
    </xdr:from>
    <xdr:to>
      <xdr:col>85</xdr:col>
      <xdr:colOff>177800</xdr:colOff>
      <xdr:row>105</xdr:row>
      <xdr:rowOff>161289</xdr:rowOff>
    </xdr:to>
    <xdr:sp macro="" textlink="">
      <xdr:nvSpPr>
        <xdr:cNvPr id="882" name="楕円 881">
          <a:extLst>
            <a:ext uri="{FF2B5EF4-FFF2-40B4-BE49-F238E27FC236}">
              <a16:creationId xmlns:a16="http://schemas.microsoft.com/office/drawing/2014/main" id="{4284D64D-B5E7-4113-99F3-853ED2D492BB}"/>
            </a:ext>
          </a:extLst>
        </xdr:cNvPr>
        <xdr:cNvSpPr/>
      </xdr:nvSpPr>
      <xdr:spPr>
        <a:xfrm>
          <a:off x="162687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38116</xdr:rowOff>
    </xdr:from>
    <xdr:ext cx="405111" cy="259045"/>
    <xdr:sp macro="" textlink="">
      <xdr:nvSpPr>
        <xdr:cNvPr id="883" name="【庁舎】&#10;有形固定資産減価償却率該当値テキスト">
          <a:extLst>
            <a:ext uri="{FF2B5EF4-FFF2-40B4-BE49-F238E27FC236}">
              <a16:creationId xmlns:a16="http://schemas.microsoft.com/office/drawing/2014/main" id="{AE85F38C-F8A5-42FD-9A9A-D7E226EA36FF}"/>
            </a:ext>
          </a:extLst>
        </xdr:cNvPr>
        <xdr:cNvSpPr txBox="1"/>
      </xdr:nvSpPr>
      <xdr:spPr>
        <a:xfrm>
          <a:off x="16357600"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17236</xdr:rowOff>
    </xdr:from>
    <xdr:to>
      <xdr:col>81</xdr:col>
      <xdr:colOff>101600</xdr:colOff>
      <xdr:row>105</xdr:row>
      <xdr:rowOff>118836</xdr:rowOff>
    </xdr:to>
    <xdr:sp macro="" textlink="">
      <xdr:nvSpPr>
        <xdr:cNvPr id="884" name="楕円 883">
          <a:extLst>
            <a:ext uri="{FF2B5EF4-FFF2-40B4-BE49-F238E27FC236}">
              <a16:creationId xmlns:a16="http://schemas.microsoft.com/office/drawing/2014/main" id="{35016E74-F1AB-4E54-BC4D-99F131D03E2D}"/>
            </a:ext>
          </a:extLst>
        </xdr:cNvPr>
        <xdr:cNvSpPr/>
      </xdr:nvSpPr>
      <xdr:spPr>
        <a:xfrm>
          <a:off x="15430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68036</xdr:rowOff>
    </xdr:from>
    <xdr:to>
      <xdr:col>85</xdr:col>
      <xdr:colOff>127000</xdr:colOff>
      <xdr:row>105</xdr:row>
      <xdr:rowOff>110489</xdr:rowOff>
    </xdr:to>
    <xdr:cxnSp macro="">
      <xdr:nvCxnSpPr>
        <xdr:cNvPr id="885" name="直線コネクタ 884">
          <a:extLst>
            <a:ext uri="{FF2B5EF4-FFF2-40B4-BE49-F238E27FC236}">
              <a16:creationId xmlns:a16="http://schemas.microsoft.com/office/drawing/2014/main" id="{E2D0F467-22AC-4953-8C63-6F57548F7FDB}"/>
            </a:ext>
          </a:extLst>
        </xdr:cNvPr>
        <xdr:cNvCxnSpPr/>
      </xdr:nvCxnSpPr>
      <xdr:spPr>
        <a:xfrm>
          <a:off x="15481300" y="18070286"/>
          <a:ext cx="8382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146231</xdr:rowOff>
    </xdr:from>
    <xdr:to>
      <xdr:col>76</xdr:col>
      <xdr:colOff>165100</xdr:colOff>
      <xdr:row>105</xdr:row>
      <xdr:rowOff>76381</xdr:rowOff>
    </xdr:to>
    <xdr:sp macro="" textlink="">
      <xdr:nvSpPr>
        <xdr:cNvPr id="886" name="楕円 885">
          <a:extLst>
            <a:ext uri="{FF2B5EF4-FFF2-40B4-BE49-F238E27FC236}">
              <a16:creationId xmlns:a16="http://schemas.microsoft.com/office/drawing/2014/main" id="{78035B85-3714-4287-8F93-1ED9F6A59257}"/>
            </a:ext>
          </a:extLst>
        </xdr:cNvPr>
        <xdr:cNvSpPr/>
      </xdr:nvSpPr>
      <xdr:spPr>
        <a:xfrm>
          <a:off x="14541500" y="1797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25581</xdr:rowOff>
    </xdr:from>
    <xdr:to>
      <xdr:col>81</xdr:col>
      <xdr:colOff>50800</xdr:colOff>
      <xdr:row>105</xdr:row>
      <xdr:rowOff>68036</xdr:rowOff>
    </xdr:to>
    <xdr:cxnSp macro="">
      <xdr:nvCxnSpPr>
        <xdr:cNvPr id="887" name="直線コネクタ 886">
          <a:extLst>
            <a:ext uri="{FF2B5EF4-FFF2-40B4-BE49-F238E27FC236}">
              <a16:creationId xmlns:a16="http://schemas.microsoft.com/office/drawing/2014/main" id="{87396C83-70AD-48AD-B1D2-1F5CF2D80D2E}"/>
            </a:ext>
          </a:extLst>
        </xdr:cNvPr>
        <xdr:cNvCxnSpPr/>
      </xdr:nvCxnSpPr>
      <xdr:spPr>
        <a:xfrm>
          <a:off x="14592300" y="18027831"/>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103777</xdr:rowOff>
    </xdr:from>
    <xdr:to>
      <xdr:col>72</xdr:col>
      <xdr:colOff>38100</xdr:colOff>
      <xdr:row>105</xdr:row>
      <xdr:rowOff>33927</xdr:rowOff>
    </xdr:to>
    <xdr:sp macro="" textlink="">
      <xdr:nvSpPr>
        <xdr:cNvPr id="888" name="楕円 887">
          <a:extLst>
            <a:ext uri="{FF2B5EF4-FFF2-40B4-BE49-F238E27FC236}">
              <a16:creationId xmlns:a16="http://schemas.microsoft.com/office/drawing/2014/main" id="{B77E97E3-C74C-41EE-8E74-145E740018A5}"/>
            </a:ext>
          </a:extLst>
        </xdr:cNvPr>
        <xdr:cNvSpPr/>
      </xdr:nvSpPr>
      <xdr:spPr>
        <a:xfrm>
          <a:off x="136525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154577</xdr:rowOff>
    </xdr:from>
    <xdr:to>
      <xdr:col>76</xdr:col>
      <xdr:colOff>114300</xdr:colOff>
      <xdr:row>105</xdr:row>
      <xdr:rowOff>25581</xdr:rowOff>
    </xdr:to>
    <xdr:cxnSp macro="">
      <xdr:nvCxnSpPr>
        <xdr:cNvPr id="889" name="直線コネクタ 888">
          <a:extLst>
            <a:ext uri="{FF2B5EF4-FFF2-40B4-BE49-F238E27FC236}">
              <a16:creationId xmlns:a16="http://schemas.microsoft.com/office/drawing/2014/main" id="{5CA07F77-4F13-48C9-9EA8-9ACA8764A580}"/>
            </a:ext>
          </a:extLst>
        </xdr:cNvPr>
        <xdr:cNvCxnSpPr/>
      </xdr:nvCxnSpPr>
      <xdr:spPr>
        <a:xfrm>
          <a:off x="13703300" y="17985377"/>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61323</xdr:rowOff>
    </xdr:from>
    <xdr:to>
      <xdr:col>67</xdr:col>
      <xdr:colOff>101600</xdr:colOff>
      <xdr:row>104</xdr:row>
      <xdr:rowOff>162923</xdr:rowOff>
    </xdr:to>
    <xdr:sp macro="" textlink="">
      <xdr:nvSpPr>
        <xdr:cNvPr id="890" name="楕円 889">
          <a:extLst>
            <a:ext uri="{FF2B5EF4-FFF2-40B4-BE49-F238E27FC236}">
              <a16:creationId xmlns:a16="http://schemas.microsoft.com/office/drawing/2014/main" id="{2A74DA96-0E69-4E60-B492-20C4BEDCFF2B}"/>
            </a:ext>
          </a:extLst>
        </xdr:cNvPr>
        <xdr:cNvSpPr/>
      </xdr:nvSpPr>
      <xdr:spPr>
        <a:xfrm>
          <a:off x="127635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112123</xdr:rowOff>
    </xdr:from>
    <xdr:to>
      <xdr:col>71</xdr:col>
      <xdr:colOff>177800</xdr:colOff>
      <xdr:row>104</xdr:row>
      <xdr:rowOff>154577</xdr:rowOff>
    </xdr:to>
    <xdr:cxnSp macro="">
      <xdr:nvCxnSpPr>
        <xdr:cNvPr id="891" name="直線コネクタ 890">
          <a:extLst>
            <a:ext uri="{FF2B5EF4-FFF2-40B4-BE49-F238E27FC236}">
              <a16:creationId xmlns:a16="http://schemas.microsoft.com/office/drawing/2014/main" id="{FBAD7C4C-3643-45BD-A9A2-86A919F025BF}"/>
            </a:ext>
          </a:extLst>
        </xdr:cNvPr>
        <xdr:cNvCxnSpPr/>
      </xdr:nvCxnSpPr>
      <xdr:spPr>
        <a:xfrm>
          <a:off x="12814300" y="1794292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171285</xdr:rowOff>
    </xdr:from>
    <xdr:ext cx="405111" cy="259045"/>
    <xdr:sp macro="" textlink="">
      <xdr:nvSpPr>
        <xdr:cNvPr id="892" name="n_1aveValue【庁舎】&#10;有形固定資産減価償却率">
          <a:extLst>
            <a:ext uri="{FF2B5EF4-FFF2-40B4-BE49-F238E27FC236}">
              <a16:creationId xmlns:a16="http://schemas.microsoft.com/office/drawing/2014/main" id="{7C82A2F1-6C3D-4BF1-8BEE-A59A95E1BB70}"/>
            </a:ext>
          </a:extLst>
        </xdr:cNvPr>
        <xdr:cNvSpPr txBox="1"/>
      </xdr:nvSpPr>
      <xdr:spPr>
        <a:xfrm>
          <a:off x="15266044" y="1765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146793</xdr:rowOff>
    </xdr:from>
    <xdr:ext cx="405111" cy="259045"/>
    <xdr:sp macro="" textlink="">
      <xdr:nvSpPr>
        <xdr:cNvPr id="893" name="n_2aveValue【庁舎】&#10;有形固定資産減価償却率">
          <a:extLst>
            <a:ext uri="{FF2B5EF4-FFF2-40B4-BE49-F238E27FC236}">
              <a16:creationId xmlns:a16="http://schemas.microsoft.com/office/drawing/2014/main" id="{1CA40D65-5103-46E1-9963-E9FCCD25208E}"/>
            </a:ext>
          </a:extLst>
        </xdr:cNvPr>
        <xdr:cNvSpPr txBox="1"/>
      </xdr:nvSpPr>
      <xdr:spPr>
        <a:xfrm>
          <a:off x="14389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122300</xdr:rowOff>
    </xdr:from>
    <xdr:ext cx="405111" cy="259045"/>
    <xdr:sp macro="" textlink="">
      <xdr:nvSpPr>
        <xdr:cNvPr id="894" name="n_3aveValue【庁舎】&#10;有形固定資産減価償却率">
          <a:extLst>
            <a:ext uri="{FF2B5EF4-FFF2-40B4-BE49-F238E27FC236}">
              <a16:creationId xmlns:a16="http://schemas.microsoft.com/office/drawing/2014/main" id="{DB5EBD82-22F9-4DA1-BFDF-B8A853C58FC0}"/>
            </a:ext>
          </a:extLst>
        </xdr:cNvPr>
        <xdr:cNvSpPr txBox="1"/>
      </xdr:nvSpPr>
      <xdr:spPr>
        <a:xfrm>
          <a:off x="135007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81478</xdr:rowOff>
    </xdr:from>
    <xdr:ext cx="405111" cy="259045"/>
    <xdr:sp macro="" textlink="">
      <xdr:nvSpPr>
        <xdr:cNvPr id="895" name="n_4aveValue【庁舎】&#10;有形固定資産減価償却率">
          <a:extLst>
            <a:ext uri="{FF2B5EF4-FFF2-40B4-BE49-F238E27FC236}">
              <a16:creationId xmlns:a16="http://schemas.microsoft.com/office/drawing/2014/main" id="{BBB68A73-407A-49A2-9A69-37FBB9465856}"/>
            </a:ext>
          </a:extLst>
        </xdr:cNvPr>
        <xdr:cNvSpPr txBox="1"/>
      </xdr:nvSpPr>
      <xdr:spPr>
        <a:xfrm>
          <a:off x="12611744" y="1756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109963</xdr:rowOff>
    </xdr:from>
    <xdr:ext cx="405111" cy="259045"/>
    <xdr:sp macro="" textlink="">
      <xdr:nvSpPr>
        <xdr:cNvPr id="896" name="n_1mainValue【庁舎】&#10;有形固定資産減価償却率">
          <a:extLst>
            <a:ext uri="{FF2B5EF4-FFF2-40B4-BE49-F238E27FC236}">
              <a16:creationId xmlns:a16="http://schemas.microsoft.com/office/drawing/2014/main" id="{058ABD3B-AF9E-4679-9EB1-B1475E1D38CD}"/>
            </a:ext>
          </a:extLst>
        </xdr:cNvPr>
        <xdr:cNvSpPr txBox="1"/>
      </xdr:nvSpPr>
      <xdr:spPr>
        <a:xfrm>
          <a:off x="152660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67508</xdr:rowOff>
    </xdr:from>
    <xdr:ext cx="405111" cy="259045"/>
    <xdr:sp macro="" textlink="">
      <xdr:nvSpPr>
        <xdr:cNvPr id="897" name="n_2mainValue【庁舎】&#10;有形固定資産減価償却率">
          <a:extLst>
            <a:ext uri="{FF2B5EF4-FFF2-40B4-BE49-F238E27FC236}">
              <a16:creationId xmlns:a16="http://schemas.microsoft.com/office/drawing/2014/main" id="{B2ECE5CC-0C37-4E8D-AEED-1943CC7BEE8F}"/>
            </a:ext>
          </a:extLst>
        </xdr:cNvPr>
        <xdr:cNvSpPr txBox="1"/>
      </xdr:nvSpPr>
      <xdr:spPr>
        <a:xfrm>
          <a:off x="14389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25054</xdr:rowOff>
    </xdr:from>
    <xdr:ext cx="405111" cy="259045"/>
    <xdr:sp macro="" textlink="">
      <xdr:nvSpPr>
        <xdr:cNvPr id="898" name="n_3mainValue【庁舎】&#10;有形固定資産減価償却率">
          <a:extLst>
            <a:ext uri="{FF2B5EF4-FFF2-40B4-BE49-F238E27FC236}">
              <a16:creationId xmlns:a16="http://schemas.microsoft.com/office/drawing/2014/main" id="{772FCD5E-32AA-4FEE-B210-A83A2AF91112}"/>
            </a:ext>
          </a:extLst>
        </xdr:cNvPr>
        <xdr:cNvSpPr txBox="1"/>
      </xdr:nvSpPr>
      <xdr:spPr>
        <a:xfrm>
          <a:off x="13500744" y="1802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154050</xdr:rowOff>
    </xdr:from>
    <xdr:ext cx="405111" cy="259045"/>
    <xdr:sp macro="" textlink="">
      <xdr:nvSpPr>
        <xdr:cNvPr id="899" name="n_4mainValue【庁舎】&#10;有形固定資産減価償却率">
          <a:extLst>
            <a:ext uri="{FF2B5EF4-FFF2-40B4-BE49-F238E27FC236}">
              <a16:creationId xmlns:a16="http://schemas.microsoft.com/office/drawing/2014/main" id="{39EB7ED9-4422-49D3-BB91-0547CEA23601}"/>
            </a:ext>
          </a:extLst>
        </xdr:cNvPr>
        <xdr:cNvSpPr txBox="1"/>
      </xdr:nvSpPr>
      <xdr:spPr>
        <a:xfrm>
          <a:off x="126117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8BB47A35-73A9-4E92-B40A-0765E0BB04E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13FEDF57-CB40-419B-B20B-7716DE3B66B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324B2D72-D1E0-4A91-ABFA-1B88F6B785D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6E027CC7-000E-4C87-B3DC-0F453831F18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AD9A774C-B222-436D-88CE-5810456CF9A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9250654E-DE9F-426A-A14C-C5454F6C9DF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5C3B1F9A-E83E-4A98-9147-94CCBB988EC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3F0D8638-386D-4A4F-8375-737E43B54C9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D17E0C02-2959-4DCD-A772-E081113BEB3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DC3969C5-C1D7-453C-8859-06061908763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0" name="直線コネクタ 909">
          <a:extLst>
            <a:ext uri="{FF2B5EF4-FFF2-40B4-BE49-F238E27FC236}">
              <a16:creationId xmlns:a16="http://schemas.microsoft.com/office/drawing/2014/main" id="{77CEC64F-4CCD-4ADC-8F6F-545B395AE55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1" name="テキスト ボックス 910">
          <a:extLst>
            <a:ext uri="{FF2B5EF4-FFF2-40B4-BE49-F238E27FC236}">
              <a16:creationId xmlns:a16="http://schemas.microsoft.com/office/drawing/2014/main" id="{07798FAE-4EC8-4E6B-8EA6-294CC731BAA6}"/>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2" name="直線コネクタ 911">
          <a:extLst>
            <a:ext uri="{FF2B5EF4-FFF2-40B4-BE49-F238E27FC236}">
              <a16:creationId xmlns:a16="http://schemas.microsoft.com/office/drawing/2014/main" id="{80AAA765-D6D8-4400-A61C-C6EA7C7D40FE}"/>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3" name="テキスト ボックス 912">
          <a:extLst>
            <a:ext uri="{FF2B5EF4-FFF2-40B4-BE49-F238E27FC236}">
              <a16:creationId xmlns:a16="http://schemas.microsoft.com/office/drawing/2014/main" id="{27240B06-F2AF-433E-8973-3283AD60A31C}"/>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4" name="直線コネクタ 913">
          <a:extLst>
            <a:ext uri="{FF2B5EF4-FFF2-40B4-BE49-F238E27FC236}">
              <a16:creationId xmlns:a16="http://schemas.microsoft.com/office/drawing/2014/main" id="{5B2256F4-91F9-470A-850C-4536373C9D6E}"/>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5" name="テキスト ボックス 914">
          <a:extLst>
            <a:ext uri="{FF2B5EF4-FFF2-40B4-BE49-F238E27FC236}">
              <a16:creationId xmlns:a16="http://schemas.microsoft.com/office/drawing/2014/main" id="{6A0084B3-9E03-4440-A16D-67B62F07C773}"/>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6" name="直線コネクタ 915">
          <a:extLst>
            <a:ext uri="{FF2B5EF4-FFF2-40B4-BE49-F238E27FC236}">
              <a16:creationId xmlns:a16="http://schemas.microsoft.com/office/drawing/2014/main" id="{BB9CC74C-E026-4820-B00B-A641A0B81F5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7" name="テキスト ボックス 916">
          <a:extLst>
            <a:ext uri="{FF2B5EF4-FFF2-40B4-BE49-F238E27FC236}">
              <a16:creationId xmlns:a16="http://schemas.microsoft.com/office/drawing/2014/main" id="{85C153B4-5CFD-46AA-A48F-464F8E49C2F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8" name="直線コネクタ 917">
          <a:extLst>
            <a:ext uri="{FF2B5EF4-FFF2-40B4-BE49-F238E27FC236}">
              <a16:creationId xmlns:a16="http://schemas.microsoft.com/office/drawing/2014/main" id="{BDB48F86-235C-4ACB-ADCF-9CB38E21695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9" name="テキスト ボックス 918">
          <a:extLst>
            <a:ext uri="{FF2B5EF4-FFF2-40B4-BE49-F238E27FC236}">
              <a16:creationId xmlns:a16="http://schemas.microsoft.com/office/drawing/2014/main" id="{E602B624-D92C-40BD-838D-D5DFAD6981E7}"/>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C85EF92D-52D2-4B54-AA14-6D4C2361F94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6B7CF41E-87BE-4424-A560-470B3DBF883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A9FC9B53-B988-4C58-A9B8-26C7E591604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148589</xdr:rowOff>
    </xdr:to>
    <xdr:cxnSp macro="">
      <xdr:nvCxnSpPr>
        <xdr:cNvPr id="923" name="直線コネクタ 922">
          <a:extLst>
            <a:ext uri="{FF2B5EF4-FFF2-40B4-BE49-F238E27FC236}">
              <a16:creationId xmlns:a16="http://schemas.microsoft.com/office/drawing/2014/main" id="{592AF60B-E671-4FDC-A069-6899608A797F}"/>
            </a:ext>
          </a:extLst>
        </xdr:cNvPr>
        <xdr:cNvCxnSpPr/>
      </xdr:nvCxnSpPr>
      <xdr:spPr>
        <a:xfrm flipV="1">
          <a:off x="22160864" y="17213580"/>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152416</xdr:rowOff>
    </xdr:from>
    <xdr:ext cx="469744" cy="259045"/>
    <xdr:sp macro="" textlink="">
      <xdr:nvSpPr>
        <xdr:cNvPr id="924" name="【庁舎】&#10;一人当たり面積最小値テキスト">
          <a:extLst>
            <a:ext uri="{FF2B5EF4-FFF2-40B4-BE49-F238E27FC236}">
              <a16:creationId xmlns:a16="http://schemas.microsoft.com/office/drawing/2014/main" id="{245BCDCC-422B-43D5-8DD9-00D128CFC6E0}"/>
            </a:ext>
          </a:extLst>
        </xdr:cNvPr>
        <xdr:cNvSpPr txBox="1"/>
      </xdr:nvSpPr>
      <xdr:spPr>
        <a:xfrm>
          <a:off x="22199600" y="1866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148589</xdr:rowOff>
    </xdr:from>
    <xdr:to>
      <xdr:col>116</xdr:col>
      <xdr:colOff>152400</xdr:colOff>
      <xdr:row>108</xdr:row>
      <xdr:rowOff>148589</xdr:rowOff>
    </xdr:to>
    <xdr:cxnSp macro="">
      <xdr:nvCxnSpPr>
        <xdr:cNvPr id="925" name="直線コネクタ 924">
          <a:extLst>
            <a:ext uri="{FF2B5EF4-FFF2-40B4-BE49-F238E27FC236}">
              <a16:creationId xmlns:a16="http://schemas.microsoft.com/office/drawing/2014/main" id="{94B87187-9A75-4A74-B443-8C7D1D44E985}"/>
            </a:ext>
          </a:extLst>
        </xdr:cNvPr>
        <xdr:cNvCxnSpPr/>
      </xdr:nvCxnSpPr>
      <xdr:spPr>
        <a:xfrm>
          <a:off x="22072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926" name="【庁舎】&#10;一人当たり面積最大値テキスト">
          <a:extLst>
            <a:ext uri="{FF2B5EF4-FFF2-40B4-BE49-F238E27FC236}">
              <a16:creationId xmlns:a16="http://schemas.microsoft.com/office/drawing/2014/main" id="{0A0C2AAF-5D5C-4975-9C0A-A46A5E30B362}"/>
            </a:ext>
          </a:extLst>
        </xdr:cNvPr>
        <xdr:cNvSpPr txBox="1"/>
      </xdr:nvSpPr>
      <xdr:spPr>
        <a:xfrm>
          <a:off x="22199600" y="169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927" name="直線コネクタ 926">
          <a:extLst>
            <a:ext uri="{FF2B5EF4-FFF2-40B4-BE49-F238E27FC236}">
              <a16:creationId xmlns:a16="http://schemas.microsoft.com/office/drawing/2014/main" id="{F88379B4-D6D0-451A-B46F-B85B0EBAEE96}"/>
            </a:ext>
          </a:extLst>
        </xdr:cNvPr>
        <xdr:cNvCxnSpPr/>
      </xdr:nvCxnSpPr>
      <xdr:spPr>
        <a:xfrm>
          <a:off x="22072600" y="1721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13988</xdr:rowOff>
    </xdr:from>
    <xdr:ext cx="469744" cy="259045"/>
    <xdr:sp macro="" textlink="">
      <xdr:nvSpPr>
        <xdr:cNvPr id="928" name="【庁舎】&#10;一人当たり面積平均値テキスト">
          <a:extLst>
            <a:ext uri="{FF2B5EF4-FFF2-40B4-BE49-F238E27FC236}">
              <a16:creationId xmlns:a16="http://schemas.microsoft.com/office/drawing/2014/main" id="{B5A9BFCE-38C4-44EF-B6DD-00D4B8159E89}"/>
            </a:ext>
          </a:extLst>
        </xdr:cNvPr>
        <xdr:cNvSpPr txBox="1"/>
      </xdr:nvSpPr>
      <xdr:spPr>
        <a:xfrm>
          <a:off x="22199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162561</xdr:rowOff>
    </xdr:from>
    <xdr:to>
      <xdr:col>116</xdr:col>
      <xdr:colOff>114300</xdr:colOff>
      <xdr:row>105</xdr:row>
      <xdr:rowOff>92711</xdr:rowOff>
    </xdr:to>
    <xdr:sp macro="" textlink="">
      <xdr:nvSpPr>
        <xdr:cNvPr id="929" name="フローチャート: 判断 928">
          <a:extLst>
            <a:ext uri="{FF2B5EF4-FFF2-40B4-BE49-F238E27FC236}">
              <a16:creationId xmlns:a16="http://schemas.microsoft.com/office/drawing/2014/main" id="{A8B3B07A-856F-42A2-8F2B-E29FB3B9B588}"/>
            </a:ext>
          </a:extLst>
        </xdr:cNvPr>
        <xdr:cNvSpPr/>
      </xdr:nvSpPr>
      <xdr:spPr>
        <a:xfrm>
          <a:off x="22110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162561</xdr:rowOff>
    </xdr:from>
    <xdr:to>
      <xdr:col>112</xdr:col>
      <xdr:colOff>38100</xdr:colOff>
      <xdr:row>105</xdr:row>
      <xdr:rowOff>92711</xdr:rowOff>
    </xdr:to>
    <xdr:sp macro="" textlink="">
      <xdr:nvSpPr>
        <xdr:cNvPr id="930" name="フローチャート: 判断 929">
          <a:extLst>
            <a:ext uri="{FF2B5EF4-FFF2-40B4-BE49-F238E27FC236}">
              <a16:creationId xmlns:a16="http://schemas.microsoft.com/office/drawing/2014/main" id="{4F76B490-E913-421C-831E-6490B1308160}"/>
            </a:ext>
          </a:extLst>
        </xdr:cNvPr>
        <xdr:cNvSpPr/>
      </xdr:nvSpPr>
      <xdr:spPr>
        <a:xfrm>
          <a:off x="2127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10161</xdr:rowOff>
    </xdr:from>
    <xdr:to>
      <xdr:col>107</xdr:col>
      <xdr:colOff>101600</xdr:colOff>
      <xdr:row>105</xdr:row>
      <xdr:rowOff>111761</xdr:rowOff>
    </xdr:to>
    <xdr:sp macro="" textlink="">
      <xdr:nvSpPr>
        <xdr:cNvPr id="931" name="フローチャート: 判断 930">
          <a:extLst>
            <a:ext uri="{FF2B5EF4-FFF2-40B4-BE49-F238E27FC236}">
              <a16:creationId xmlns:a16="http://schemas.microsoft.com/office/drawing/2014/main" id="{4B962B16-7F8E-4037-9804-A620CBAF5F55}"/>
            </a:ext>
          </a:extLst>
        </xdr:cNvPr>
        <xdr:cNvSpPr/>
      </xdr:nvSpPr>
      <xdr:spPr>
        <a:xfrm>
          <a:off x="203835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21589</xdr:rowOff>
    </xdr:from>
    <xdr:to>
      <xdr:col>102</xdr:col>
      <xdr:colOff>165100</xdr:colOff>
      <xdr:row>105</xdr:row>
      <xdr:rowOff>123189</xdr:rowOff>
    </xdr:to>
    <xdr:sp macro="" textlink="">
      <xdr:nvSpPr>
        <xdr:cNvPr id="932" name="フローチャート: 判断 931">
          <a:extLst>
            <a:ext uri="{FF2B5EF4-FFF2-40B4-BE49-F238E27FC236}">
              <a16:creationId xmlns:a16="http://schemas.microsoft.com/office/drawing/2014/main" id="{863D869D-8894-4B9B-B966-D2725F8EC497}"/>
            </a:ext>
          </a:extLst>
        </xdr:cNvPr>
        <xdr:cNvSpPr/>
      </xdr:nvSpPr>
      <xdr:spPr>
        <a:xfrm>
          <a:off x="19494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21589</xdr:rowOff>
    </xdr:from>
    <xdr:to>
      <xdr:col>98</xdr:col>
      <xdr:colOff>38100</xdr:colOff>
      <xdr:row>105</xdr:row>
      <xdr:rowOff>123189</xdr:rowOff>
    </xdr:to>
    <xdr:sp macro="" textlink="">
      <xdr:nvSpPr>
        <xdr:cNvPr id="933" name="フローチャート: 判断 932">
          <a:extLst>
            <a:ext uri="{FF2B5EF4-FFF2-40B4-BE49-F238E27FC236}">
              <a16:creationId xmlns:a16="http://schemas.microsoft.com/office/drawing/2014/main" id="{E16D095D-B6A8-4054-981B-4720076A34AD}"/>
            </a:ext>
          </a:extLst>
        </xdr:cNvPr>
        <xdr:cNvSpPr/>
      </xdr:nvSpPr>
      <xdr:spPr>
        <a:xfrm>
          <a:off x="18605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B128057D-EDFD-4C30-91D8-78180859280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BE7D9C04-27AD-4EDE-9785-4C6E1F6EBB3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C01A0AA1-7E24-4738-996C-795C9ECF65D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A7E8DE0B-EA92-4272-9CAD-25CBF929D63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8C21BAEF-8933-4832-B428-EC7C52AA546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67311</xdr:rowOff>
    </xdr:from>
    <xdr:to>
      <xdr:col>116</xdr:col>
      <xdr:colOff>114300</xdr:colOff>
      <xdr:row>107</xdr:row>
      <xdr:rowOff>168911</xdr:rowOff>
    </xdr:to>
    <xdr:sp macro="" textlink="">
      <xdr:nvSpPr>
        <xdr:cNvPr id="939" name="楕円 938">
          <a:extLst>
            <a:ext uri="{FF2B5EF4-FFF2-40B4-BE49-F238E27FC236}">
              <a16:creationId xmlns:a16="http://schemas.microsoft.com/office/drawing/2014/main" id="{E74AA795-FF90-486F-9D97-94B1E7153222}"/>
            </a:ext>
          </a:extLst>
        </xdr:cNvPr>
        <xdr:cNvSpPr/>
      </xdr:nvSpPr>
      <xdr:spPr>
        <a:xfrm>
          <a:off x="221107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45738</xdr:rowOff>
    </xdr:from>
    <xdr:ext cx="469744" cy="259045"/>
    <xdr:sp macro="" textlink="">
      <xdr:nvSpPr>
        <xdr:cNvPr id="940" name="【庁舎】&#10;一人当たり面積該当値テキスト">
          <a:extLst>
            <a:ext uri="{FF2B5EF4-FFF2-40B4-BE49-F238E27FC236}">
              <a16:creationId xmlns:a16="http://schemas.microsoft.com/office/drawing/2014/main" id="{81F6D2A6-93CE-4B73-B307-F3BE16812481}"/>
            </a:ext>
          </a:extLst>
        </xdr:cNvPr>
        <xdr:cNvSpPr txBox="1"/>
      </xdr:nvSpPr>
      <xdr:spPr>
        <a:xfrm>
          <a:off x="22199600" y="1839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67311</xdr:rowOff>
    </xdr:from>
    <xdr:to>
      <xdr:col>112</xdr:col>
      <xdr:colOff>38100</xdr:colOff>
      <xdr:row>107</xdr:row>
      <xdr:rowOff>168911</xdr:rowOff>
    </xdr:to>
    <xdr:sp macro="" textlink="">
      <xdr:nvSpPr>
        <xdr:cNvPr id="941" name="楕円 940">
          <a:extLst>
            <a:ext uri="{FF2B5EF4-FFF2-40B4-BE49-F238E27FC236}">
              <a16:creationId xmlns:a16="http://schemas.microsoft.com/office/drawing/2014/main" id="{5B90BDF4-4032-47A9-A011-5EDD933C3C64}"/>
            </a:ext>
          </a:extLst>
        </xdr:cNvPr>
        <xdr:cNvSpPr/>
      </xdr:nvSpPr>
      <xdr:spPr>
        <a:xfrm>
          <a:off x="21272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118111</xdr:rowOff>
    </xdr:from>
    <xdr:to>
      <xdr:col>116</xdr:col>
      <xdr:colOff>63500</xdr:colOff>
      <xdr:row>107</xdr:row>
      <xdr:rowOff>118111</xdr:rowOff>
    </xdr:to>
    <xdr:cxnSp macro="">
      <xdr:nvCxnSpPr>
        <xdr:cNvPr id="942" name="直線コネクタ 941">
          <a:extLst>
            <a:ext uri="{FF2B5EF4-FFF2-40B4-BE49-F238E27FC236}">
              <a16:creationId xmlns:a16="http://schemas.microsoft.com/office/drawing/2014/main" id="{8D7C95E8-E159-42F6-A8D6-61A51962A3BF}"/>
            </a:ext>
          </a:extLst>
        </xdr:cNvPr>
        <xdr:cNvCxnSpPr/>
      </xdr:nvCxnSpPr>
      <xdr:spPr>
        <a:xfrm>
          <a:off x="21323300" y="184632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67311</xdr:rowOff>
    </xdr:from>
    <xdr:to>
      <xdr:col>107</xdr:col>
      <xdr:colOff>101600</xdr:colOff>
      <xdr:row>107</xdr:row>
      <xdr:rowOff>168911</xdr:rowOff>
    </xdr:to>
    <xdr:sp macro="" textlink="">
      <xdr:nvSpPr>
        <xdr:cNvPr id="943" name="楕円 942">
          <a:extLst>
            <a:ext uri="{FF2B5EF4-FFF2-40B4-BE49-F238E27FC236}">
              <a16:creationId xmlns:a16="http://schemas.microsoft.com/office/drawing/2014/main" id="{D74EFCDF-CF50-4805-BC96-7A26C88C73D2}"/>
            </a:ext>
          </a:extLst>
        </xdr:cNvPr>
        <xdr:cNvSpPr/>
      </xdr:nvSpPr>
      <xdr:spPr>
        <a:xfrm>
          <a:off x="20383500" y="1841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118111</xdr:rowOff>
    </xdr:from>
    <xdr:to>
      <xdr:col>111</xdr:col>
      <xdr:colOff>177800</xdr:colOff>
      <xdr:row>107</xdr:row>
      <xdr:rowOff>118111</xdr:rowOff>
    </xdr:to>
    <xdr:cxnSp macro="">
      <xdr:nvCxnSpPr>
        <xdr:cNvPr id="944" name="直線コネクタ 943">
          <a:extLst>
            <a:ext uri="{FF2B5EF4-FFF2-40B4-BE49-F238E27FC236}">
              <a16:creationId xmlns:a16="http://schemas.microsoft.com/office/drawing/2014/main" id="{AB1B3FCA-7559-417B-8546-985A47B9E49E}"/>
            </a:ext>
          </a:extLst>
        </xdr:cNvPr>
        <xdr:cNvCxnSpPr/>
      </xdr:nvCxnSpPr>
      <xdr:spPr>
        <a:xfrm>
          <a:off x="20434300" y="184632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63500</xdr:rowOff>
    </xdr:from>
    <xdr:to>
      <xdr:col>102</xdr:col>
      <xdr:colOff>165100</xdr:colOff>
      <xdr:row>107</xdr:row>
      <xdr:rowOff>165100</xdr:rowOff>
    </xdr:to>
    <xdr:sp macro="" textlink="">
      <xdr:nvSpPr>
        <xdr:cNvPr id="945" name="楕円 944">
          <a:extLst>
            <a:ext uri="{FF2B5EF4-FFF2-40B4-BE49-F238E27FC236}">
              <a16:creationId xmlns:a16="http://schemas.microsoft.com/office/drawing/2014/main" id="{3301DDB9-A538-4266-AD3F-779DE23791C0}"/>
            </a:ext>
          </a:extLst>
        </xdr:cNvPr>
        <xdr:cNvSpPr/>
      </xdr:nvSpPr>
      <xdr:spPr>
        <a:xfrm>
          <a:off x="194945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114300</xdr:rowOff>
    </xdr:from>
    <xdr:to>
      <xdr:col>107</xdr:col>
      <xdr:colOff>50800</xdr:colOff>
      <xdr:row>107</xdr:row>
      <xdr:rowOff>118111</xdr:rowOff>
    </xdr:to>
    <xdr:cxnSp macro="">
      <xdr:nvCxnSpPr>
        <xdr:cNvPr id="946" name="直線コネクタ 945">
          <a:extLst>
            <a:ext uri="{FF2B5EF4-FFF2-40B4-BE49-F238E27FC236}">
              <a16:creationId xmlns:a16="http://schemas.microsoft.com/office/drawing/2014/main" id="{5442DBC0-E14A-4871-B64F-901CC6D13931}"/>
            </a:ext>
          </a:extLst>
        </xdr:cNvPr>
        <xdr:cNvCxnSpPr/>
      </xdr:nvCxnSpPr>
      <xdr:spPr>
        <a:xfrm>
          <a:off x="19545300" y="184594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59689</xdr:rowOff>
    </xdr:from>
    <xdr:to>
      <xdr:col>98</xdr:col>
      <xdr:colOff>38100</xdr:colOff>
      <xdr:row>107</xdr:row>
      <xdr:rowOff>161289</xdr:rowOff>
    </xdr:to>
    <xdr:sp macro="" textlink="">
      <xdr:nvSpPr>
        <xdr:cNvPr id="947" name="楕円 946">
          <a:extLst>
            <a:ext uri="{FF2B5EF4-FFF2-40B4-BE49-F238E27FC236}">
              <a16:creationId xmlns:a16="http://schemas.microsoft.com/office/drawing/2014/main" id="{AA116FA6-94E0-44A5-A484-23730C03811B}"/>
            </a:ext>
          </a:extLst>
        </xdr:cNvPr>
        <xdr:cNvSpPr/>
      </xdr:nvSpPr>
      <xdr:spPr>
        <a:xfrm>
          <a:off x="18605500" y="1840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110489</xdr:rowOff>
    </xdr:from>
    <xdr:to>
      <xdr:col>102</xdr:col>
      <xdr:colOff>114300</xdr:colOff>
      <xdr:row>107</xdr:row>
      <xdr:rowOff>114300</xdr:rowOff>
    </xdr:to>
    <xdr:cxnSp macro="">
      <xdr:nvCxnSpPr>
        <xdr:cNvPr id="948" name="直線コネクタ 947">
          <a:extLst>
            <a:ext uri="{FF2B5EF4-FFF2-40B4-BE49-F238E27FC236}">
              <a16:creationId xmlns:a16="http://schemas.microsoft.com/office/drawing/2014/main" id="{D1B686E9-BCD9-4C4F-8FAB-22CB95C43473}"/>
            </a:ext>
          </a:extLst>
        </xdr:cNvPr>
        <xdr:cNvCxnSpPr/>
      </xdr:nvCxnSpPr>
      <xdr:spPr>
        <a:xfrm>
          <a:off x="18656300" y="184556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109238</xdr:rowOff>
    </xdr:from>
    <xdr:ext cx="469744" cy="259045"/>
    <xdr:sp macro="" textlink="">
      <xdr:nvSpPr>
        <xdr:cNvPr id="949" name="n_1aveValue【庁舎】&#10;一人当たり面積">
          <a:extLst>
            <a:ext uri="{FF2B5EF4-FFF2-40B4-BE49-F238E27FC236}">
              <a16:creationId xmlns:a16="http://schemas.microsoft.com/office/drawing/2014/main" id="{326C9EDC-5688-40AE-9EE4-6AFD0718BF08}"/>
            </a:ext>
          </a:extLst>
        </xdr:cNvPr>
        <xdr:cNvSpPr txBox="1"/>
      </xdr:nvSpPr>
      <xdr:spPr>
        <a:xfrm>
          <a:off x="210757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128288</xdr:rowOff>
    </xdr:from>
    <xdr:ext cx="469744" cy="259045"/>
    <xdr:sp macro="" textlink="">
      <xdr:nvSpPr>
        <xdr:cNvPr id="950" name="n_2aveValue【庁舎】&#10;一人当たり面積">
          <a:extLst>
            <a:ext uri="{FF2B5EF4-FFF2-40B4-BE49-F238E27FC236}">
              <a16:creationId xmlns:a16="http://schemas.microsoft.com/office/drawing/2014/main" id="{E8CD9FDF-B87D-4C70-A016-636874A58B0F}"/>
            </a:ext>
          </a:extLst>
        </xdr:cNvPr>
        <xdr:cNvSpPr txBox="1"/>
      </xdr:nvSpPr>
      <xdr:spPr>
        <a:xfrm>
          <a:off x="20199427" y="17787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139716</xdr:rowOff>
    </xdr:from>
    <xdr:ext cx="469744" cy="259045"/>
    <xdr:sp macro="" textlink="">
      <xdr:nvSpPr>
        <xdr:cNvPr id="951" name="n_3aveValue【庁舎】&#10;一人当たり面積">
          <a:extLst>
            <a:ext uri="{FF2B5EF4-FFF2-40B4-BE49-F238E27FC236}">
              <a16:creationId xmlns:a16="http://schemas.microsoft.com/office/drawing/2014/main" id="{89DFEBFF-1622-4154-A8C7-C511F20DAB4E}"/>
            </a:ext>
          </a:extLst>
        </xdr:cNvPr>
        <xdr:cNvSpPr txBox="1"/>
      </xdr:nvSpPr>
      <xdr:spPr>
        <a:xfrm>
          <a:off x="19310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139716</xdr:rowOff>
    </xdr:from>
    <xdr:ext cx="469744" cy="259045"/>
    <xdr:sp macro="" textlink="">
      <xdr:nvSpPr>
        <xdr:cNvPr id="952" name="n_4aveValue【庁舎】&#10;一人当たり面積">
          <a:extLst>
            <a:ext uri="{FF2B5EF4-FFF2-40B4-BE49-F238E27FC236}">
              <a16:creationId xmlns:a16="http://schemas.microsoft.com/office/drawing/2014/main" id="{74BE3781-8F9F-49B1-BAE4-7DB856BAA8D2}"/>
            </a:ext>
          </a:extLst>
        </xdr:cNvPr>
        <xdr:cNvSpPr txBox="1"/>
      </xdr:nvSpPr>
      <xdr:spPr>
        <a:xfrm>
          <a:off x="18421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160038</xdr:rowOff>
    </xdr:from>
    <xdr:ext cx="469744" cy="259045"/>
    <xdr:sp macro="" textlink="">
      <xdr:nvSpPr>
        <xdr:cNvPr id="953" name="n_1mainValue【庁舎】&#10;一人当たり面積">
          <a:extLst>
            <a:ext uri="{FF2B5EF4-FFF2-40B4-BE49-F238E27FC236}">
              <a16:creationId xmlns:a16="http://schemas.microsoft.com/office/drawing/2014/main" id="{0B087214-476B-47AF-B6AB-C4B1B22CF8EA}"/>
            </a:ext>
          </a:extLst>
        </xdr:cNvPr>
        <xdr:cNvSpPr txBox="1"/>
      </xdr:nvSpPr>
      <xdr:spPr>
        <a:xfrm>
          <a:off x="210757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160038</xdr:rowOff>
    </xdr:from>
    <xdr:ext cx="469744" cy="259045"/>
    <xdr:sp macro="" textlink="">
      <xdr:nvSpPr>
        <xdr:cNvPr id="954" name="n_2mainValue【庁舎】&#10;一人当たり面積">
          <a:extLst>
            <a:ext uri="{FF2B5EF4-FFF2-40B4-BE49-F238E27FC236}">
              <a16:creationId xmlns:a16="http://schemas.microsoft.com/office/drawing/2014/main" id="{A8DF4F6A-9744-4942-A423-3D0DCA91D9FD}"/>
            </a:ext>
          </a:extLst>
        </xdr:cNvPr>
        <xdr:cNvSpPr txBox="1"/>
      </xdr:nvSpPr>
      <xdr:spPr>
        <a:xfrm>
          <a:off x="20199427"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156227</xdr:rowOff>
    </xdr:from>
    <xdr:ext cx="469744" cy="259045"/>
    <xdr:sp macro="" textlink="">
      <xdr:nvSpPr>
        <xdr:cNvPr id="955" name="n_3mainValue【庁舎】&#10;一人当たり面積">
          <a:extLst>
            <a:ext uri="{FF2B5EF4-FFF2-40B4-BE49-F238E27FC236}">
              <a16:creationId xmlns:a16="http://schemas.microsoft.com/office/drawing/2014/main" id="{6155E987-C724-46CE-A214-789D3317CA1C}"/>
            </a:ext>
          </a:extLst>
        </xdr:cNvPr>
        <xdr:cNvSpPr txBox="1"/>
      </xdr:nvSpPr>
      <xdr:spPr>
        <a:xfrm>
          <a:off x="19310427" y="1850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152416</xdr:rowOff>
    </xdr:from>
    <xdr:ext cx="469744" cy="259045"/>
    <xdr:sp macro="" textlink="">
      <xdr:nvSpPr>
        <xdr:cNvPr id="956" name="n_4mainValue【庁舎】&#10;一人当たり面積">
          <a:extLst>
            <a:ext uri="{FF2B5EF4-FFF2-40B4-BE49-F238E27FC236}">
              <a16:creationId xmlns:a16="http://schemas.microsoft.com/office/drawing/2014/main" id="{B2D7EF41-D9BB-40B7-A335-2A188DD16048}"/>
            </a:ext>
          </a:extLst>
        </xdr:cNvPr>
        <xdr:cNvSpPr txBox="1"/>
      </xdr:nvSpPr>
      <xdr:spPr>
        <a:xfrm>
          <a:off x="18421427" y="1849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287A85A5-8578-4E1F-A188-859FCAEB4FD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20CD4EC4-1F9C-4F48-BE22-02B58E0FC7F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14EDC173-6595-495B-B26B-102C1B155EB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類似団体と比較して有形固定資産減価償却率が上回っている施設は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庁舎であり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下回っている施設は保健センター・保健所</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市民会館である。庁舎</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図書館については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新庁舎建設と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現庁舎跡地への恋ヶ窪公民館・図書館の移設等の検討・対策を進めている。一般廃棄物処理施設については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、他</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市</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共同で運営する新可燃ごみ処理施設が平成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年度に完成し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令和２年４月１日に本格稼働している。保健センターについては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類似団体より数値は低いものの</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老人保健施設が含まれた複合施設であるため</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計画的な改修・修繕等が必要である。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包括算定経費の単位費用の減等により，基準財政需要額が減となっている一方で，市町村民税（所得割）の精算前基準税額の増等により，基準財政収入額が増となっている。収入の伸び率が大きかったため単年度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の増となったが，三年平均は前年度から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％となった。今後も地方債の抑制や事務事業の見直しによる経費縮減を続け，経常経費の減を図り，経営基盤の強化に努める。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514850" y="6175647"/>
          <a:ext cx="0" cy="13790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4584700" y="753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75546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4584700" y="592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425950" y="61756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57150</xdr:rowOff>
    </xdr:from>
    <xdr:to>
      <xdr:col>23</xdr:col>
      <xdr:colOff>133350</xdr:colOff>
      <xdr:row>39</xdr:row>
      <xdr:rowOff>74385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752850" y="6595110"/>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4584700" y="7008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464050" y="7036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57150</xdr:rowOff>
    </xdr:from>
    <xdr:to>
      <xdr:col>19</xdr:col>
      <xdr:colOff>133350</xdr:colOff>
      <xdr:row>39</xdr:row>
      <xdr:rowOff>57150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940050" y="659511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74385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127250" y="6595110"/>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94343</xdr:rowOff>
    </xdr:from>
    <xdr:to>
      <xdr:col>15</xdr:col>
      <xdr:colOff>133350</xdr:colOff>
      <xdr:row>42</xdr:row>
      <xdr:rowOff>24493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889250" y="6967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9270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597150" y="705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74385</xdr:rowOff>
    </xdr:from>
    <xdr:to>
      <xdr:col>11</xdr:col>
      <xdr:colOff>31750</xdr:colOff>
      <xdr:row>39</xdr:row>
      <xdr:rowOff>91622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333500" y="6612345"/>
          <a:ext cx="79375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095500" y="696758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84350" y="705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282700" y="696758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71550" y="705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23585</xdr:rowOff>
    </xdr:from>
    <xdr:to>
      <xdr:col>23</xdr:col>
      <xdr:colOff>184150</xdr:colOff>
      <xdr:row>39</xdr:row>
      <xdr:rowOff>125185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464050" y="6561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40112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4584700" y="641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6350</xdr:rowOff>
    </xdr:from>
    <xdr:to>
      <xdr:col>19</xdr:col>
      <xdr:colOff>184150</xdr:colOff>
      <xdr:row>39</xdr:row>
      <xdr:rowOff>107950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70205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118127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4099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6350</xdr:rowOff>
    </xdr:from>
    <xdr:to>
      <xdr:col>15</xdr:col>
      <xdr:colOff>133350</xdr:colOff>
      <xdr:row>39</xdr:row>
      <xdr:rowOff>107950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88925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118127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97150" y="632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23585</xdr:rowOff>
    </xdr:from>
    <xdr:to>
      <xdr:col>11</xdr:col>
      <xdr:colOff>82550</xdr:colOff>
      <xdr:row>39</xdr:row>
      <xdr:rowOff>125185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095500" y="65615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135362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784350" y="6338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282700" y="657878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71550" y="6355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生活保護に係る扶助費の増等の影響により，経常経費充当一般財源等が約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百万円増加しているが，市税や地方消費税交付金の増等により，経常一般財源が約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百万円増加したことで，経常収支比率は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％台前半を維持することを目標に，引き続き経常経費の抑制に努めていく。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38523</xdr:rowOff>
    </xdr:from>
    <xdr:to>
      <xdr:col>23</xdr:col>
      <xdr:colOff>133350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514850" y="9761643"/>
          <a:ext cx="0" cy="15341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124900</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4584700" y="951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38523</xdr:rowOff>
    </xdr:from>
    <xdr:to>
      <xdr:col>24</xdr:col>
      <xdr:colOff>12700</xdr:colOff>
      <xdr:row>58</xdr:row>
      <xdr:rowOff>38523</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425950" y="97616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100754</xdr:rowOff>
    </xdr:from>
    <xdr:to>
      <xdr:col>23</xdr:col>
      <xdr:colOff>133350</xdr:colOff>
      <xdr:row>62</xdr:row>
      <xdr:rowOff>108796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752850" y="10494434"/>
          <a:ext cx="762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117281</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4584700" y="1017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100754</xdr:rowOff>
    </xdr:from>
    <xdr:to>
      <xdr:col>23</xdr:col>
      <xdr:colOff>184150</xdr:colOff>
      <xdr:row>62</xdr:row>
      <xdr:rowOff>30904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464050" y="103267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36406</xdr:rowOff>
    </xdr:from>
    <xdr:to>
      <xdr:col>19</xdr:col>
      <xdr:colOff>133350</xdr:colOff>
      <xdr:row>62</xdr:row>
      <xdr:rowOff>108796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940050" y="10430086"/>
          <a:ext cx="8128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70205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134637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409950" y="985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36406</xdr:rowOff>
    </xdr:from>
    <xdr:to>
      <xdr:col>15</xdr:col>
      <xdr:colOff>82550</xdr:colOff>
      <xdr:row>62</xdr:row>
      <xdr:rowOff>124883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127250" y="10430086"/>
          <a:ext cx="8128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25823</xdr:rowOff>
    </xdr:from>
    <xdr:to>
      <xdr:col>15</xdr:col>
      <xdr:colOff>133350</xdr:colOff>
      <xdr:row>62</xdr:row>
      <xdr:rowOff>127423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889250" y="10419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112200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597150" y="10505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124883</xdr:rowOff>
    </xdr:from>
    <xdr:to>
      <xdr:col>11</xdr:col>
      <xdr:colOff>31750</xdr:colOff>
      <xdr:row>63</xdr:row>
      <xdr:rowOff>138430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333500" y="10518563"/>
          <a:ext cx="793750" cy="18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57996</xdr:rowOff>
    </xdr:from>
    <xdr:to>
      <xdr:col>11</xdr:col>
      <xdr:colOff>82550</xdr:colOff>
      <xdr:row>62</xdr:row>
      <xdr:rowOff>159596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095500" y="104516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169773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784350" y="1022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282700" y="104195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971550" y="1019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49954</xdr:rowOff>
    </xdr:from>
    <xdr:to>
      <xdr:col>23</xdr:col>
      <xdr:colOff>184150</xdr:colOff>
      <xdr:row>62</xdr:row>
      <xdr:rowOff>151554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464050" y="10443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22031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4584700" y="10415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57996</xdr:rowOff>
    </xdr:from>
    <xdr:to>
      <xdr:col>19</xdr:col>
      <xdr:colOff>184150</xdr:colOff>
      <xdr:row>62</xdr:row>
      <xdr:rowOff>159596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702050" y="1045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144373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409950" y="10538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157056</xdr:rowOff>
    </xdr:from>
    <xdr:to>
      <xdr:col>15</xdr:col>
      <xdr:colOff>133350</xdr:colOff>
      <xdr:row>62</xdr:row>
      <xdr:rowOff>87206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889250" y="103830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97383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597150" y="10155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74083</xdr:rowOff>
    </xdr:from>
    <xdr:to>
      <xdr:col>11</xdr:col>
      <xdr:colOff>82550</xdr:colOff>
      <xdr:row>63</xdr:row>
      <xdr:rowOff>4233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095500" y="1046776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160460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784350" y="10554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87630</xdr:rowOff>
    </xdr:from>
    <xdr:to>
      <xdr:col>7</xdr:col>
      <xdr:colOff>31750</xdr:colOff>
      <xdr:row>64</xdr:row>
      <xdr:rowOff>17780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282700" y="1064895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2557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971550" y="1073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報酬額改定及び職員数の増に伴う会計年度任用職員報酬の増等により前年度比で増加となったが，物件費については商品券事業業務委託料の減等の影響で減少しており，総額としては前年度比減となった。依然として類似団体の平均を上回っている状況にあるため，事務事業の見直しや施設維持管理経費の削減，アウトソーシングの活用などを一層推進し，人件費及び物件費等の抑制を図っていく。</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54625</xdr:rowOff>
    </xdr:from>
    <xdr:to>
      <xdr:col>23</xdr:col>
      <xdr:colOff>133350</xdr:colOff>
      <xdr:row>88</xdr:row>
      <xdr:rowOff>84576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465825"/>
          <a:ext cx="0" cy="1371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56653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480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84576</xdr:rowOff>
    </xdr:from>
    <xdr:to>
      <xdr:col>24</xdr:col>
      <xdr:colOff>12700</xdr:colOff>
      <xdr:row>88</xdr:row>
      <xdr:rowOff>84576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48368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141002</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21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54625</xdr:rowOff>
    </xdr:from>
    <xdr:to>
      <xdr:col>24</xdr:col>
      <xdr:colOff>12700</xdr:colOff>
      <xdr:row>80</xdr:row>
      <xdr:rowOff>54625</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4658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76115</xdr:rowOff>
    </xdr:from>
    <xdr:to>
      <xdr:col>23</xdr:col>
      <xdr:colOff>133350</xdr:colOff>
      <xdr:row>84</xdr:row>
      <xdr:rowOff>99079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3752850" y="14157875"/>
          <a:ext cx="762000" cy="2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99037</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3845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82510</xdr:rowOff>
    </xdr:from>
    <xdr:to>
      <xdr:col>23</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39966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167508</xdr:rowOff>
    </xdr:from>
    <xdr:to>
      <xdr:col>19</xdr:col>
      <xdr:colOff>133350</xdr:colOff>
      <xdr:row>84</xdr:row>
      <xdr:rowOff>99079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40050" y="14081628"/>
          <a:ext cx="812800" cy="9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20307</xdr:rowOff>
    </xdr:from>
    <xdr:to>
      <xdr:col>19</xdr:col>
      <xdr:colOff>184150</xdr:colOff>
      <xdr:row>83</xdr:row>
      <xdr:rowOff>121907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3934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132084</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37109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25972</xdr:rowOff>
    </xdr:from>
    <xdr:to>
      <xdr:col>15</xdr:col>
      <xdr:colOff>82550</xdr:colOff>
      <xdr:row>83</xdr:row>
      <xdr:rowOff>167508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940092"/>
          <a:ext cx="812800" cy="14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89984</xdr:rowOff>
    </xdr:from>
    <xdr:to>
      <xdr:col>15</xdr:col>
      <xdr:colOff>133350</xdr:colOff>
      <xdr:row>83</xdr:row>
      <xdr:rowOff>20134</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38364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30311</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360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108877</xdr:rowOff>
    </xdr:from>
    <xdr:to>
      <xdr:col>11</xdr:col>
      <xdr:colOff>31750</xdr:colOff>
      <xdr:row>83</xdr:row>
      <xdr:rowOff>25972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3500" y="13855357"/>
          <a:ext cx="793750" cy="8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4014</xdr:rowOff>
    </xdr:from>
    <xdr:to>
      <xdr:col>11</xdr:col>
      <xdr:colOff>82550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5500" y="1375049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115791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3526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137874</xdr:rowOff>
    </xdr:from>
    <xdr:to>
      <xdr:col>7</xdr:col>
      <xdr:colOff>31750</xdr:colOff>
      <xdr:row>82</xdr:row>
      <xdr:rowOff>68024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71671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78201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48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25315</xdr:rowOff>
    </xdr:from>
    <xdr:to>
      <xdr:col>23</xdr:col>
      <xdr:colOff>184150</xdr:colOff>
      <xdr:row>84</xdr:row>
      <xdr:rowOff>126915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410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168842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408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48279</xdr:rowOff>
    </xdr:from>
    <xdr:to>
      <xdr:col>19</xdr:col>
      <xdr:colOff>184150</xdr:colOff>
      <xdr:row>84</xdr:row>
      <xdr:rowOff>149879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413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134656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4216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116708</xdr:rowOff>
    </xdr:from>
    <xdr:to>
      <xdr:col>15</xdr:col>
      <xdr:colOff>133350</xdr:colOff>
      <xdr:row>84</xdr:row>
      <xdr:rowOff>46858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40308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31635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4113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146622</xdr:rowOff>
    </xdr:from>
    <xdr:to>
      <xdr:col>11</xdr:col>
      <xdr:colOff>82550</xdr:colOff>
      <xdr:row>83</xdr:row>
      <xdr:rowOff>76772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5500" y="1389310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61549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975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58077</xdr:rowOff>
    </xdr:from>
    <xdr:to>
      <xdr:col>7</xdr:col>
      <xdr:colOff>31750</xdr:colOff>
      <xdr:row>82</xdr:row>
      <xdr:rowOff>159677</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8045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144454</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8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年４月に初任給を引き上げる改定を行い増要素があったが，令和元年には類似団体平均値を下回った。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令和２年と令和３年は給料表の改定が無く，新陳代謝も進んだが，学歴に因らない管理職員への登用により類似団体平均を上回る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となっている。今後も国や東京都の制度との均衡を保ちながら適正な給与制度となるよう取り組んでいく。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89</xdr:row>
      <xdr:rowOff>35379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490121"/>
          <a:ext cx="0" cy="14652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7456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492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35379</xdr:rowOff>
    </xdr:from>
    <xdr:to>
      <xdr:col>81</xdr:col>
      <xdr:colOff>133350</xdr:colOff>
      <xdr:row>89</xdr:row>
      <xdr:rowOff>35379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49553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241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4901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48986</xdr:rowOff>
    </xdr:from>
    <xdr:to>
      <xdr:col>81</xdr:col>
      <xdr:colOff>44450</xdr:colOff>
      <xdr:row>85</xdr:row>
      <xdr:rowOff>117929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712950" y="14298386"/>
          <a:ext cx="762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151691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0658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135164</xdr:rowOff>
    </xdr:from>
    <xdr:to>
      <xdr:col>81</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21692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48986</xdr:rowOff>
    </xdr:from>
    <xdr:to>
      <xdr:col>77</xdr:col>
      <xdr:colOff>44450</xdr:colOff>
      <xdr:row>85</xdr:row>
      <xdr:rowOff>83457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903960" y="14298386"/>
          <a:ext cx="80899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2341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92727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006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83457</xdr:rowOff>
    </xdr:from>
    <xdr:to>
      <xdr:col>72</xdr:col>
      <xdr:colOff>203200</xdr:colOff>
      <xdr:row>86</xdr:row>
      <xdr:rowOff>49893</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106400" y="14332857"/>
          <a:ext cx="797560" cy="13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33376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42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49893</xdr:rowOff>
    </xdr:from>
    <xdr:to>
      <xdr:col>68</xdr:col>
      <xdr:colOff>152400</xdr:colOff>
      <xdr:row>87</xdr:row>
      <xdr:rowOff>102507</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2293600" y="14466933"/>
          <a:ext cx="812800" cy="22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31652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4089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368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59163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14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431652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39206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169636</xdr:rowOff>
    </xdr:from>
    <xdr:to>
      <xdr:col>77</xdr:col>
      <xdr:colOff>95250</xdr:colOff>
      <xdr:row>85</xdr:row>
      <xdr:rowOff>99786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25139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84563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4333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32657</xdr:rowOff>
    </xdr:from>
    <xdr:to>
      <xdr:col>73</xdr:col>
      <xdr:colOff>44450</xdr:colOff>
      <xdr:row>85</xdr:row>
      <xdr:rowOff>134257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2820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144434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405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41994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4502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51707</xdr:rowOff>
    </xdr:from>
    <xdr:to>
      <xdr:col>64</xdr:col>
      <xdr:colOff>152400</xdr:colOff>
      <xdr:row>87</xdr:row>
      <xdr:rowOff>153307</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63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138084</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4722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年２月策定の「職員適正化計画」において，平成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年度までの７か年で毎年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人の削減を進めていくこととなったが，平成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年８月に年次計画を変更し，平成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年４月１日までに，平成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年度比マイナス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人を削減する内容に変更し，これを達成している。令和４年度の人口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人で，前年度比で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人増加しているが，類似団体平均を依然として下回っている。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108373</xdr:rowOff>
    </xdr:from>
    <xdr:to>
      <xdr:col>81</xdr:col>
      <xdr:colOff>44450</xdr:colOff>
      <xdr:row>67</xdr:row>
      <xdr:rowOff>13653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9999133"/>
          <a:ext cx="0" cy="12464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157180</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22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13653</xdr:rowOff>
    </xdr:from>
    <xdr:to>
      <xdr:col>81</xdr:col>
      <xdr:colOff>133350</xdr:colOff>
      <xdr:row>67</xdr:row>
      <xdr:rowOff>13653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2455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23300</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74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108373</xdr:rowOff>
    </xdr:from>
    <xdr:to>
      <xdr:col>81</xdr:col>
      <xdr:colOff>133350</xdr:colOff>
      <xdr:row>59</xdr:row>
      <xdr:rowOff>108373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999913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101282</xdr:rowOff>
    </xdr:from>
    <xdr:to>
      <xdr:col>81</xdr:col>
      <xdr:colOff>44450</xdr:colOff>
      <xdr:row>61</xdr:row>
      <xdr:rowOff>107315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712950" y="10327322"/>
          <a:ext cx="762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118550</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512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146473</xdr:rowOff>
    </xdr:from>
    <xdr:to>
      <xdr:col>81</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7960" y="1054015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101282</xdr:rowOff>
    </xdr:from>
    <xdr:to>
      <xdr:col>77</xdr:col>
      <xdr:colOff>44450</xdr:colOff>
      <xdr:row>61</xdr:row>
      <xdr:rowOff>107315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903960" y="10327322"/>
          <a:ext cx="80899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134408</xdr:rowOff>
    </xdr:from>
    <xdr:to>
      <xdr:col>77</xdr:col>
      <xdr:colOff>95250</xdr:colOff>
      <xdr:row>63</xdr:row>
      <xdr:rowOff>64558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5960" y="10528088"/>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49335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610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107315</xdr:rowOff>
    </xdr:from>
    <xdr:to>
      <xdr:col>72</xdr:col>
      <xdr:colOff>203200</xdr:colOff>
      <xdr:row>61</xdr:row>
      <xdr:rowOff>107315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106400" y="1033335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5200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41292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602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107315</xdr:rowOff>
    </xdr:from>
    <xdr:to>
      <xdr:col>68</xdr:col>
      <xdr:colOff>152400</xdr:colOff>
      <xdr:row>61</xdr:row>
      <xdr:rowOff>131445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2293600" y="10333355"/>
          <a:ext cx="8128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124354</xdr:rowOff>
    </xdr:from>
    <xdr:to>
      <xdr:col>68</xdr:col>
      <xdr:colOff>203200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518034"/>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3500" y="10600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507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59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56515</xdr:rowOff>
    </xdr:from>
    <xdr:to>
      <xdr:col>81</xdr:col>
      <xdr:colOff>95250</xdr:colOff>
      <xdr:row>61</xdr:row>
      <xdr:rowOff>158115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7960" y="1028255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73042</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10131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50482</xdr:rowOff>
    </xdr:from>
    <xdr:to>
      <xdr:col>77</xdr:col>
      <xdr:colOff>95250</xdr:colOff>
      <xdr:row>61</xdr:row>
      <xdr:rowOff>152082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5960" y="1027652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162259</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10053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56515</xdr:rowOff>
    </xdr:from>
    <xdr:to>
      <xdr:col>73</xdr:col>
      <xdr:colOff>44450</xdr:colOff>
      <xdr:row>61</xdr:row>
      <xdr:rowOff>158115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102825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168292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1005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56515</xdr:rowOff>
    </xdr:from>
    <xdr:to>
      <xdr:col>68</xdr:col>
      <xdr:colOff>203200</xdr:colOff>
      <xdr:row>61</xdr:row>
      <xdr:rowOff>158115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1028255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168292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3500" y="1005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80645</xdr:rowOff>
    </xdr:from>
    <xdr:to>
      <xdr:col>64</xdr:col>
      <xdr:colOff>152400</xdr:colOff>
      <xdr:row>62</xdr:row>
      <xdr:rowOff>10795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10306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20972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1007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新庁舎建設事業における地方債の借入れ等よって，実質公債費比率算定式の分子となる元利償還金及び準元利償還金が増となったことに伴い，対前年度比で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ポイント悪化し，令和４年度は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今後も多額の借入れを必要とする大型事業が予定されていることから，引き続き地方債の借入れについては慎重に判断をし，繰上償還や借り換えの活用を検討しつつ，地方債残高の減少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53522</xdr:rowOff>
    </xdr:from>
    <xdr:to>
      <xdr:col>81</xdr:col>
      <xdr:colOff>44450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474950" y="5920922"/>
          <a:ext cx="0" cy="15284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5563850" y="742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74493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139899</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5563850" y="5672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53522</xdr:rowOff>
    </xdr:from>
    <xdr:to>
      <xdr:col>81</xdr:col>
      <xdr:colOff>133350</xdr:colOff>
      <xdr:row>35</xdr:row>
      <xdr:rowOff>53522</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405100" y="59209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55336</xdr:rowOff>
    </xdr:from>
    <xdr:to>
      <xdr:col>81</xdr:col>
      <xdr:colOff>44450</xdr:colOff>
      <xdr:row>37</xdr:row>
      <xdr:rowOff>147260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712950" y="6258016"/>
          <a:ext cx="762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59768</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5563850" y="67653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87691</xdr:rowOff>
    </xdr:from>
    <xdr:to>
      <xdr:col>81</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427960" y="679329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111881</xdr:rowOff>
    </xdr:from>
    <xdr:to>
      <xdr:col>77</xdr:col>
      <xdr:colOff>44450</xdr:colOff>
      <xdr:row>37</xdr:row>
      <xdr:rowOff>55336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903960" y="6146921"/>
          <a:ext cx="808990" cy="1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76200</xdr:rowOff>
    </xdr:from>
    <xdr:to>
      <xdr:col>77</xdr:col>
      <xdr:colOff>95250</xdr:colOff>
      <xdr:row>41</xdr:row>
      <xdr:rowOff>6350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665960" y="67818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162577</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370050" y="686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111881</xdr:rowOff>
    </xdr:from>
    <xdr:to>
      <xdr:col>72</xdr:col>
      <xdr:colOff>203200</xdr:colOff>
      <xdr:row>36</xdr:row>
      <xdr:rowOff>157843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106400" y="6146921"/>
          <a:ext cx="79756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41728</xdr:rowOff>
    </xdr:from>
    <xdr:to>
      <xdr:col>73</xdr:col>
      <xdr:colOff>44450</xdr:colOff>
      <xdr:row>40</xdr:row>
      <xdr:rowOff>143328</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868400" y="67473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128105</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557250" y="683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157843</xdr:rowOff>
    </xdr:from>
    <xdr:to>
      <xdr:col>68</xdr:col>
      <xdr:colOff>152400</xdr:colOff>
      <xdr:row>37</xdr:row>
      <xdr:rowOff>9374</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2293600" y="6192883"/>
          <a:ext cx="812800" cy="19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055600" y="6747328"/>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763500" y="683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2242800" y="6781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162577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19507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96460</xdr:rowOff>
    </xdr:from>
    <xdr:to>
      <xdr:col>81</xdr:col>
      <xdr:colOff>95250</xdr:colOff>
      <xdr:row>38</xdr:row>
      <xdr:rowOff>26609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427960" y="6299140"/>
          <a:ext cx="9779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112987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5563850" y="614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4536</xdr:rowOff>
    </xdr:from>
    <xdr:to>
      <xdr:col>77</xdr:col>
      <xdr:colOff>95250</xdr:colOff>
      <xdr:row>37</xdr:row>
      <xdr:rowOff>106136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665960" y="620721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116313</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370050" y="5983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61081</xdr:rowOff>
    </xdr:from>
    <xdr:to>
      <xdr:col>73</xdr:col>
      <xdr:colOff>44450</xdr:colOff>
      <xdr:row>36</xdr:row>
      <xdr:rowOff>162681</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868400" y="60961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1408</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557250" y="5868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107043</xdr:rowOff>
    </xdr:from>
    <xdr:to>
      <xdr:col>68</xdr:col>
      <xdr:colOff>203200</xdr:colOff>
      <xdr:row>37</xdr:row>
      <xdr:rowOff>37193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055600" y="614208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47370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763500" y="591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130024</xdr:rowOff>
    </xdr:from>
    <xdr:to>
      <xdr:col>64</xdr:col>
      <xdr:colOff>152400</xdr:colOff>
      <xdr:row>37</xdr:row>
      <xdr:rowOff>60174</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2242800" y="6165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70351</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1950700" y="5937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令和４年度は，前年度に引き続き新庁舎建設事業に係る地方債の借入れを行い，また公債費に係る基準財政需要額算入見込額が減少したことなどから，将来負担比率は前年度比で</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ポイント悪化し</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7.8</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％となった。今後も新庁舎建設事業に加え大型事業の実施が予定されていることから，経費の削減，借入の抑制や基金残高の確保など，比率上昇を抑える取り組みを行っていく。</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94252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474950" y="2263684"/>
          <a:ext cx="0" cy="15186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66329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5563850" y="375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94252</xdr:rowOff>
    </xdr:from>
    <xdr:to>
      <xdr:col>81</xdr:col>
      <xdr:colOff>133350</xdr:colOff>
      <xdr:row>22</xdr:row>
      <xdr:rowOff>94252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37823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5563850" y="196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11158</xdr:rowOff>
    </xdr:from>
    <xdr:to>
      <xdr:col>81</xdr:col>
      <xdr:colOff>44450</xdr:colOff>
      <xdr:row>14</xdr:row>
      <xdr:rowOff>47353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712950" y="2358118"/>
          <a:ext cx="762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5563850" y="20744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427960" y="22128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665960" y="221288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370050" y="198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100784</xdr:rowOff>
    </xdr:from>
    <xdr:to>
      <xdr:col>73</xdr:col>
      <xdr:colOff>44450</xdr:colOff>
      <xdr:row>14</xdr:row>
      <xdr:rowOff>30934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868400" y="2280104"/>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41111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05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126637</xdr:rowOff>
    </xdr:from>
    <xdr:to>
      <xdr:col>68</xdr:col>
      <xdr:colOff>203200</xdr:colOff>
      <xdr:row>14</xdr:row>
      <xdr:rowOff>56787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055600" y="230595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41564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2763500" y="238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119743</xdr:rowOff>
    </xdr:from>
    <xdr:to>
      <xdr:col>64</xdr:col>
      <xdr:colOff>152400</xdr:colOff>
      <xdr:row>14</xdr:row>
      <xdr:rowOff>49893</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2242800" y="22990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60070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1950700" y="2071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168003</xdr:rowOff>
    </xdr:from>
    <xdr:to>
      <xdr:col>81</xdr:col>
      <xdr:colOff>95250</xdr:colOff>
      <xdr:row>14</xdr:row>
      <xdr:rowOff>98153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427960" y="234732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140080</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5563850" y="2319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131808</xdr:rowOff>
    </xdr:from>
    <xdr:to>
      <xdr:col>77</xdr:col>
      <xdr:colOff>95250</xdr:colOff>
      <xdr:row>14</xdr:row>
      <xdr:rowOff>61958</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665960" y="231112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46735</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370050" y="2393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40459</xdr:rowOff>
    </xdr:from>
    <xdr:to>
      <xdr:col>68</xdr:col>
      <xdr:colOff>203200</xdr:colOff>
      <xdr:row>13</xdr:row>
      <xdr:rowOff>142059</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055600" y="221977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152236</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2763500" y="1996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令和３年度は類似団体平均よりも高い数値となっていたが，報酬額改定及び職員数の増に伴う会計年度任用職員報酬の増などの増加要因がありつつも，退職手当の減などにより前年度比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ポイントの改善となり，類似団体平均を下回った。今後もアウトソーシングを進めるなど，人件費の縮減に努める。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124714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81980"/>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170434</xdr:rowOff>
    </xdr:from>
    <xdr:to>
      <xdr:col>24</xdr:col>
      <xdr:colOff>25400</xdr:colOff>
      <xdr:row>38</xdr:row>
      <xdr:rowOff>62992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1408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119143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627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147066</xdr:rowOff>
    </xdr:from>
    <xdr:to>
      <xdr:col>24</xdr:col>
      <xdr:colOff>76200</xdr:colOff>
      <xdr:row>38</xdr:row>
      <xdr:rowOff>77215</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62992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5066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50817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108712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5506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94488</xdr:rowOff>
    </xdr:from>
    <xdr:to>
      <xdr:col>15</xdr:col>
      <xdr:colOff>149225</xdr:colOff>
      <xdr:row>39</xdr:row>
      <xdr:rowOff>24638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9415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108712</xdr:rowOff>
    </xdr:from>
    <xdr:to>
      <xdr:col>11</xdr:col>
      <xdr:colOff>9525</xdr:colOff>
      <xdr:row>39</xdr:row>
      <xdr:rowOff>37846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62381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147066</xdr:rowOff>
    </xdr:from>
    <xdr:to>
      <xdr:col>11</xdr:col>
      <xdr:colOff>60325</xdr:colOff>
      <xdr:row>38</xdr:row>
      <xdr:rowOff>77215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87393</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259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165354</xdr:rowOff>
    </xdr:from>
    <xdr:to>
      <xdr:col>6</xdr:col>
      <xdr:colOff>171450</xdr:colOff>
      <xdr:row>38</xdr:row>
      <xdr:rowOff>95504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50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105681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77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119634</xdr:rowOff>
    </xdr:from>
    <xdr:to>
      <xdr:col>24</xdr:col>
      <xdr:colOff>76200</xdr:colOff>
      <xdr:row>38</xdr:row>
      <xdr:rowOff>49785</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136161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08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12192</xdr:rowOff>
    </xdr:from>
    <xdr:to>
      <xdr:col>20</xdr:col>
      <xdr:colOff>38100</xdr:colOff>
      <xdr:row>38</xdr:row>
      <xdr:rowOff>113792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98569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13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57912</xdr:rowOff>
    </xdr:from>
    <xdr:to>
      <xdr:col>11</xdr:col>
      <xdr:colOff>60325</xdr:colOff>
      <xdr:row>38</xdr:row>
      <xdr:rowOff>159512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144289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158496</xdr:rowOff>
    </xdr:from>
    <xdr:to>
      <xdr:col>6</xdr:col>
      <xdr:colOff>171450</xdr:colOff>
      <xdr:row>39</xdr:row>
      <xdr:rowOff>88646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73423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7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ごみ資源収集運搬関係委託料や公共施設の指定管理委託料の計上等により，物件費は年々増加しており，令和４年度は前年度比約</a:t>
          </a:r>
          <a:r>
            <a:rPr kumimoji="1" lang="en-US" altLang="ja-JP" sz="1300">
              <a:latin typeface="ＭＳ Ｐゴシック" panose="020B0600070205080204" pitchFamily="50" charset="-128"/>
              <a:ea typeface="ＭＳ Ｐゴシック" panose="020B0600070205080204" pitchFamily="50" charset="-128"/>
            </a:rPr>
            <a:t>190</a:t>
          </a:r>
          <a:r>
            <a:rPr kumimoji="1" lang="ja-JP" altLang="en-US" sz="1300">
              <a:latin typeface="ＭＳ Ｐゴシック" panose="020B0600070205080204" pitchFamily="50" charset="-128"/>
              <a:ea typeface="ＭＳ Ｐゴシック" panose="020B0600070205080204" pitchFamily="50" charset="-128"/>
            </a:rPr>
            <a:t>百万円の増となり，比率は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23.4</a:t>
          </a:r>
          <a:r>
            <a:rPr kumimoji="1" lang="ja-JP" altLang="en-US" sz="1300">
              <a:latin typeface="ＭＳ Ｐゴシック" panose="020B0600070205080204" pitchFamily="50" charset="-128"/>
              <a:ea typeface="ＭＳ Ｐゴシック" panose="020B0600070205080204" pitchFamily="50" charset="-128"/>
            </a:rPr>
            <a:t>％となった。類似団体平均と比較しても</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％高い状況となっている。内部管理経費や施設の維持管理経費の見直しを行い，経費縮減に努めていく。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22</xdr:row>
      <xdr:rowOff>72572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55157"/>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44649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1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72572</xdr:rowOff>
    </xdr:from>
    <xdr:to>
      <xdr:col>82</xdr:col>
      <xdr:colOff>196850</xdr:colOff>
      <xdr:row>22</xdr:row>
      <xdr:rowOff>72572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44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124278</xdr:rowOff>
    </xdr:from>
    <xdr:to>
      <xdr:col>82</xdr:col>
      <xdr:colOff>107950</xdr:colOff>
      <xdr:row>21</xdr:row>
      <xdr:rowOff>135164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724728"/>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21</xdr:row>
      <xdr:rowOff>37193</xdr:rowOff>
    </xdr:from>
    <xdr:to>
      <xdr:col>78</xdr:col>
      <xdr:colOff>69850</xdr:colOff>
      <xdr:row>21</xdr:row>
      <xdr:rowOff>124278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637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15422</xdr:rowOff>
    </xdr:from>
    <xdr:to>
      <xdr:col>73</xdr:col>
      <xdr:colOff>180975</xdr:colOff>
      <xdr:row>21</xdr:row>
      <xdr:rowOff>37193</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6158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56243</xdr:rowOff>
    </xdr:from>
    <xdr:to>
      <xdr:col>69</xdr:col>
      <xdr:colOff>92075</xdr:colOff>
      <xdr:row>21</xdr:row>
      <xdr:rowOff>15422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34852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117021</xdr:rowOff>
    </xdr:from>
    <xdr:to>
      <xdr:col>69</xdr:col>
      <xdr:colOff>142875</xdr:colOff>
      <xdr:row>18</xdr:row>
      <xdr:rowOff>47171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57348</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00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84364</xdr:rowOff>
    </xdr:from>
    <xdr:to>
      <xdr:col>82</xdr:col>
      <xdr:colOff>158750</xdr:colOff>
      <xdr:row>22</xdr:row>
      <xdr:rowOff>14514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68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164391</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593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73478</xdr:rowOff>
    </xdr:from>
    <xdr:to>
      <xdr:col>78</xdr:col>
      <xdr:colOff>120650</xdr:colOff>
      <xdr:row>22</xdr:row>
      <xdr:rowOff>3628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67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159855</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760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157843</xdr:rowOff>
    </xdr:from>
    <xdr:to>
      <xdr:col>74</xdr:col>
      <xdr:colOff>31750</xdr:colOff>
      <xdr:row>21</xdr:row>
      <xdr:rowOff>87993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586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72770</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67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136072</xdr:rowOff>
    </xdr:from>
    <xdr:to>
      <xdr:col>69</xdr:col>
      <xdr:colOff>142875</xdr:colOff>
      <xdr:row>21</xdr:row>
      <xdr:rowOff>66222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56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21</xdr:row>
      <xdr:rowOff>50999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65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5443</xdr:rowOff>
    </xdr:from>
    <xdr:to>
      <xdr:col>65</xdr:col>
      <xdr:colOff>53975</xdr:colOff>
      <xdr:row>20</xdr:row>
      <xdr:rowOff>107043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43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91820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52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私立保育所の委託費や児童発達支援事業費の増など，扶助費は近年増加を続けており，令和４年度は前年度比で約</a:t>
          </a:r>
          <a:r>
            <a:rPr kumimoji="1" lang="en-US" altLang="ja-JP" sz="1300">
              <a:latin typeface="ＭＳ Ｐゴシック" panose="020B0600070205080204" pitchFamily="50" charset="-128"/>
              <a:ea typeface="ＭＳ Ｐゴシック" panose="020B0600070205080204" pitchFamily="50" charset="-128"/>
            </a:rPr>
            <a:t>244</a:t>
          </a:r>
          <a:r>
            <a:rPr kumimoji="1" lang="ja-JP" altLang="en-US" sz="1300">
              <a:latin typeface="ＭＳ Ｐゴシック" panose="020B0600070205080204" pitchFamily="50" charset="-128"/>
              <a:ea typeface="ＭＳ Ｐゴシック" panose="020B0600070205080204" pitchFamily="50" charset="-128"/>
            </a:rPr>
            <a:t>百万円（</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17.5</a:t>
          </a:r>
          <a:r>
            <a:rPr kumimoji="1" lang="ja-JP" altLang="en-US" sz="1300">
              <a:latin typeface="ＭＳ Ｐゴシック" panose="020B0600070205080204" pitchFamily="50" charset="-128"/>
              <a:ea typeface="ＭＳ Ｐゴシック" panose="020B0600070205080204" pitchFamily="50" charset="-128"/>
            </a:rPr>
            <a:t>％となった。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58420</xdr:rowOff>
    </xdr:from>
    <xdr:to>
      <xdr:col>24</xdr:col>
      <xdr:colOff>25400</xdr:colOff>
      <xdr:row>58</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0025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5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35560</xdr:rowOff>
    </xdr:from>
    <xdr:to>
      <xdr:col>19</xdr:col>
      <xdr:colOff>187325</xdr:colOff>
      <xdr:row>58</xdr:row>
      <xdr:rowOff>58420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97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27940</xdr:rowOff>
    </xdr:from>
    <xdr:to>
      <xdr:col>15</xdr:col>
      <xdr:colOff>98425</xdr:colOff>
      <xdr:row>58</xdr:row>
      <xdr:rowOff>35560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720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153670</xdr:rowOff>
    </xdr:from>
    <xdr:to>
      <xdr:col>11</xdr:col>
      <xdr:colOff>9525</xdr:colOff>
      <xdr:row>58</xdr:row>
      <xdr:rowOff>27940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926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38100</xdr:rowOff>
    </xdr:from>
    <xdr:to>
      <xdr:col>24</xdr:col>
      <xdr:colOff>76200</xdr:colOff>
      <xdr:row>58</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10177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xdr:rowOff>
    </xdr:from>
    <xdr:to>
      <xdr:col>20</xdr:col>
      <xdr:colOff>38100</xdr:colOff>
      <xdr:row>58</xdr:row>
      <xdr:rowOff>109220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93997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38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156210</xdr:rowOff>
    </xdr:from>
    <xdr:to>
      <xdr:col>15</xdr:col>
      <xdr:colOff>149225</xdr:colOff>
      <xdr:row>58</xdr:row>
      <xdr:rowOff>86360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71137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148590</xdr:rowOff>
    </xdr:from>
    <xdr:to>
      <xdr:col>11</xdr:col>
      <xdr:colOff>60325</xdr:colOff>
      <xdr:row>58</xdr:row>
      <xdr:rowOff>78740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63517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102870</xdr:rowOff>
    </xdr:from>
    <xdr:to>
      <xdr:col>6</xdr:col>
      <xdr:colOff>171450</xdr:colOff>
      <xdr:row>58</xdr:row>
      <xdr:rowOff>33020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17797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10.5</a:t>
          </a:r>
          <a:r>
            <a:rPr kumimoji="1" lang="ja-JP" altLang="en-US" sz="1300">
              <a:latin typeface="ＭＳ Ｐゴシック" panose="020B0600070205080204" pitchFamily="50" charset="-128"/>
              <a:ea typeface="ＭＳ Ｐゴシック" panose="020B0600070205080204" pitchFamily="50" charset="-128"/>
            </a:rPr>
            <a:t>％となった。要因としては，公共施設の修繕等が前年度よりも少なかったことにより，維持補修費が約</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百万円減となったことが挙げられる。しかし，公共施設の修繕は今後より一層増加していくことが想定されるため，限られた予算の中で計画的に進めていく必要がある。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86178</xdr:rowOff>
    </xdr:from>
    <xdr:to>
      <xdr:col>82</xdr:col>
      <xdr:colOff>107950</xdr:colOff>
      <xdr:row>55</xdr:row>
      <xdr:rowOff>97065</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159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129920</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31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157843</xdr:rowOff>
    </xdr:from>
    <xdr:to>
      <xdr:col>82</xdr:col>
      <xdr:colOff>158750</xdr:colOff>
      <xdr:row>57</xdr:row>
      <xdr:rowOff>87993</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97065</xdr:rowOff>
    </xdr:from>
    <xdr:to>
      <xdr:col>78</xdr:col>
      <xdr:colOff>69850</xdr:colOff>
      <xdr:row>56</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268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81643</xdr:rowOff>
    </xdr:from>
    <xdr:to>
      <xdr:col>78</xdr:col>
      <xdr:colOff>120650</xdr:colOff>
      <xdr:row>57</xdr:row>
      <xdr:rowOff>11793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168020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6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57</xdr:row>
      <xdr:rowOff>124278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13900"/>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124278</xdr:rowOff>
    </xdr:from>
    <xdr:to>
      <xdr:col>69</xdr:col>
      <xdr:colOff>92075</xdr:colOff>
      <xdr:row>58</xdr:row>
      <xdr:rowOff>127000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969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106135</xdr:rowOff>
    </xdr:from>
    <xdr:to>
      <xdr:col>69</xdr:col>
      <xdr:colOff>142875</xdr:colOff>
      <xdr:row>58</xdr:row>
      <xdr:rowOff>36285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21062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96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35378</xdr:rowOff>
    </xdr:from>
    <xdr:to>
      <xdr:col>82</xdr:col>
      <xdr:colOff>158750</xdr:colOff>
      <xdr:row>55</xdr:row>
      <xdr:rowOff>136978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51905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46265</xdr:rowOff>
    </xdr:from>
    <xdr:to>
      <xdr:col>78</xdr:col>
      <xdr:colOff>120650</xdr:colOff>
      <xdr:row>55</xdr:row>
      <xdr:rowOff>147865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73478</xdr:rowOff>
    </xdr:from>
    <xdr:to>
      <xdr:col>69</xdr:col>
      <xdr:colOff>142875</xdr:colOff>
      <xdr:row>58</xdr:row>
      <xdr:rowOff>3628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13805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61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162577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可燃ごみ共同処理事業組合負担金や私立保育所への運営費等補助金が増となったことなどから，令和４年度は前年度より約</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百万円の増となり，比率は</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％となった。市が交付している団体補助金については，市独自の補助金等交付基準に基づく３年ごとの全件審査を実施し，定期的な見直しを図っており，今後も継続して補助金支出の適正化を図っていく。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36260"/>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131572</xdr:rowOff>
    </xdr:from>
    <xdr:to>
      <xdr:col>82</xdr:col>
      <xdr:colOff>107950</xdr:colOff>
      <xdr:row>36</xdr:row>
      <xdr:rowOff>149860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30377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15003</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15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113284</xdr:rowOff>
    </xdr:from>
    <xdr:to>
      <xdr:col>78</xdr:col>
      <xdr:colOff>69850</xdr:colOff>
      <xdr:row>36</xdr:row>
      <xdr:rowOff>131572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101109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36</xdr:row>
      <xdr:rowOff>113284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093460"/>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25908</xdr:rowOff>
    </xdr:from>
    <xdr:to>
      <xdr:col>74</xdr:col>
      <xdr:colOff>31750</xdr:colOff>
      <xdr:row>36</xdr:row>
      <xdr:rowOff>127508</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137685</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35</xdr:row>
      <xdr:rowOff>165862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0934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1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55389</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62484</xdr:rowOff>
    </xdr:from>
    <xdr:to>
      <xdr:col>74</xdr:col>
      <xdr:colOff>31750</xdr:colOff>
      <xdr:row>36</xdr:row>
      <xdr:rowOff>164084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115062</xdr:rowOff>
    </xdr:from>
    <xdr:to>
      <xdr:col>65</xdr:col>
      <xdr:colOff>53975</xdr:colOff>
      <xdr:row>36</xdr:row>
      <xdr:rowOff>45212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29989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202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令和４年度は類似団体平均より</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％下回る</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％となり，前年度と同数値となった。平成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まで臨時財政対策債の借入れを行わず，またそれ以外でも地方債の借入れについては慎重に行っており，公債費の抑制に努めている。令和３年度より借入れを行っている新庁舎建設事業を含め，今後も多くの大型事業が予定されているため，借入については引き続き慎重に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149861</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600940"/>
          <a:ext cx="0" cy="12649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600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27940</xdr:rowOff>
    </xdr:from>
    <xdr:to>
      <xdr:col>24</xdr:col>
      <xdr:colOff>25400</xdr:colOff>
      <xdr:row>74</xdr:row>
      <xdr:rowOff>27940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7152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93997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20320</xdr:rowOff>
    </xdr:from>
    <xdr:to>
      <xdr:col>19</xdr:col>
      <xdr:colOff>187325</xdr:colOff>
      <xdr:row>74</xdr:row>
      <xdr:rowOff>27940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707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20320</xdr:rowOff>
    </xdr:from>
    <xdr:to>
      <xdr:col>15</xdr:col>
      <xdr:colOff>98425</xdr:colOff>
      <xdr:row>74</xdr:row>
      <xdr:rowOff>27940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707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27940</xdr:rowOff>
    </xdr:from>
    <xdr:to>
      <xdr:col>11</xdr:col>
      <xdr:colOff>9525</xdr:colOff>
      <xdr:row>74</xdr:row>
      <xdr:rowOff>73660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715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129539</xdr:rowOff>
    </xdr:from>
    <xdr:to>
      <xdr:col>11</xdr:col>
      <xdr:colOff>60325</xdr:colOff>
      <xdr:row>77</xdr:row>
      <xdr:rowOff>59689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148590</xdr:rowOff>
    </xdr:from>
    <xdr:to>
      <xdr:col>24</xdr:col>
      <xdr:colOff>76200</xdr:colOff>
      <xdr:row>74</xdr:row>
      <xdr:rowOff>78740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57167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7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148590</xdr:rowOff>
    </xdr:from>
    <xdr:to>
      <xdr:col>20</xdr:col>
      <xdr:colOff>38100</xdr:colOff>
      <xdr:row>74</xdr:row>
      <xdr:rowOff>78740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88917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43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140970</xdr:rowOff>
    </xdr:from>
    <xdr:to>
      <xdr:col>15</xdr:col>
      <xdr:colOff>149225</xdr:colOff>
      <xdr:row>74</xdr:row>
      <xdr:rowOff>71120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81297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42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148590</xdr:rowOff>
    </xdr:from>
    <xdr:to>
      <xdr:col>11</xdr:col>
      <xdr:colOff>60325</xdr:colOff>
      <xdr:row>74</xdr:row>
      <xdr:rowOff>78740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66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88917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43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22860</xdr:rowOff>
    </xdr:from>
    <xdr:to>
      <xdr:col>6</xdr:col>
      <xdr:colOff>171450</xdr:colOff>
      <xdr:row>74</xdr:row>
      <xdr:rowOff>124460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134637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ポイント改善し，</a:t>
          </a:r>
          <a:r>
            <a:rPr kumimoji="1" lang="en-US" altLang="ja-JP" sz="1300">
              <a:latin typeface="ＭＳ Ｐゴシック" panose="020B0600070205080204" pitchFamily="50" charset="-128"/>
              <a:ea typeface="ＭＳ Ｐゴシック" panose="020B0600070205080204" pitchFamily="50" charset="-128"/>
            </a:rPr>
            <a:t>86.5</a:t>
          </a:r>
          <a:r>
            <a:rPr kumimoji="1" lang="ja-JP" altLang="en-US" sz="1300">
              <a:latin typeface="ＭＳ Ｐゴシック" panose="020B0600070205080204" pitchFamily="50" charset="-128"/>
              <a:ea typeface="ＭＳ Ｐゴシック" panose="020B0600070205080204" pitchFamily="50" charset="-128"/>
            </a:rPr>
            <a:t>％となったが，依然として類似団体と比較すると高い水準にある。維持補修費等の経費で減となっているが，扶助費と物件費の増により，大幅な減少とはならなかった。扶助費の削減は困難であるため，それ以外の経費において見直しを進め，改善に努めていく。</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54611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50800</xdr:rowOff>
    </xdr:from>
    <xdr:to>
      <xdr:col>82</xdr:col>
      <xdr:colOff>107950</xdr:colOff>
      <xdr:row>80</xdr:row>
      <xdr:rowOff>58420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37668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100347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95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83820</xdr:rowOff>
    </xdr:from>
    <xdr:to>
      <xdr:col>82</xdr:col>
      <xdr:colOff>158750</xdr:colOff>
      <xdr:row>77</xdr:row>
      <xdr:rowOff>13970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168911</xdr:rowOff>
    </xdr:from>
    <xdr:to>
      <xdr:col>78</xdr:col>
      <xdr:colOff>69850</xdr:colOff>
      <xdr:row>80</xdr:row>
      <xdr:rowOff>58420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7134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41910</xdr:rowOff>
    </xdr:from>
    <xdr:to>
      <xdr:col>78</xdr:col>
      <xdr:colOff>120650</xdr:colOff>
      <xdr:row>75</xdr:row>
      <xdr:rowOff>143510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168911</xdr:rowOff>
    </xdr:from>
    <xdr:to>
      <xdr:col>73</xdr:col>
      <xdr:colOff>180975</xdr:colOff>
      <xdr:row>80</xdr:row>
      <xdr:rowOff>73661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7134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160020</xdr:rowOff>
    </xdr:from>
    <xdr:to>
      <xdr:col>74</xdr:col>
      <xdr:colOff>31750</xdr:colOff>
      <xdr:row>77</xdr:row>
      <xdr:rowOff>90170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100347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73661</xdr:rowOff>
    </xdr:from>
    <xdr:to>
      <xdr:col>69</xdr:col>
      <xdr:colOff>92075</xdr:colOff>
      <xdr:row>81</xdr:row>
      <xdr:rowOff>31750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789661"/>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26670</xdr:rowOff>
    </xdr:from>
    <xdr:to>
      <xdr:col>69</xdr:col>
      <xdr:colOff>142875</xdr:colOff>
      <xdr:row>77</xdr:row>
      <xdr:rowOff>128270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138447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0</xdr:rowOff>
    </xdr:from>
    <xdr:to>
      <xdr:col>82</xdr:col>
      <xdr:colOff>158750</xdr:colOff>
      <xdr:row>80</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143527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7620</xdr:rowOff>
    </xdr:from>
    <xdr:to>
      <xdr:col>78</xdr:col>
      <xdr:colOff>120650</xdr:colOff>
      <xdr:row>80</xdr:row>
      <xdr:rowOff>109220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93997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8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118111</xdr:rowOff>
    </xdr:from>
    <xdr:to>
      <xdr:col>74</xdr:col>
      <xdr:colOff>31750</xdr:colOff>
      <xdr:row>80</xdr:row>
      <xdr:rowOff>48261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33038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74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22861</xdr:rowOff>
    </xdr:from>
    <xdr:to>
      <xdr:col>69</xdr:col>
      <xdr:colOff>142875</xdr:colOff>
      <xdr:row>80</xdr:row>
      <xdr:rowOff>124461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109238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152400</xdr:rowOff>
    </xdr:from>
    <xdr:to>
      <xdr:col>65</xdr:col>
      <xdr:colOff>53975</xdr:colOff>
      <xdr:row>81</xdr:row>
      <xdr:rowOff>82550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67327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95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78087</xdr:rowOff>
    </xdr:from>
    <xdr:to>
      <xdr:col>29</xdr:col>
      <xdr:colOff>127000</xdr:colOff>
      <xdr:row>19</xdr:row>
      <xdr:rowOff>50267</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83112"/>
          <a:ext cx="0" cy="11723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22344</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27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50267</xdr:rowOff>
    </xdr:from>
    <xdr:to>
      <xdr:col>30</xdr:col>
      <xdr:colOff>25400</xdr:colOff>
      <xdr:row>19</xdr:row>
      <xdr:rowOff>50267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3554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164464</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92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78087</xdr:rowOff>
    </xdr:from>
    <xdr:to>
      <xdr:col>30</xdr:col>
      <xdr:colOff>25400</xdr:colOff>
      <xdr:row>12</xdr:row>
      <xdr:rowOff>78087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8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79322</xdr:rowOff>
    </xdr:from>
    <xdr:to>
      <xdr:col>29</xdr:col>
      <xdr:colOff>127000</xdr:colOff>
      <xdr:row>17</xdr:row>
      <xdr:rowOff>102982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041597"/>
          <a:ext cx="647700" cy="23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39677</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59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23150</xdr:rowOff>
    </xdr:from>
    <xdr:to>
      <xdr:col>29</xdr:col>
      <xdr:colOff>177800</xdr:colOff>
      <xdr:row>16</xdr:row>
      <xdr:rowOff>124750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101496</xdr:rowOff>
    </xdr:from>
    <xdr:to>
      <xdr:col>26</xdr:col>
      <xdr:colOff>50800</xdr:colOff>
      <xdr:row>17</xdr:row>
      <xdr:rowOff>102982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063771"/>
          <a:ext cx="698500" cy="1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33780</xdr:rowOff>
    </xdr:from>
    <xdr:to>
      <xdr:col>26</xdr:col>
      <xdr:colOff>101600</xdr:colOff>
      <xdr:row>16</xdr:row>
      <xdr:rowOff>135380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145557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93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101496</xdr:rowOff>
    </xdr:from>
    <xdr:to>
      <xdr:col>22</xdr:col>
      <xdr:colOff>114300</xdr:colOff>
      <xdr:row>17</xdr:row>
      <xdr:rowOff>103462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063771"/>
          <a:ext cx="698500" cy="19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57485</xdr:rowOff>
    </xdr:from>
    <xdr:to>
      <xdr:col>22</xdr:col>
      <xdr:colOff>165100</xdr:colOff>
      <xdr:row>16</xdr:row>
      <xdr:rowOff>159085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169262</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103462</xdr:rowOff>
    </xdr:from>
    <xdr:to>
      <xdr:col>18</xdr:col>
      <xdr:colOff>177800</xdr:colOff>
      <xdr:row>17</xdr:row>
      <xdr:rowOff>110320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065737"/>
          <a:ext cx="698500" cy="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96301</xdr:rowOff>
    </xdr:from>
    <xdr:to>
      <xdr:col>19</xdr:col>
      <xdr:colOff>38100</xdr:colOff>
      <xdr:row>17</xdr:row>
      <xdr:rowOff>26451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36628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109172</xdr:rowOff>
    </xdr:from>
    <xdr:to>
      <xdr:col>15</xdr:col>
      <xdr:colOff>101600</xdr:colOff>
      <xdr:row>17</xdr:row>
      <xdr:rowOff>39322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999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49499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68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28522</xdr:rowOff>
    </xdr:from>
    <xdr:to>
      <xdr:col>29</xdr:col>
      <xdr:colOff>177800</xdr:colOff>
      <xdr:row>17</xdr:row>
      <xdr:rowOff>130122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990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599</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962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52182</xdr:rowOff>
    </xdr:from>
    <xdr:to>
      <xdr:col>26</xdr:col>
      <xdr:colOff>101600</xdr:colOff>
      <xdr:row>17</xdr:row>
      <xdr:rowOff>153782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14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138559</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0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50696</xdr:rowOff>
    </xdr:from>
    <xdr:to>
      <xdr:col>22</xdr:col>
      <xdr:colOff>165100</xdr:colOff>
      <xdr:row>17</xdr:row>
      <xdr:rowOff>152296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12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137073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9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52662</xdr:rowOff>
    </xdr:from>
    <xdr:to>
      <xdr:col>19</xdr:col>
      <xdr:colOff>38100</xdr:colOff>
      <xdr:row>17</xdr:row>
      <xdr:rowOff>154262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149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139039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0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59520</xdr:rowOff>
    </xdr:from>
    <xdr:to>
      <xdr:col>15</xdr:col>
      <xdr:colOff>101600</xdr:colOff>
      <xdr:row>17</xdr:row>
      <xdr:rowOff>161120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21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145897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0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195351</xdr:rowOff>
    </xdr:from>
    <xdr:to>
      <xdr:col>29</xdr:col>
      <xdr:colOff>127000</xdr:colOff>
      <xdr:row>37</xdr:row>
      <xdr:rowOff>223507</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19901"/>
          <a:ext cx="0" cy="12283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195584</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2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223507</xdr:rowOff>
    </xdr:from>
    <xdr:to>
      <xdr:col>30</xdr:col>
      <xdr:colOff>25400</xdr:colOff>
      <xdr:row>37</xdr:row>
      <xdr:rowOff>223507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482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110278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63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195351</xdr:rowOff>
    </xdr:from>
    <xdr:to>
      <xdr:col>30</xdr:col>
      <xdr:colOff>25400</xdr:colOff>
      <xdr:row>33</xdr:row>
      <xdr:rowOff>195351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199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118618</xdr:rowOff>
    </xdr:from>
    <xdr:to>
      <xdr:col>29</xdr:col>
      <xdr:colOff>127000</xdr:colOff>
      <xdr:row>37</xdr:row>
      <xdr:rowOff>46304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071868"/>
          <a:ext cx="647700" cy="99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336414</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6038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148437</xdr:rowOff>
    </xdr:from>
    <xdr:to>
      <xdr:col>29</xdr:col>
      <xdr:colOff>177800</xdr:colOff>
      <xdr:row>35</xdr:row>
      <xdr:rowOff>250037</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46304</xdr:rowOff>
    </xdr:from>
    <xdr:to>
      <xdr:col>26</xdr:col>
      <xdr:colOff>50800</xdr:colOff>
      <xdr:row>37</xdr:row>
      <xdr:rowOff>108598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71004"/>
          <a:ext cx="698500" cy="62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166574</xdr:rowOff>
    </xdr:from>
    <xdr:to>
      <xdr:col>26</xdr:col>
      <xdr:colOff>101600</xdr:colOff>
      <xdr:row>35</xdr:row>
      <xdr:rowOff>268174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278351</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45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108598</xdr:rowOff>
    </xdr:from>
    <xdr:to>
      <xdr:col>22</xdr:col>
      <xdr:colOff>114300</xdr:colOff>
      <xdr:row>37</xdr:row>
      <xdr:rowOff>140068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233298"/>
          <a:ext cx="698500" cy="31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220866</xdr:rowOff>
    </xdr:from>
    <xdr:to>
      <xdr:col>22</xdr:col>
      <xdr:colOff>165100</xdr:colOff>
      <xdr:row>35</xdr:row>
      <xdr:rowOff>322466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332643</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140068</xdr:rowOff>
    </xdr:from>
    <xdr:to>
      <xdr:col>18</xdr:col>
      <xdr:colOff>177800</xdr:colOff>
      <xdr:row>37</xdr:row>
      <xdr:rowOff>238861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64768"/>
          <a:ext cx="698500" cy="987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229400</xdr:rowOff>
    </xdr:from>
    <xdr:to>
      <xdr:col>19</xdr:col>
      <xdr:colOff>38100</xdr:colOff>
      <xdr:row>35</xdr:row>
      <xdr:rowOff>331000</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341177</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212179</xdr:rowOff>
    </xdr:from>
    <xdr:to>
      <xdr:col>15</xdr:col>
      <xdr:colOff>101600</xdr:colOff>
      <xdr:row>35</xdr:row>
      <xdr:rowOff>313779</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323956</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67818</xdr:rowOff>
    </xdr:from>
    <xdr:to>
      <xdr:col>29</xdr:col>
      <xdr:colOff>177800</xdr:colOff>
      <xdr:row>36</xdr:row>
      <xdr:rowOff>169418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2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39895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9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166954</xdr:rowOff>
    </xdr:from>
    <xdr:to>
      <xdr:col>26</xdr:col>
      <xdr:colOff>101600</xdr:colOff>
      <xdr:row>37</xdr:row>
      <xdr:rowOff>97104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2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81881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06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57798</xdr:rowOff>
    </xdr:from>
    <xdr:to>
      <xdr:col>22</xdr:col>
      <xdr:colOff>165100</xdr:colOff>
      <xdr:row>37</xdr:row>
      <xdr:rowOff>159398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82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144175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68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89268</xdr:rowOff>
    </xdr:from>
    <xdr:to>
      <xdr:col>19</xdr:col>
      <xdr:colOff>38100</xdr:colOff>
      <xdr:row>37</xdr:row>
      <xdr:rowOff>190868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213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175645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30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188061</xdr:rowOff>
    </xdr:from>
    <xdr:to>
      <xdr:col>15</xdr:col>
      <xdr:colOff>101600</xdr:colOff>
      <xdr:row>37</xdr:row>
      <xdr:rowOff>289661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3127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274438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9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160937</xdr:rowOff>
    </xdr:from>
    <xdr:to>
      <xdr:col>24</xdr:col>
      <xdr:colOff>62865</xdr:colOff>
      <xdr:row>38</xdr:row>
      <xdr:rowOff>163292</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437"/>
          <a:ext cx="1270" cy="137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167119</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2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163292</xdr:rowOff>
    </xdr:from>
    <xdr:to>
      <xdr:col>24</xdr:col>
      <xdr:colOff>152400</xdr:colOff>
      <xdr:row>38</xdr:row>
      <xdr:rowOff>163292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8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107614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160937</xdr:rowOff>
    </xdr:from>
    <xdr:to>
      <xdr:col>24</xdr:col>
      <xdr:colOff>152400</xdr:colOff>
      <xdr:row>30</xdr:row>
      <xdr:rowOff>160937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57016</xdr:rowOff>
    </xdr:from>
    <xdr:to>
      <xdr:col>24</xdr:col>
      <xdr:colOff>63500</xdr:colOff>
      <xdr:row>36</xdr:row>
      <xdr:rowOff>71234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29216"/>
          <a:ext cx="8382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114657</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4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91780</xdr:rowOff>
    </xdr:from>
    <xdr:to>
      <xdr:col>24</xdr:col>
      <xdr:colOff>114300</xdr:colOff>
      <xdr:row>36</xdr:row>
      <xdr:rowOff>21930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71234</xdr:rowOff>
    </xdr:from>
    <xdr:to>
      <xdr:col>19</xdr:col>
      <xdr:colOff>177800</xdr:colOff>
      <xdr:row>36</xdr:row>
      <xdr:rowOff>107170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243434"/>
          <a:ext cx="889000" cy="3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99850</xdr:rowOff>
    </xdr:from>
    <xdr:to>
      <xdr:col>20</xdr:col>
      <xdr:colOff>38100</xdr:colOff>
      <xdr:row>36</xdr:row>
      <xdr:rowOff>30000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46527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107170</xdr:rowOff>
    </xdr:from>
    <xdr:to>
      <xdr:col>15</xdr:col>
      <xdr:colOff>50800</xdr:colOff>
      <xdr:row>36</xdr:row>
      <xdr:rowOff>153188</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79370"/>
          <a:ext cx="889000" cy="4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116698</xdr:rowOff>
    </xdr:from>
    <xdr:to>
      <xdr:col>15</xdr:col>
      <xdr:colOff>101600</xdr:colOff>
      <xdr:row>36</xdr:row>
      <xdr:rowOff>46848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63375</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138443</xdr:rowOff>
    </xdr:from>
    <xdr:to>
      <xdr:col>10</xdr:col>
      <xdr:colOff>114300</xdr:colOff>
      <xdr:row>36</xdr:row>
      <xdr:rowOff>153188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310643"/>
          <a:ext cx="889000" cy="14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46198</xdr:rowOff>
    </xdr:from>
    <xdr:to>
      <xdr:col>10</xdr:col>
      <xdr:colOff>165100</xdr:colOff>
      <xdr:row>36</xdr:row>
      <xdr:rowOff>147798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164325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49147</xdr:rowOff>
    </xdr:from>
    <xdr:to>
      <xdr:col>6</xdr:col>
      <xdr:colOff>38100</xdr:colOff>
      <xdr:row>36</xdr:row>
      <xdr:rowOff>150747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2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167274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6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6216</xdr:rowOff>
    </xdr:from>
    <xdr:to>
      <xdr:col>24</xdr:col>
      <xdr:colOff>114300</xdr:colOff>
      <xdr:row>36</xdr:row>
      <xdr:rowOff>107816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7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156093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5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20434</xdr:rowOff>
    </xdr:from>
    <xdr:to>
      <xdr:col>20</xdr:col>
      <xdr:colOff>38100</xdr:colOff>
      <xdr:row>36</xdr:row>
      <xdr:rowOff>122034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9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113161</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8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56370</xdr:rowOff>
    </xdr:from>
    <xdr:to>
      <xdr:col>15</xdr:col>
      <xdr:colOff>101600</xdr:colOff>
      <xdr:row>36</xdr:row>
      <xdr:rowOff>157970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2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149097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2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102388</xdr:rowOff>
    </xdr:from>
    <xdr:to>
      <xdr:col>10</xdr:col>
      <xdr:colOff>165100</xdr:colOff>
      <xdr:row>37</xdr:row>
      <xdr:rowOff>32538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7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23665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67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87643</xdr:rowOff>
    </xdr:from>
    <xdr:to>
      <xdr:col>6</xdr:col>
      <xdr:colOff>38100</xdr:colOff>
      <xdr:row>37</xdr:row>
      <xdr:rowOff>17793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5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8920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52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129446</xdr:rowOff>
    </xdr:from>
    <xdr:to>
      <xdr:col>24</xdr:col>
      <xdr:colOff>62865</xdr:colOff>
      <xdr:row>59</xdr:row>
      <xdr:rowOff>22102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01946"/>
          <a:ext cx="1270" cy="143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25929</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22102</xdr:rowOff>
    </xdr:from>
    <xdr:to>
      <xdr:col>24</xdr:col>
      <xdr:colOff>152400</xdr:colOff>
      <xdr:row>59</xdr:row>
      <xdr:rowOff>22102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37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76123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7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129446</xdr:rowOff>
    </xdr:from>
    <xdr:to>
      <xdr:col>24</xdr:col>
      <xdr:colOff>152400</xdr:colOff>
      <xdr:row>50</xdr:row>
      <xdr:rowOff>129446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0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46823</xdr:rowOff>
    </xdr:from>
    <xdr:to>
      <xdr:col>24</xdr:col>
      <xdr:colOff>63500</xdr:colOff>
      <xdr:row>55</xdr:row>
      <xdr:rowOff>87302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476573"/>
          <a:ext cx="838200" cy="4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74838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96411</xdr:rowOff>
    </xdr:from>
    <xdr:to>
      <xdr:col>24</xdr:col>
      <xdr:colOff>114300</xdr:colOff>
      <xdr:row>57</xdr:row>
      <xdr:rowOff>26561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46823</xdr:rowOff>
    </xdr:from>
    <xdr:to>
      <xdr:col>19</xdr:col>
      <xdr:colOff>177800</xdr:colOff>
      <xdr:row>56</xdr:row>
      <xdr:rowOff>7814</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476573"/>
          <a:ext cx="889000" cy="13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162966</xdr:rowOff>
    </xdr:from>
    <xdr:to>
      <xdr:col>20</xdr:col>
      <xdr:colOff>38100</xdr:colOff>
      <xdr:row>57</xdr:row>
      <xdr:rowOff>93116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84243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7814</xdr:rowOff>
    </xdr:from>
    <xdr:to>
      <xdr:col>15</xdr:col>
      <xdr:colOff>50800</xdr:colOff>
      <xdr:row>56</xdr:row>
      <xdr:rowOff>131045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09014"/>
          <a:ext cx="889000" cy="12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97521</xdr:rowOff>
    </xdr:from>
    <xdr:to>
      <xdr:col>15</xdr:col>
      <xdr:colOff>101600</xdr:colOff>
      <xdr:row>58</xdr:row>
      <xdr:rowOff>27671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18798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131045</xdr:rowOff>
    </xdr:from>
    <xdr:to>
      <xdr:col>10</xdr:col>
      <xdr:colOff>114300</xdr:colOff>
      <xdr:row>57</xdr:row>
      <xdr:rowOff>57862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32245"/>
          <a:ext cx="889000" cy="9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122994</xdr:rowOff>
    </xdr:from>
    <xdr:to>
      <xdr:col>10</xdr:col>
      <xdr:colOff>165100</xdr:colOff>
      <xdr:row>58</xdr:row>
      <xdr:rowOff>53144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44271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164795</xdr:rowOff>
    </xdr:from>
    <xdr:to>
      <xdr:col>6</xdr:col>
      <xdr:colOff>38100</xdr:colOff>
      <xdr:row>58</xdr:row>
      <xdr:rowOff>94945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86072</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3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36502</xdr:rowOff>
    </xdr:from>
    <xdr:to>
      <xdr:col>24</xdr:col>
      <xdr:colOff>114300</xdr:colOff>
      <xdr:row>55</xdr:row>
      <xdr:rowOff>138102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6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59379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31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167473</xdr:rowOff>
    </xdr:from>
    <xdr:to>
      <xdr:col>20</xdr:col>
      <xdr:colOff>38100</xdr:colOff>
      <xdr:row>55</xdr:row>
      <xdr:rowOff>97623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2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114150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0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128464</xdr:rowOff>
    </xdr:from>
    <xdr:to>
      <xdr:col>15</xdr:col>
      <xdr:colOff>101600</xdr:colOff>
      <xdr:row>56</xdr:row>
      <xdr:rowOff>58614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55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75141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3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80245</xdr:rowOff>
    </xdr:from>
    <xdr:to>
      <xdr:col>10</xdr:col>
      <xdr:colOff>165100</xdr:colOff>
      <xdr:row>57</xdr:row>
      <xdr:rowOff>10395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26922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5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7062</xdr:rowOff>
    </xdr:from>
    <xdr:to>
      <xdr:col>6</xdr:col>
      <xdr:colOff>38100</xdr:colOff>
      <xdr:row>57</xdr:row>
      <xdr:rowOff>108662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79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125189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5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104313</xdr:rowOff>
    </xdr:from>
    <xdr:to>
      <xdr:col>24</xdr:col>
      <xdr:colOff>62865</xdr:colOff>
      <xdr:row>78</xdr:row>
      <xdr:rowOff>96814</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48713"/>
          <a:ext cx="1270" cy="1021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100641</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96814</xdr:rowOff>
    </xdr:from>
    <xdr:to>
      <xdr:col>24</xdr:col>
      <xdr:colOff>152400</xdr:colOff>
      <xdr:row>78</xdr:row>
      <xdr:rowOff>96814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69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50990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3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104313</xdr:rowOff>
    </xdr:from>
    <xdr:to>
      <xdr:col>24</xdr:col>
      <xdr:colOff>152400</xdr:colOff>
      <xdr:row>72</xdr:row>
      <xdr:rowOff>104313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48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64491</xdr:rowOff>
    </xdr:from>
    <xdr:to>
      <xdr:col>24</xdr:col>
      <xdr:colOff>63500</xdr:colOff>
      <xdr:row>78</xdr:row>
      <xdr:rowOff>66594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37591"/>
          <a:ext cx="838200" cy="2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102359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32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79482</xdr:rowOff>
    </xdr:from>
    <xdr:to>
      <xdr:col>24</xdr:col>
      <xdr:colOff>114300</xdr:colOff>
      <xdr:row>78</xdr:row>
      <xdr:rowOff>9632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30063</xdr:rowOff>
    </xdr:from>
    <xdr:to>
      <xdr:col>19</xdr:col>
      <xdr:colOff>177800</xdr:colOff>
      <xdr:row>78</xdr:row>
      <xdr:rowOff>64491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03163"/>
          <a:ext cx="889000" cy="3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82545</xdr:rowOff>
    </xdr:from>
    <xdr:to>
      <xdr:col>20</xdr:col>
      <xdr:colOff>38100</xdr:colOff>
      <xdr:row>78</xdr:row>
      <xdr:rowOff>12695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84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29222</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30063</xdr:rowOff>
    </xdr:from>
    <xdr:to>
      <xdr:col>15</xdr:col>
      <xdr:colOff>50800</xdr:colOff>
      <xdr:row>78</xdr:row>
      <xdr:rowOff>48991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03163"/>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96673</xdr:rowOff>
    </xdr:from>
    <xdr:to>
      <xdr:col>15</xdr:col>
      <xdr:colOff>101600</xdr:colOff>
      <xdr:row>78</xdr:row>
      <xdr:rowOff>26823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43350</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73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48991</xdr:rowOff>
    </xdr:from>
    <xdr:to>
      <xdr:col>10</xdr:col>
      <xdr:colOff>114300</xdr:colOff>
      <xdr:row>78</xdr:row>
      <xdr:rowOff>53839</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3422091"/>
          <a:ext cx="889000" cy="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105953</xdr:rowOff>
    </xdr:from>
    <xdr:to>
      <xdr:col>10</xdr:col>
      <xdr:colOff>165100</xdr:colOff>
      <xdr:row>78</xdr:row>
      <xdr:rowOff>36103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52630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82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102388</xdr:rowOff>
    </xdr:from>
    <xdr:to>
      <xdr:col>6</xdr:col>
      <xdr:colOff>38100</xdr:colOff>
      <xdr:row>78</xdr:row>
      <xdr:rowOff>32538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49065</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79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15794</xdr:rowOff>
    </xdr:from>
    <xdr:to>
      <xdr:col>24</xdr:col>
      <xdr:colOff>114300</xdr:colOff>
      <xdr:row>78</xdr:row>
      <xdr:rowOff>117394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8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102171</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0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13691</xdr:rowOff>
    </xdr:from>
    <xdr:to>
      <xdr:col>20</xdr:col>
      <xdr:colOff>38100</xdr:colOff>
      <xdr:row>78</xdr:row>
      <xdr:rowOff>115291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8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106418</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7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150713</xdr:rowOff>
    </xdr:from>
    <xdr:to>
      <xdr:col>15</xdr:col>
      <xdr:colOff>101600</xdr:colOff>
      <xdr:row>78</xdr:row>
      <xdr:rowOff>80863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71990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169641</xdr:rowOff>
    </xdr:from>
    <xdr:to>
      <xdr:col>10</xdr:col>
      <xdr:colOff>165100</xdr:colOff>
      <xdr:row>78</xdr:row>
      <xdr:rowOff>99791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7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90918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6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3039</xdr:rowOff>
    </xdr:from>
    <xdr:to>
      <xdr:col>6</xdr:col>
      <xdr:colOff>38100</xdr:colOff>
      <xdr:row>78</xdr:row>
      <xdr:rowOff>104639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7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95766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68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12385</xdr:rowOff>
    </xdr:from>
    <xdr:to>
      <xdr:col>24</xdr:col>
      <xdr:colOff>62865</xdr:colOff>
      <xdr:row>97</xdr:row>
      <xdr:rowOff>169585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14335"/>
          <a:ext cx="1270" cy="11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1962</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0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169585</xdr:rowOff>
    </xdr:from>
    <xdr:to>
      <xdr:col>24</xdr:col>
      <xdr:colOff>152400</xdr:colOff>
      <xdr:row>97</xdr:row>
      <xdr:rowOff>169585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0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130512</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389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12385</xdr:rowOff>
    </xdr:from>
    <xdr:to>
      <xdr:col>24</xdr:col>
      <xdr:colOff>152400</xdr:colOff>
      <xdr:row>91</xdr:row>
      <xdr:rowOff>12385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1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94545</xdr:rowOff>
    </xdr:from>
    <xdr:to>
      <xdr:col>24</xdr:col>
      <xdr:colOff>63500</xdr:colOff>
      <xdr:row>95</xdr:row>
      <xdr:rowOff>153096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382295"/>
          <a:ext cx="838200" cy="58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106084</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22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83207</xdr:rowOff>
    </xdr:from>
    <xdr:to>
      <xdr:col>24</xdr:col>
      <xdr:colOff>114300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94545</xdr:rowOff>
    </xdr:from>
    <xdr:to>
      <xdr:col>19</xdr:col>
      <xdr:colOff>177800</xdr:colOff>
      <xdr:row>96</xdr:row>
      <xdr:rowOff>86649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382295"/>
          <a:ext cx="889000" cy="163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3130</xdr:rowOff>
    </xdr:from>
    <xdr:to>
      <xdr:col>20</xdr:col>
      <xdr:colOff>38100</xdr:colOff>
      <xdr:row>95</xdr:row>
      <xdr:rowOff>104730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121257</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066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86649</xdr:rowOff>
    </xdr:from>
    <xdr:to>
      <xdr:col>15</xdr:col>
      <xdr:colOff>50800</xdr:colOff>
      <xdr:row>96</xdr:row>
      <xdr:rowOff>135761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019300" y="16545849"/>
          <a:ext cx="889000" cy="4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57521</xdr:rowOff>
    </xdr:from>
    <xdr:to>
      <xdr:col>15</xdr:col>
      <xdr:colOff>101600</xdr:colOff>
      <xdr:row>96</xdr:row>
      <xdr:rowOff>159121</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150248</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135761</xdr:rowOff>
    </xdr:from>
    <xdr:to>
      <xdr:col>10</xdr:col>
      <xdr:colOff>114300</xdr:colOff>
      <xdr:row>97</xdr:row>
      <xdr:rowOff>22299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594961"/>
          <a:ext cx="889000" cy="5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73371</xdr:rowOff>
    </xdr:from>
    <xdr:to>
      <xdr:col>10</xdr:col>
      <xdr:colOff>165100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20048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307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114085</xdr:rowOff>
    </xdr:from>
    <xdr:to>
      <xdr:col>6</xdr:col>
      <xdr:colOff>38100</xdr:colOff>
      <xdr:row>97</xdr:row>
      <xdr:rowOff>44235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7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60762</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30795" y="1634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102296</xdr:rowOff>
    </xdr:from>
    <xdr:to>
      <xdr:col>24</xdr:col>
      <xdr:colOff>114300</xdr:colOff>
      <xdr:row>96</xdr:row>
      <xdr:rowOff>32446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9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80723</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368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43745</xdr:rowOff>
    </xdr:from>
    <xdr:to>
      <xdr:col>20</xdr:col>
      <xdr:colOff>38100</xdr:colOff>
      <xdr:row>95</xdr:row>
      <xdr:rowOff>145345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3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136472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424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35849</xdr:rowOff>
    </xdr:from>
    <xdr:to>
      <xdr:col>15</xdr:col>
      <xdr:colOff>101600</xdr:colOff>
      <xdr:row>96</xdr:row>
      <xdr:rowOff>137449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49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153976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27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84961</xdr:rowOff>
    </xdr:from>
    <xdr:to>
      <xdr:col>10</xdr:col>
      <xdr:colOff>165100</xdr:colOff>
      <xdr:row>97</xdr:row>
      <xdr:rowOff>15111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44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6238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636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142949</xdr:rowOff>
    </xdr:from>
    <xdr:to>
      <xdr:col>6</xdr:col>
      <xdr:colOff>38100</xdr:colOff>
      <xdr:row>97</xdr:row>
      <xdr:rowOff>73099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0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64226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69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21035</xdr:rowOff>
    </xdr:from>
    <xdr:to>
      <xdr:col>54</xdr:col>
      <xdr:colOff>189865</xdr:colOff>
      <xdr:row>38</xdr:row>
      <xdr:rowOff>50840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335985"/>
          <a:ext cx="1270" cy="1229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54667</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56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50840</xdr:rowOff>
    </xdr:from>
    <xdr:to>
      <xdr:col>55</xdr:col>
      <xdr:colOff>88900</xdr:colOff>
      <xdr:row>38</xdr:row>
      <xdr:rowOff>50840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56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139162</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111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21035</xdr:rowOff>
    </xdr:from>
    <xdr:to>
      <xdr:col>55</xdr:col>
      <xdr:colOff>88900</xdr:colOff>
      <xdr:row>31</xdr:row>
      <xdr:rowOff>21035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3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89985</xdr:rowOff>
    </xdr:from>
    <xdr:to>
      <xdr:col>55</xdr:col>
      <xdr:colOff>0</xdr:colOff>
      <xdr:row>36</xdr:row>
      <xdr:rowOff>155615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262185"/>
          <a:ext cx="838200" cy="6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58491</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059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35614</xdr:rowOff>
    </xdr:from>
    <xdr:to>
      <xdr:col>55</xdr:col>
      <xdr:colOff>50800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114238</xdr:rowOff>
    </xdr:from>
    <xdr:to>
      <xdr:col>50</xdr:col>
      <xdr:colOff>114300</xdr:colOff>
      <xdr:row>36</xdr:row>
      <xdr:rowOff>155615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257738"/>
          <a:ext cx="889000" cy="107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73714</xdr:rowOff>
    </xdr:from>
    <xdr:to>
      <xdr:col>50</xdr:col>
      <xdr:colOff>165100</xdr:colOff>
      <xdr:row>37</xdr:row>
      <xdr:rowOff>3864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20391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114238</xdr:rowOff>
    </xdr:from>
    <xdr:to>
      <xdr:col>45</xdr:col>
      <xdr:colOff>177800</xdr:colOff>
      <xdr:row>37</xdr:row>
      <xdr:rowOff>61083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257738"/>
          <a:ext cx="889000" cy="114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13527</xdr:rowOff>
    </xdr:from>
    <xdr:to>
      <xdr:col>46</xdr:col>
      <xdr:colOff>38100</xdr:colOff>
      <xdr:row>30</xdr:row>
      <xdr:rowOff>115127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131654</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61083</xdr:rowOff>
    </xdr:from>
    <xdr:to>
      <xdr:col>41</xdr:col>
      <xdr:colOff>50800</xdr:colOff>
      <xdr:row>37</xdr:row>
      <xdr:rowOff>65917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6404733"/>
          <a:ext cx="889000" cy="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147574</xdr:rowOff>
    </xdr:from>
    <xdr:to>
      <xdr:col>41</xdr:col>
      <xdr:colOff>101600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3284</xdr:rowOff>
    </xdr:from>
    <xdr:to>
      <xdr:col>36</xdr:col>
      <xdr:colOff>165100</xdr:colOff>
      <xdr:row>37</xdr:row>
      <xdr:rowOff>104884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4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121411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12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39185</xdr:rowOff>
    </xdr:from>
    <xdr:to>
      <xdr:col>55</xdr:col>
      <xdr:colOff>50800</xdr:colOff>
      <xdr:row>36</xdr:row>
      <xdr:rowOff>140785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1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17612</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8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104815</xdr:rowOff>
    </xdr:from>
    <xdr:to>
      <xdr:col>50</xdr:col>
      <xdr:colOff>165100</xdr:colOff>
      <xdr:row>37</xdr:row>
      <xdr:rowOff>34965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7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26092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6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63438</xdr:rowOff>
    </xdr:from>
    <xdr:to>
      <xdr:col>46</xdr:col>
      <xdr:colOff>38100</xdr:colOff>
      <xdr:row>30</xdr:row>
      <xdr:rowOff>165038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2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156165</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299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10283</xdr:rowOff>
    </xdr:from>
    <xdr:to>
      <xdr:col>41</xdr:col>
      <xdr:colOff>101600</xdr:colOff>
      <xdr:row>37</xdr:row>
      <xdr:rowOff>111883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35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103010</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446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15117</xdr:rowOff>
    </xdr:from>
    <xdr:to>
      <xdr:col>36</xdr:col>
      <xdr:colOff>165100</xdr:colOff>
      <xdr:row>37</xdr:row>
      <xdr:rowOff>116717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358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107844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51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86398</xdr:rowOff>
    </xdr:from>
    <xdr:to>
      <xdr:col>54</xdr:col>
      <xdr:colOff>189865</xdr:colOff>
      <xdr:row>58</xdr:row>
      <xdr:rowOff>67348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658898"/>
          <a:ext cx="127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71175</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5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67348</xdr:rowOff>
    </xdr:from>
    <xdr:to>
      <xdr:col>55</xdr:col>
      <xdr:colOff>88900</xdr:colOff>
      <xdr:row>58</xdr:row>
      <xdr:rowOff>67348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33075</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434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86398</xdr:rowOff>
    </xdr:from>
    <xdr:to>
      <xdr:col>55</xdr:col>
      <xdr:colOff>88900</xdr:colOff>
      <xdr:row>50</xdr:row>
      <xdr:rowOff>86398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658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170129</xdr:rowOff>
    </xdr:from>
    <xdr:to>
      <xdr:col>55</xdr:col>
      <xdr:colOff>0</xdr:colOff>
      <xdr:row>56</xdr:row>
      <xdr:rowOff>108877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599879"/>
          <a:ext cx="838200" cy="11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169930</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428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147053</xdr:rowOff>
    </xdr:from>
    <xdr:to>
      <xdr:col>55</xdr:col>
      <xdr:colOff>50800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170129</xdr:rowOff>
    </xdr:from>
    <xdr:to>
      <xdr:col>50</xdr:col>
      <xdr:colOff>114300</xdr:colOff>
      <xdr:row>56</xdr:row>
      <xdr:rowOff>20003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599879"/>
          <a:ext cx="889000" cy="2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121221</xdr:rowOff>
    </xdr:from>
    <xdr:to>
      <xdr:col>50</xdr:col>
      <xdr:colOff>165100</xdr:colOff>
      <xdr:row>56</xdr:row>
      <xdr:rowOff>51371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42498</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64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20003</xdr:rowOff>
    </xdr:from>
    <xdr:to>
      <xdr:col>45</xdr:col>
      <xdr:colOff>177800</xdr:colOff>
      <xdr:row>56</xdr:row>
      <xdr:rowOff>33185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621203"/>
          <a:ext cx="889000" cy="1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118605</xdr:rowOff>
    </xdr:from>
    <xdr:to>
      <xdr:col>46</xdr:col>
      <xdr:colOff>38100</xdr:colOff>
      <xdr:row>56</xdr:row>
      <xdr:rowOff>48755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65282</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33185</xdr:rowOff>
    </xdr:from>
    <xdr:to>
      <xdr:col>41</xdr:col>
      <xdr:colOff>50800</xdr:colOff>
      <xdr:row>56</xdr:row>
      <xdr:rowOff>148552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6972300" y="9634385"/>
          <a:ext cx="889000" cy="115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135433</xdr:rowOff>
    </xdr:from>
    <xdr:to>
      <xdr:col>41</xdr:col>
      <xdr:colOff>101600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130480</xdr:rowOff>
    </xdr:from>
    <xdr:to>
      <xdr:col>36</xdr:col>
      <xdr:colOff>165100</xdr:colOff>
      <xdr:row>56</xdr:row>
      <xdr:rowOff>60630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6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77157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3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58077</xdr:rowOff>
    </xdr:from>
    <xdr:to>
      <xdr:col>55</xdr:col>
      <xdr:colOff>50800</xdr:colOff>
      <xdr:row>56</xdr:row>
      <xdr:rowOff>159677</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5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36504</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63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119329</xdr:rowOff>
    </xdr:from>
    <xdr:to>
      <xdr:col>50</xdr:col>
      <xdr:colOff>165100</xdr:colOff>
      <xdr:row>56</xdr:row>
      <xdr:rowOff>49479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54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66006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32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140653</xdr:rowOff>
    </xdr:from>
    <xdr:to>
      <xdr:col>46</xdr:col>
      <xdr:colOff>38100</xdr:colOff>
      <xdr:row>56</xdr:row>
      <xdr:rowOff>70803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57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61930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663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153835</xdr:rowOff>
    </xdr:from>
    <xdr:to>
      <xdr:col>41</xdr:col>
      <xdr:colOff>101600</xdr:colOff>
      <xdr:row>56</xdr:row>
      <xdr:rowOff>83985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5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75112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67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97752</xdr:rowOff>
    </xdr:from>
    <xdr:to>
      <xdr:col>36</xdr:col>
      <xdr:colOff>165100</xdr:colOff>
      <xdr:row>57</xdr:row>
      <xdr:rowOff>27902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69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19029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79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113754</xdr:rowOff>
    </xdr:from>
    <xdr:to>
      <xdr:col>54</xdr:col>
      <xdr:colOff>189865</xdr:colOff>
      <xdr:row>78</xdr:row>
      <xdr:rowOff>139402</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286704"/>
          <a:ext cx="1270" cy="1225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143229</xdr:rowOff>
    </xdr:from>
    <xdr:ext cx="313932"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3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139402</xdr:rowOff>
    </xdr:from>
    <xdr:to>
      <xdr:col>55</xdr:col>
      <xdr:colOff>88900</xdr:colOff>
      <xdr:row>78</xdr:row>
      <xdr:rowOff>139402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60431</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206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113754</xdr:rowOff>
    </xdr:from>
    <xdr:to>
      <xdr:col>55</xdr:col>
      <xdr:colOff>88900</xdr:colOff>
      <xdr:row>71</xdr:row>
      <xdr:rowOff>113754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28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58936</xdr:rowOff>
    </xdr:from>
    <xdr:to>
      <xdr:col>55</xdr:col>
      <xdr:colOff>0</xdr:colOff>
      <xdr:row>78</xdr:row>
      <xdr:rowOff>48878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260586"/>
          <a:ext cx="838200" cy="16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22531</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52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171104</xdr:rowOff>
    </xdr:from>
    <xdr:to>
      <xdr:col>55</xdr:col>
      <xdr:colOff>50800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116794</xdr:rowOff>
    </xdr:from>
    <xdr:to>
      <xdr:col>50</xdr:col>
      <xdr:colOff>114300</xdr:colOff>
      <xdr:row>78</xdr:row>
      <xdr:rowOff>48878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8750300" y="13146994"/>
          <a:ext cx="889000" cy="27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14788</xdr:rowOff>
    </xdr:from>
    <xdr:to>
      <xdr:col>50</xdr:col>
      <xdr:colOff>165100</xdr:colOff>
      <xdr:row>77</xdr:row>
      <xdr:rowOff>116388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132915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116794</xdr:rowOff>
    </xdr:from>
    <xdr:to>
      <xdr:col>45</xdr:col>
      <xdr:colOff>177800</xdr:colOff>
      <xdr:row>76</xdr:row>
      <xdr:rowOff>118669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146994"/>
          <a:ext cx="889000" cy="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114412</xdr:rowOff>
    </xdr:from>
    <xdr:to>
      <xdr:col>46</xdr:col>
      <xdr:colOff>38100</xdr:colOff>
      <xdr:row>77</xdr:row>
      <xdr:rowOff>44562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35689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118669</xdr:rowOff>
    </xdr:from>
    <xdr:to>
      <xdr:col>41</xdr:col>
      <xdr:colOff>50800</xdr:colOff>
      <xdr:row>78</xdr:row>
      <xdr:rowOff>391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148869"/>
          <a:ext cx="889000" cy="224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159606</xdr:rowOff>
    </xdr:from>
    <xdr:to>
      <xdr:col>41</xdr:col>
      <xdr:colOff>101600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80883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12114</xdr:rowOff>
    </xdr:from>
    <xdr:to>
      <xdr:col>36</xdr:col>
      <xdr:colOff>165100</xdr:colOff>
      <xdr:row>77</xdr:row>
      <xdr:rowOff>113714</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130241</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8136</xdr:rowOff>
    </xdr:from>
    <xdr:to>
      <xdr:col>55</xdr:col>
      <xdr:colOff>50800</xdr:colOff>
      <xdr:row>77</xdr:row>
      <xdr:rowOff>109736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20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158013</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18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169528</xdr:rowOff>
    </xdr:from>
    <xdr:to>
      <xdr:col>50</xdr:col>
      <xdr:colOff>165100</xdr:colOff>
      <xdr:row>78</xdr:row>
      <xdr:rowOff>99678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3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90805</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463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65994</xdr:rowOff>
    </xdr:from>
    <xdr:to>
      <xdr:col>46</xdr:col>
      <xdr:colOff>38100</xdr:colOff>
      <xdr:row>76</xdr:row>
      <xdr:rowOff>167594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09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12671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483111" y="1287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67869</xdr:rowOff>
    </xdr:from>
    <xdr:to>
      <xdr:col>41</xdr:col>
      <xdr:colOff>101600</xdr:colOff>
      <xdr:row>76</xdr:row>
      <xdr:rowOff>169469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098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14546</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287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121041</xdr:rowOff>
    </xdr:from>
    <xdr:to>
      <xdr:col>36</xdr:col>
      <xdr:colOff>165100</xdr:colOff>
      <xdr:row>78</xdr:row>
      <xdr:rowOff>51191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32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42318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415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78572</xdr:rowOff>
    </xdr:from>
    <xdr:to>
      <xdr:col>54</xdr:col>
      <xdr:colOff>189865</xdr:colOff>
      <xdr:row>98</xdr:row>
      <xdr:rowOff>40396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509072"/>
          <a:ext cx="1270" cy="1333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44223</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84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40396</xdr:rowOff>
    </xdr:from>
    <xdr:to>
      <xdr:col>55</xdr:col>
      <xdr:colOff>88900</xdr:colOff>
      <xdr:row>98</xdr:row>
      <xdr:rowOff>40396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842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25249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8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78572</xdr:rowOff>
    </xdr:from>
    <xdr:to>
      <xdr:col>55</xdr:col>
      <xdr:colOff>88900</xdr:colOff>
      <xdr:row>90</xdr:row>
      <xdr:rowOff>78572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5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45425</xdr:rowOff>
    </xdr:from>
    <xdr:to>
      <xdr:col>55</xdr:col>
      <xdr:colOff>0</xdr:colOff>
      <xdr:row>97</xdr:row>
      <xdr:rowOff>102598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6676075"/>
          <a:ext cx="838200" cy="57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122041</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238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99164</xdr:rowOff>
    </xdr:from>
    <xdr:to>
      <xdr:col>55</xdr:col>
      <xdr:colOff>50800</xdr:colOff>
      <xdr:row>96</xdr:row>
      <xdr:rowOff>29314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102598</xdr:rowOff>
    </xdr:from>
    <xdr:to>
      <xdr:col>50</xdr:col>
      <xdr:colOff>114300</xdr:colOff>
      <xdr:row>97</xdr:row>
      <xdr:rowOff>112771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733248"/>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82224</xdr:rowOff>
    </xdr:from>
    <xdr:to>
      <xdr:col>50</xdr:col>
      <xdr:colOff>165100</xdr:colOff>
      <xdr:row>96</xdr:row>
      <xdr:rowOff>12374</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28901</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9375</xdr:rowOff>
    </xdr:from>
    <xdr:to>
      <xdr:col>45</xdr:col>
      <xdr:colOff>177800</xdr:colOff>
      <xdr:row>97</xdr:row>
      <xdr:rowOff>112771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640025"/>
          <a:ext cx="889000" cy="10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99850</xdr:rowOff>
    </xdr:from>
    <xdr:to>
      <xdr:col>46</xdr:col>
      <xdr:colOff>38100</xdr:colOff>
      <xdr:row>96</xdr:row>
      <xdr:rowOff>30000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46527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9375</xdr:rowOff>
    </xdr:from>
    <xdr:to>
      <xdr:col>41</xdr:col>
      <xdr:colOff>50800</xdr:colOff>
      <xdr:row>97</xdr:row>
      <xdr:rowOff>35092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640025"/>
          <a:ext cx="8890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118252</xdr:rowOff>
    </xdr:from>
    <xdr:to>
      <xdr:col>41</xdr:col>
      <xdr:colOff>101600</xdr:colOff>
      <xdr:row>96</xdr:row>
      <xdr:rowOff>48402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40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64929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18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92055</xdr:rowOff>
    </xdr:from>
    <xdr:to>
      <xdr:col>36</xdr:col>
      <xdr:colOff>165100</xdr:colOff>
      <xdr:row>96</xdr:row>
      <xdr:rowOff>22205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37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38732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15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166075</xdr:rowOff>
    </xdr:from>
    <xdr:to>
      <xdr:col>55</xdr:col>
      <xdr:colOff>50800</xdr:colOff>
      <xdr:row>97</xdr:row>
      <xdr:rowOff>96225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62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144502</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03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51798</xdr:rowOff>
    </xdr:from>
    <xdr:to>
      <xdr:col>50</xdr:col>
      <xdr:colOff>165100</xdr:colOff>
      <xdr:row>97</xdr:row>
      <xdr:rowOff>153398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8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97</xdr:row>
      <xdr:rowOff>144525</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6775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61971</xdr:rowOff>
    </xdr:from>
    <xdr:to>
      <xdr:col>46</xdr:col>
      <xdr:colOff>38100</xdr:colOff>
      <xdr:row>97</xdr:row>
      <xdr:rowOff>163571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69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97</xdr:row>
      <xdr:rowOff>154698</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678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130025</xdr:rowOff>
    </xdr:from>
    <xdr:to>
      <xdr:col>41</xdr:col>
      <xdr:colOff>101600</xdr:colOff>
      <xdr:row>97</xdr:row>
      <xdr:rowOff>60175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58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51302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68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155742</xdr:rowOff>
    </xdr:from>
    <xdr:to>
      <xdr:col>36</xdr:col>
      <xdr:colOff>165100</xdr:colOff>
      <xdr:row>97</xdr:row>
      <xdr:rowOff>85892</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61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77019</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70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48006</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362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166133</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513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48006</xdr:rowOff>
    </xdr:from>
    <xdr:to>
      <xdr:col>86</xdr:col>
      <xdr:colOff>25400</xdr:colOff>
      <xdr:row>31</xdr:row>
      <xdr:rowOff>48006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362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98823</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442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75946</xdr:rowOff>
    </xdr:from>
    <xdr:to>
      <xdr:col>85</xdr:col>
      <xdr:colOff>177800</xdr:colOff>
      <xdr:row>39</xdr:row>
      <xdr:rowOff>6096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5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43561</xdr:rowOff>
    </xdr:from>
    <xdr:to>
      <xdr:col>81</xdr:col>
      <xdr:colOff>50800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30111"/>
          <a:ext cx="8890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75692</xdr:rowOff>
    </xdr:from>
    <xdr:to>
      <xdr:col>81</xdr:col>
      <xdr:colOff>101600</xdr:colOff>
      <xdr:row>39</xdr:row>
      <xdr:rowOff>5842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9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22369</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2017" y="6366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34417</xdr:rowOff>
    </xdr:from>
    <xdr:to>
      <xdr:col>76</xdr:col>
      <xdr:colOff>114300</xdr:colOff>
      <xdr:row>39</xdr:row>
      <xdr:rowOff>43561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20967"/>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33528</xdr:rowOff>
    </xdr:from>
    <xdr:to>
      <xdr:col>76</xdr:col>
      <xdr:colOff>165100</xdr:colOff>
      <xdr:row>38</xdr:row>
      <xdr:rowOff>135128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548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151655</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357428" y="632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17907</xdr:rowOff>
    </xdr:from>
    <xdr:to>
      <xdr:col>71</xdr:col>
      <xdr:colOff>177800</xdr:colOff>
      <xdr:row>39</xdr:row>
      <xdr:rowOff>34417</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704457"/>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107315</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52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123842</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296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157734</xdr:rowOff>
    </xdr:from>
    <xdr:to>
      <xdr:col>67</xdr:col>
      <xdr:colOff>101600</xdr:colOff>
      <xdr:row>38</xdr:row>
      <xdr:rowOff>87885</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5013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104411</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27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164211</xdr:rowOff>
    </xdr:from>
    <xdr:to>
      <xdr:col>76</xdr:col>
      <xdr:colOff>165100</xdr:colOff>
      <xdr:row>39</xdr:row>
      <xdr:rowOff>94361</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7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85488</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772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155067</xdr:rowOff>
    </xdr:from>
    <xdr:to>
      <xdr:col>72</xdr:col>
      <xdr:colOff>38100</xdr:colOff>
      <xdr:row>39</xdr:row>
      <xdr:rowOff>85217</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7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76344</xdr:rowOff>
    </xdr:from>
    <xdr:ext cx="313932"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46333" y="6762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138557</xdr:rowOff>
    </xdr:from>
    <xdr:to>
      <xdr:col>67</xdr:col>
      <xdr:colOff>101600</xdr:colOff>
      <xdr:row>39</xdr:row>
      <xdr:rowOff>68707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5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59834</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746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26505</xdr:rowOff>
    </xdr:from>
    <xdr:to>
      <xdr:col>85</xdr:col>
      <xdr:colOff>126364</xdr:colOff>
      <xdr:row>77</xdr:row>
      <xdr:rowOff>112497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028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116324</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31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112497</xdr:rowOff>
    </xdr:from>
    <xdr:to>
      <xdr:col>86</xdr:col>
      <xdr:colOff>25400</xdr:colOff>
      <xdr:row>77</xdr:row>
      <xdr:rowOff>112497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31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144632</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180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26505</xdr:rowOff>
    </xdr:from>
    <xdr:to>
      <xdr:col>86</xdr:col>
      <xdr:colOff>25400</xdr:colOff>
      <xdr:row>70</xdr:row>
      <xdr:rowOff>26505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0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79254</xdr:rowOff>
    </xdr:from>
    <xdr:to>
      <xdr:col>85</xdr:col>
      <xdr:colOff>127000</xdr:colOff>
      <xdr:row>77</xdr:row>
      <xdr:rowOff>87751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5481300" y="13280904"/>
          <a:ext cx="8382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43330</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730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20453</xdr:rowOff>
    </xdr:from>
    <xdr:to>
      <xdr:col>85</xdr:col>
      <xdr:colOff>177800</xdr:colOff>
      <xdr:row>75</xdr:row>
      <xdr:rowOff>122053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87751</xdr:rowOff>
    </xdr:from>
    <xdr:to>
      <xdr:col>81</xdr:col>
      <xdr:colOff>50800</xdr:colOff>
      <xdr:row>77</xdr:row>
      <xdr:rowOff>97885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4592300" y="13289401"/>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30797</xdr:rowOff>
    </xdr:from>
    <xdr:to>
      <xdr:col>81</xdr:col>
      <xdr:colOff>101600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95066</xdr:rowOff>
    </xdr:from>
    <xdr:to>
      <xdr:col>76</xdr:col>
      <xdr:colOff>114300</xdr:colOff>
      <xdr:row>77</xdr:row>
      <xdr:rowOff>97885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3296716"/>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67240</xdr:rowOff>
    </xdr:from>
    <xdr:to>
      <xdr:col>76</xdr:col>
      <xdr:colOff>165100</xdr:colOff>
      <xdr:row>75</xdr:row>
      <xdr:rowOff>168839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13917</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50088</xdr:rowOff>
    </xdr:from>
    <xdr:to>
      <xdr:col>71</xdr:col>
      <xdr:colOff>177800</xdr:colOff>
      <xdr:row>77</xdr:row>
      <xdr:rowOff>95066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3251738"/>
          <a:ext cx="889000" cy="4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74308</xdr:rowOff>
    </xdr:from>
    <xdr:to>
      <xdr:col>72</xdr:col>
      <xdr:colOff>38100</xdr:colOff>
      <xdr:row>76</xdr:row>
      <xdr:rowOff>4459</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20985</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55525</xdr:rowOff>
    </xdr:from>
    <xdr:to>
      <xdr:col>67</xdr:col>
      <xdr:colOff>101600</xdr:colOff>
      <xdr:row>75</xdr:row>
      <xdr:rowOff>157125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2202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28454</xdr:rowOff>
    </xdr:from>
    <xdr:to>
      <xdr:col>85</xdr:col>
      <xdr:colOff>177800</xdr:colOff>
      <xdr:row>77</xdr:row>
      <xdr:rowOff>130054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323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114831</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314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36951</xdr:rowOff>
    </xdr:from>
    <xdr:to>
      <xdr:col>81</xdr:col>
      <xdr:colOff>101600</xdr:colOff>
      <xdr:row>77</xdr:row>
      <xdr:rowOff>138551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323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129678</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333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47085</xdr:rowOff>
    </xdr:from>
    <xdr:to>
      <xdr:col>76</xdr:col>
      <xdr:colOff>165100</xdr:colOff>
      <xdr:row>77</xdr:row>
      <xdr:rowOff>148685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324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139812</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334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44266</xdr:rowOff>
    </xdr:from>
    <xdr:to>
      <xdr:col>72</xdr:col>
      <xdr:colOff>38100</xdr:colOff>
      <xdr:row>77</xdr:row>
      <xdr:rowOff>145866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324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136993</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333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170738</xdr:rowOff>
    </xdr:from>
    <xdr:to>
      <xdr:col>67</xdr:col>
      <xdr:colOff>101600</xdr:colOff>
      <xdr:row>77</xdr:row>
      <xdr:rowOff>100888</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20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92015</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293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81429</xdr:rowOff>
    </xdr:from>
    <xdr:to>
      <xdr:col>85</xdr:col>
      <xdr:colOff>126364</xdr:colOff>
      <xdr:row>99</xdr:row>
      <xdr:rowOff>90377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511929"/>
          <a:ext cx="1269" cy="1551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94204</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67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90377</xdr:rowOff>
    </xdr:from>
    <xdr:to>
      <xdr:col>86</xdr:col>
      <xdr:colOff>25400</xdr:colOff>
      <xdr:row>99</xdr:row>
      <xdr:rowOff>90377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63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28106</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287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81429</xdr:rowOff>
    </xdr:from>
    <xdr:to>
      <xdr:col>86</xdr:col>
      <xdr:colOff>25400</xdr:colOff>
      <xdr:row>90</xdr:row>
      <xdr:rowOff>81429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511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137381</xdr:rowOff>
    </xdr:from>
    <xdr:to>
      <xdr:col>85</xdr:col>
      <xdr:colOff>127000</xdr:colOff>
      <xdr:row>98</xdr:row>
      <xdr:rowOff>72143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68031"/>
          <a:ext cx="838200" cy="10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4847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35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153420</xdr:rowOff>
    </xdr:from>
    <xdr:to>
      <xdr:col>85</xdr:col>
      <xdr:colOff>177800</xdr:colOff>
      <xdr:row>98</xdr:row>
      <xdr:rowOff>83570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137381</xdr:rowOff>
    </xdr:from>
    <xdr:to>
      <xdr:col>81</xdr:col>
      <xdr:colOff>50800</xdr:colOff>
      <xdr:row>98</xdr:row>
      <xdr:rowOff>100707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768031"/>
          <a:ext cx="889000" cy="13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155434</xdr:rowOff>
    </xdr:from>
    <xdr:to>
      <xdr:col>81</xdr:col>
      <xdr:colOff>101600</xdr:colOff>
      <xdr:row>98</xdr:row>
      <xdr:rowOff>85584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78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76711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7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100707</xdr:rowOff>
    </xdr:from>
    <xdr:to>
      <xdr:col>76</xdr:col>
      <xdr:colOff>114300</xdr:colOff>
      <xdr:row>98</xdr:row>
      <xdr:rowOff>125092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902807"/>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73203</xdr:rowOff>
    </xdr:from>
    <xdr:to>
      <xdr:col>76</xdr:col>
      <xdr:colOff>165100</xdr:colOff>
      <xdr:row>99</xdr:row>
      <xdr:rowOff>3353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7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165930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968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87982</xdr:rowOff>
    </xdr:from>
    <xdr:to>
      <xdr:col>71</xdr:col>
      <xdr:colOff>177800</xdr:colOff>
      <xdr:row>98</xdr:row>
      <xdr:rowOff>125092</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890082"/>
          <a:ext cx="889000" cy="37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72343</xdr:rowOff>
    </xdr:from>
    <xdr:to>
      <xdr:col>72</xdr:col>
      <xdr:colOff>38100</xdr:colOff>
      <xdr:row>99</xdr:row>
      <xdr:rowOff>2493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7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19020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4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8911</xdr:rowOff>
    </xdr:from>
    <xdr:to>
      <xdr:col>67</xdr:col>
      <xdr:colOff>101600</xdr:colOff>
      <xdr:row>98</xdr:row>
      <xdr:rowOff>110511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1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127038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58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21343</xdr:rowOff>
    </xdr:from>
    <xdr:to>
      <xdr:col>85</xdr:col>
      <xdr:colOff>177800</xdr:colOff>
      <xdr:row>98</xdr:row>
      <xdr:rowOff>122943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2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171220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0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86581</xdr:rowOff>
    </xdr:from>
    <xdr:to>
      <xdr:col>81</xdr:col>
      <xdr:colOff>101600</xdr:colOff>
      <xdr:row>98</xdr:row>
      <xdr:rowOff>16731</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1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33258</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492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49907</xdr:rowOff>
    </xdr:from>
    <xdr:to>
      <xdr:col>76</xdr:col>
      <xdr:colOff>165100</xdr:colOff>
      <xdr:row>98</xdr:row>
      <xdr:rowOff>151507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5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168034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62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74292</xdr:rowOff>
    </xdr:from>
    <xdr:to>
      <xdr:col>72</xdr:col>
      <xdr:colOff>38100</xdr:colOff>
      <xdr:row>99</xdr:row>
      <xdr:rowOff>4442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76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167019</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6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37182</xdr:rowOff>
    </xdr:from>
    <xdr:to>
      <xdr:col>67</xdr:col>
      <xdr:colOff>101600</xdr:colOff>
      <xdr:row>98</xdr:row>
      <xdr:rowOff>138782</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3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129909</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932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83312</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226812"/>
          <a:ext cx="1269" cy="1504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29989</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500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83312</xdr:rowOff>
    </xdr:from>
    <xdr:to>
      <xdr:col>116</xdr:col>
      <xdr:colOff>152400</xdr:colOff>
      <xdr:row>30</xdr:row>
      <xdr:rowOff>83312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22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37020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723570"/>
          <a:ext cx="8382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30053</xdr:rowOff>
    </xdr:from>
    <xdr:ext cx="378565"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3737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7176</xdr:rowOff>
    </xdr:from>
    <xdr:to>
      <xdr:col>116</xdr:col>
      <xdr:colOff>114300</xdr:colOff>
      <xdr:row>38</xdr:row>
      <xdr:rowOff>108776</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37020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0434300" y="672357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154432</xdr:rowOff>
    </xdr:from>
    <xdr:to>
      <xdr:col>112</xdr:col>
      <xdr:colOff>38100</xdr:colOff>
      <xdr:row>38</xdr:row>
      <xdr:rowOff>84582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101109</xdr:rowOff>
    </xdr:from>
    <xdr:ext cx="378565"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4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137287</xdr:rowOff>
    </xdr:from>
    <xdr:to>
      <xdr:col>107</xdr:col>
      <xdr:colOff>101600</xdr:colOff>
      <xdr:row>38</xdr:row>
      <xdr:rowOff>67437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83964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199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12319</xdr:rowOff>
    </xdr:from>
    <xdr:to>
      <xdr:col>102</xdr:col>
      <xdr:colOff>165100</xdr:colOff>
      <xdr:row>38</xdr:row>
      <xdr:rowOff>113919</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5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130446</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356017" y="6302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148146</xdr:rowOff>
    </xdr:from>
    <xdr:to>
      <xdr:col>98</xdr:col>
      <xdr:colOff>38100</xdr:colOff>
      <xdr:row>38</xdr:row>
      <xdr:rowOff>78296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49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94823</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7017" y="6267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157670</xdr:rowOff>
    </xdr:from>
    <xdr:to>
      <xdr:col>112</xdr:col>
      <xdr:colOff>38100</xdr:colOff>
      <xdr:row>39</xdr:row>
      <xdr:rowOff>87820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78947</xdr:rowOff>
    </xdr:from>
    <xdr:ext cx="313932"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66333" y="6765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164865</xdr:rowOff>
    </xdr:from>
    <xdr:to>
      <xdr:col>116</xdr:col>
      <xdr:colOff>62864</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737365"/>
          <a:ext cx="1269" cy="142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111542</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51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164865</xdr:rowOff>
    </xdr:from>
    <xdr:to>
      <xdr:col>116</xdr:col>
      <xdr:colOff>152400</xdr:colOff>
      <xdr:row>50</xdr:row>
      <xdr:rowOff>164865</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737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43555</xdr:rowOff>
    </xdr:from>
    <xdr:to>
      <xdr:col>116</xdr:col>
      <xdr:colOff>63500</xdr:colOff>
      <xdr:row>59</xdr:row>
      <xdr:rowOff>43841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159105"/>
          <a:ext cx="8382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109682</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8823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86805</xdr:rowOff>
    </xdr:from>
    <xdr:to>
      <xdr:col>116</xdr:col>
      <xdr:colOff>114300</xdr:colOff>
      <xdr:row>59</xdr:row>
      <xdr:rowOff>16955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41002</xdr:rowOff>
    </xdr:from>
    <xdr:to>
      <xdr:col>111</xdr:col>
      <xdr:colOff>177800</xdr:colOff>
      <xdr:row>59</xdr:row>
      <xdr:rowOff>43841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0434300" y="10156552"/>
          <a:ext cx="889000" cy="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80804</xdr:rowOff>
    </xdr:from>
    <xdr:to>
      <xdr:col>112</xdr:col>
      <xdr:colOff>38100</xdr:colOff>
      <xdr:row>59</xdr:row>
      <xdr:rowOff>10954</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27481</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40659</xdr:rowOff>
    </xdr:from>
    <xdr:to>
      <xdr:col>107</xdr:col>
      <xdr:colOff>50800</xdr:colOff>
      <xdr:row>59</xdr:row>
      <xdr:rowOff>41002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156209"/>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61525</xdr:rowOff>
    </xdr:from>
    <xdr:to>
      <xdr:col>107</xdr:col>
      <xdr:colOff>101600</xdr:colOff>
      <xdr:row>58</xdr:row>
      <xdr:rowOff>163125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8202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40659</xdr:rowOff>
    </xdr:from>
    <xdr:to>
      <xdr:col>102</xdr:col>
      <xdr:colOff>114300</xdr:colOff>
      <xdr:row>59</xdr:row>
      <xdr:rowOff>41707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8656300" y="10156209"/>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82499</xdr:rowOff>
    </xdr:from>
    <xdr:to>
      <xdr:col>102</xdr:col>
      <xdr:colOff>165100</xdr:colOff>
      <xdr:row>59</xdr:row>
      <xdr:rowOff>12649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29176</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92539</xdr:rowOff>
    </xdr:from>
    <xdr:to>
      <xdr:col>98</xdr:col>
      <xdr:colOff>38100</xdr:colOff>
      <xdr:row>59</xdr:row>
      <xdr:rowOff>22689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100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39216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8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164205</xdr:rowOff>
    </xdr:from>
    <xdr:to>
      <xdr:col>116</xdr:col>
      <xdr:colOff>114300</xdr:colOff>
      <xdr:row>59</xdr:row>
      <xdr:rowOff>94355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10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79132</xdr:rowOff>
    </xdr:from>
    <xdr:ext cx="313932"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100232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164491</xdr:rowOff>
    </xdr:from>
    <xdr:to>
      <xdr:col>112</xdr:col>
      <xdr:colOff>38100</xdr:colOff>
      <xdr:row>59</xdr:row>
      <xdr:rowOff>94641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10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85768</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66333" y="10201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161652</xdr:rowOff>
    </xdr:from>
    <xdr:to>
      <xdr:col>107</xdr:col>
      <xdr:colOff>101600</xdr:colOff>
      <xdr:row>59</xdr:row>
      <xdr:rowOff>91802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10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82929</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5017" y="10198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161309</xdr:rowOff>
    </xdr:from>
    <xdr:to>
      <xdr:col>102</xdr:col>
      <xdr:colOff>165100</xdr:colOff>
      <xdr:row>59</xdr:row>
      <xdr:rowOff>91459</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10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82586</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6017" y="10198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162357</xdr:rowOff>
    </xdr:from>
    <xdr:to>
      <xdr:col>98</xdr:col>
      <xdr:colOff>38100</xdr:colOff>
      <xdr:row>59</xdr:row>
      <xdr:rowOff>92507</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10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83634</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7017" y="10199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114859</xdr:rowOff>
    </xdr:from>
    <xdr:to>
      <xdr:col>116</xdr:col>
      <xdr:colOff>62864</xdr:colOff>
      <xdr:row>79</xdr:row>
      <xdr:rowOff>24028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2159595" y="12116359"/>
          <a:ext cx="1269" cy="1452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27855</xdr:rowOff>
    </xdr:from>
    <xdr:ext cx="534377" cy="259045"/>
    <xdr:sp macro="" textlink="">
      <xdr:nvSpPr>
        <xdr:cNvPr id="848" name="繰出金最小値テキスト">
          <a:extLst>
            <a:ext uri="{FF2B5EF4-FFF2-40B4-BE49-F238E27FC236}">
              <a16:creationId xmlns:a16="http://schemas.microsoft.com/office/drawing/2014/main" id="{00000000-0008-0000-0600-000050030000}"/>
            </a:ext>
          </a:extLst>
        </xdr:cNvPr>
        <xdr:cNvSpPr txBox="1"/>
      </xdr:nvSpPr>
      <xdr:spPr>
        <a:xfrm>
          <a:off x="22212300" y="13572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24028</xdr:rowOff>
    </xdr:from>
    <xdr:to>
      <xdr:col>116</xdr:col>
      <xdr:colOff>152400</xdr:colOff>
      <xdr:row>79</xdr:row>
      <xdr:rowOff>24028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356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61536</xdr:rowOff>
    </xdr:from>
    <xdr:ext cx="534377" cy="259045"/>
    <xdr:sp macro="" textlink="">
      <xdr:nvSpPr>
        <xdr:cNvPr id="850" name="繰出金最大値テキスト">
          <a:extLst>
            <a:ext uri="{FF2B5EF4-FFF2-40B4-BE49-F238E27FC236}">
              <a16:creationId xmlns:a16="http://schemas.microsoft.com/office/drawing/2014/main" id="{00000000-0008-0000-0600-000052030000}"/>
            </a:ext>
          </a:extLst>
        </xdr:cNvPr>
        <xdr:cNvSpPr txBox="1"/>
      </xdr:nvSpPr>
      <xdr:spPr>
        <a:xfrm>
          <a:off x="22212300" y="1189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114859</xdr:rowOff>
    </xdr:from>
    <xdr:to>
      <xdr:col>116</xdr:col>
      <xdr:colOff>152400</xdr:colOff>
      <xdr:row>70</xdr:row>
      <xdr:rowOff>114859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2116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114059</xdr:rowOff>
    </xdr:from>
    <xdr:to>
      <xdr:col>116</xdr:col>
      <xdr:colOff>63500</xdr:colOff>
      <xdr:row>76</xdr:row>
      <xdr:rowOff>36868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1323300" y="12972809"/>
          <a:ext cx="838200" cy="9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43502</xdr:rowOff>
    </xdr:from>
    <xdr:ext cx="534377" cy="259045"/>
    <xdr:sp macro="" textlink="">
      <xdr:nvSpPr>
        <xdr:cNvPr id="853" name="繰出金平均値テキスト">
          <a:extLst>
            <a:ext uri="{FF2B5EF4-FFF2-40B4-BE49-F238E27FC236}">
              <a16:creationId xmlns:a16="http://schemas.microsoft.com/office/drawing/2014/main" id="{00000000-0008-0000-0600-000055030000}"/>
            </a:ext>
          </a:extLst>
        </xdr:cNvPr>
        <xdr:cNvSpPr txBox="1"/>
      </xdr:nvSpPr>
      <xdr:spPr>
        <a:xfrm>
          <a:off x="22212300" y="127308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20625</xdr:rowOff>
    </xdr:from>
    <xdr:to>
      <xdr:col>116</xdr:col>
      <xdr:colOff>114300</xdr:colOff>
      <xdr:row>75</xdr:row>
      <xdr:rowOff>122225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21107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27496</xdr:rowOff>
    </xdr:from>
    <xdr:to>
      <xdr:col>111</xdr:col>
      <xdr:colOff>177800</xdr:colOff>
      <xdr:row>76</xdr:row>
      <xdr:rowOff>36868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0434300" y="13057696"/>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67602</xdr:rowOff>
    </xdr:from>
    <xdr:to>
      <xdr:col>112</xdr:col>
      <xdr:colOff>38100</xdr:colOff>
      <xdr:row>75</xdr:row>
      <xdr:rowOff>169202</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1272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14279</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056111" y="12701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150292</xdr:rowOff>
    </xdr:from>
    <xdr:to>
      <xdr:col>107</xdr:col>
      <xdr:colOff>50800</xdr:colOff>
      <xdr:row>76</xdr:row>
      <xdr:rowOff>27496</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9545300" y="12837592"/>
          <a:ext cx="889000" cy="22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69850</xdr:rowOff>
    </xdr:from>
    <xdr:to>
      <xdr:col>107</xdr:col>
      <xdr:colOff>101600</xdr:colOff>
      <xdr:row>76</xdr:row>
      <xdr:rowOff>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0383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16527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167111" y="1270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75768</xdr:rowOff>
    </xdr:from>
    <xdr:to>
      <xdr:col>102</xdr:col>
      <xdr:colOff>114300</xdr:colOff>
      <xdr:row>74</xdr:row>
      <xdr:rowOff>150292</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8656300" y="12591618"/>
          <a:ext cx="889000" cy="245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149975</xdr:rowOff>
    </xdr:from>
    <xdr:to>
      <xdr:col>102</xdr:col>
      <xdr:colOff>165100</xdr:colOff>
      <xdr:row>75</xdr:row>
      <xdr:rowOff>80125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9494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71252</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278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164338</xdr:rowOff>
    </xdr:from>
    <xdr:to>
      <xdr:col>98</xdr:col>
      <xdr:colOff>38100</xdr:colOff>
      <xdr:row>75</xdr:row>
      <xdr:rowOff>94488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8605500" y="1285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85615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389111" y="12944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63259</xdr:rowOff>
    </xdr:from>
    <xdr:to>
      <xdr:col>116</xdr:col>
      <xdr:colOff>114300</xdr:colOff>
      <xdr:row>75</xdr:row>
      <xdr:rowOff>164858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2110700" y="129220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41686</xdr:rowOff>
    </xdr:from>
    <xdr:ext cx="534377" cy="259045"/>
    <xdr:sp macro="" textlink="">
      <xdr:nvSpPr>
        <xdr:cNvPr id="872" name="繰出金該当値テキスト">
          <a:extLst>
            <a:ext uri="{FF2B5EF4-FFF2-40B4-BE49-F238E27FC236}">
              <a16:creationId xmlns:a16="http://schemas.microsoft.com/office/drawing/2014/main" id="{00000000-0008-0000-0600-000068030000}"/>
            </a:ext>
          </a:extLst>
        </xdr:cNvPr>
        <xdr:cNvSpPr txBox="1"/>
      </xdr:nvSpPr>
      <xdr:spPr>
        <a:xfrm>
          <a:off x="22212300" y="1290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157518</xdr:rowOff>
    </xdr:from>
    <xdr:to>
      <xdr:col>112</xdr:col>
      <xdr:colOff>38100</xdr:colOff>
      <xdr:row>76</xdr:row>
      <xdr:rowOff>87668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1272500" y="1301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78795</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056111" y="13108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148146</xdr:rowOff>
    </xdr:from>
    <xdr:to>
      <xdr:col>107</xdr:col>
      <xdr:colOff>101600</xdr:colOff>
      <xdr:row>76</xdr:row>
      <xdr:rowOff>78296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0383500" y="13006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69423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099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99492</xdr:rowOff>
    </xdr:from>
    <xdr:to>
      <xdr:col>102</xdr:col>
      <xdr:colOff>165100</xdr:colOff>
      <xdr:row>75</xdr:row>
      <xdr:rowOff>29642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9494500" y="1278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46169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278111" y="1256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24968</xdr:rowOff>
    </xdr:from>
    <xdr:to>
      <xdr:col>98</xdr:col>
      <xdr:colOff>38100</xdr:colOff>
      <xdr:row>73</xdr:row>
      <xdr:rowOff>126568</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8605500" y="12540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143095</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389111" y="1231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58,617</a:t>
          </a:r>
          <a:r>
            <a:rPr kumimoji="1" lang="ja-JP" altLang="en-US" sz="1300">
              <a:latin typeface="ＭＳ Ｐゴシック" panose="020B0600070205080204" pitchFamily="50" charset="-128"/>
              <a:ea typeface="ＭＳ Ｐゴシック" panose="020B0600070205080204" pitchFamily="50" charset="-128"/>
            </a:rPr>
            <a:t>円となっており，近年は東京都平均や類似団体平均を下回っている。要因としては，職員数の適正化を進めてきたことが挙げられる。</a:t>
          </a:r>
        </a:p>
        <a:p>
          <a:r>
            <a:rPr kumimoji="1" lang="ja-JP" altLang="en-US" sz="1300">
              <a:latin typeface="ＭＳ Ｐゴシック" panose="020B0600070205080204" pitchFamily="50" charset="-128"/>
              <a:ea typeface="ＭＳ Ｐゴシック" panose="020B0600070205080204" pitchFamily="50" charset="-128"/>
            </a:rPr>
            <a:t>・物件費は，住民一人当たり</a:t>
          </a:r>
          <a:r>
            <a:rPr kumimoji="1" lang="en-US" altLang="ja-JP" sz="1300">
              <a:latin typeface="ＭＳ Ｐゴシック" panose="020B0600070205080204" pitchFamily="50" charset="-128"/>
              <a:ea typeface="ＭＳ Ｐゴシック" panose="020B0600070205080204" pitchFamily="50" charset="-128"/>
            </a:rPr>
            <a:t>82,709</a:t>
          </a:r>
          <a:r>
            <a:rPr kumimoji="1" lang="ja-JP" altLang="en-US" sz="1300">
              <a:latin typeface="ＭＳ Ｐゴシック" panose="020B0600070205080204" pitchFamily="50" charset="-128"/>
              <a:ea typeface="ＭＳ Ｐゴシック" panose="020B0600070205080204" pitchFamily="50" charset="-128"/>
            </a:rPr>
            <a:t>円となっており，類似団体平均を大きく上回っているが，東京都平均は下回っている。新型コロナウイルス感染症に係る予防接種事業や商品券事業業務委託料の減等により，前年度よりも減となっている。</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125,742</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下回っている。私立保育所の委託費など例年増加傾向にあるが，令和４年度は新型コロナウイルス感染症対策に係る臨時特別給付金の減等により，前年度よりも減となっている。</a:t>
          </a:r>
        </a:p>
        <a:p>
          <a:r>
            <a:rPr kumimoji="1" lang="ja-JP" altLang="en-US" sz="1300">
              <a:latin typeface="ＭＳ Ｐゴシック" panose="020B0600070205080204" pitchFamily="50" charset="-128"/>
              <a:ea typeface="ＭＳ Ｐゴシック" panose="020B0600070205080204" pitchFamily="50" charset="-128"/>
            </a:rPr>
            <a:t>・補助費は，住民一人当たり</a:t>
          </a:r>
          <a:r>
            <a:rPr kumimoji="1" lang="en-US" altLang="ja-JP" sz="1300">
              <a:latin typeface="ＭＳ Ｐゴシック" panose="020B0600070205080204" pitchFamily="50" charset="-128"/>
              <a:ea typeface="ＭＳ Ｐゴシック" panose="020B0600070205080204" pitchFamily="50" charset="-128"/>
            </a:rPr>
            <a:t>48,067</a:t>
          </a:r>
          <a:r>
            <a:rPr kumimoji="1" lang="ja-JP" altLang="en-US" sz="1300">
              <a:latin typeface="ＭＳ Ｐゴシック" panose="020B0600070205080204" pitchFamily="50" charset="-128"/>
              <a:ea typeface="ＭＳ Ｐゴシック" panose="020B0600070205080204" pitchFamily="50" charset="-128"/>
            </a:rPr>
            <a:t>円となっており，類似団体平均は下回っているが，東京都平均は上回っている。令和４年度は可燃ごみ共同処理事業組合負担金や私立保育所への運営費等補助金の増等により，前年度よりも増となっている。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35,427</a:t>
          </a:r>
          <a:r>
            <a:rPr kumimoji="1" lang="ja-JP" altLang="en-US" sz="1300">
              <a:latin typeface="ＭＳ Ｐゴシック" panose="020B0600070205080204" pitchFamily="50" charset="-128"/>
              <a:ea typeface="ＭＳ Ｐゴシック" panose="020B0600070205080204" pitchFamily="50" charset="-128"/>
            </a:rPr>
            <a:t>円となっており，東京都平均や類似団体平均を下回っている。要因としては，新庁舎建設事業に係る用地買収費の減等が挙げられる。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16,173</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円となっており，依然として類似団体平均を下回っている。要因としては，臨時財政対策債等の借入れを抑制してきたことが挙げられる。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128,238
125,583
11.46
57,156,236
54,213,942
2,625,500
25,787,460
20,947,164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134801</xdr:rowOff>
    </xdr:from>
    <xdr:to>
      <xdr:col>24</xdr:col>
      <xdr:colOff>62865</xdr:colOff>
      <xdr:row>38</xdr:row>
      <xdr:rowOff>142966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06851"/>
          <a:ext cx="1270" cy="1551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146793</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6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142966</xdr:rowOff>
    </xdr:from>
    <xdr:to>
      <xdr:col>24</xdr:col>
      <xdr:colOff>152400</xdr:colOff>
      <xdr:row>38</xdr:row>
      <xdr:rowOff>142966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5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81478</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88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134801</xdr:rowOff>
    </xdr:from>
    <xdr:to>
      <xdr:col>24</xdr:col>
      <xdr:colOff>152400</xdr:colOff>
      <xdr:row>29</xdr:row>
      <xdr:rowOff>134801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0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152219</xdr:rowOff>
    </xdr:from>
    <xdr:to>
      <xdr:col>24</xdr:col>
      <xdr:colOff>63500</xdr:colOff>
      <xdr:row>35</xdr:row>
      <xdr:rowOff>156573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152969"/>
          <a:ext cx="8382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112866</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7707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89989</xdr:rowOff>
    </xdr:from>
    <xdr:to>
      <xdr:col>24</xdr:col>
      <xdr:colOff>114300</xdr:colOff>
      <xdr:row>35</xdr:row>
      <xdr:rowOff>20139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591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123916</xdr:rowOff>
    </xdr:from>
    <xdr:to>
      <xdr:col>19</xdr:col>
      <xdr:colOff>177800</xdr:colOff>
      <xdr:row>35</xdr:row>
      <xdr:rowOff>156573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1246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70394</xdr:rowOff>
    </xdr:from>
    <xdr:to>
      <xdr:col>20</xdr:col>
      <xdr:colOff>38100</xdr:colOff>
      <xdr:row>35</xdr:row>
      <xdr:rowOff>544</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17071</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67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61867</xdr:rowOff>
    </xdr:from>
    <xdr:to>
      <xdr:col>15</xdr:col>
      <xdr:colOff>50800</xdr:colOff>
      <xdr:row>35</xdr:row>
      <xdr:rowOff>123916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2019300" y="606261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80192</xdr:rowOff>
    </xdr:from>
    <xdr:to>
      <xdr:col>15</xdr:col>
      <xdr:colOff>101600</xdr:colOff>
      <xdr:row>35</xdr:row>
      <xdr:rowOff>10342</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9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26869</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684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40640</xdr:rowOff>
    </xdr:from>
    <xdr:to>
      <xdr:col>10</xdr:col>
      <xdr:colOff>114300</xdr:colOff>
      <xdr:row>35</xdr:row>
      <xdr:rowOff>61867</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869940"/>
          <a:ext cx="889000" cy="19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18143</xdr:rowOff>
    </xdr:from>
    <xdr:to>
      <xdr:col>10</xdr:col>
      <xdr:colOff>165100</xdr:colOff>
      <xdr:row>34</xdr:row>
      <xdr:rowOff>119743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5847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136270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148227</xdr:rowOff>
    </xdr:from>
    <xdr:to>
      <xdr:col>6</xdr:col>
      <xdr:colOff>38100</xdr:colOff>
      <xdr:row>34</xdr:row>
      <xdr:rowOff>78377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58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94904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58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101419</xdr:rowOff>
    </xdr:from>
    <xdr:to>
      <xdr:col>24</xdr:col>
      <xdr:colOff>114300</xdr:colOff>
      <xdr:row>36</xdr:row>
      <xdr:rowOff>31569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10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79846</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08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105773</xdr:rowOff>
    </xdr:from>
    <xdr:to>
      <xdr:col>20</xdr:col>
      <xdr:colOff>38100</xdr:colOff>
      <xdr:row>36</xdr:row>
      <xdr:rowOff>35923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10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27050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199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73116</xdr:rowOff>
    </xdr:from>
    <xdr:to>
      <xdr:col>15</xdr:col>
      <xdr:colOff>101600</xdr:colOff>
      <xdr:row>36</xdr:row>
      <xdr:rowOff>3266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07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165843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16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11067</xdr:rowOff>
    </xdr:from>
    <xdr:to>
      <xdr:col>10</xdr:col>
      <xdr:colOff>165100</xdr:colOff>
      <xdr:row>35</xdr:row>
      <xdr:rowOff>112667</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01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103794</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10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161290</xdr:rowOff>
    </xdr:from>
    <xdr:to>
      <xdr:col>6</xdr:col>
      <xdr:colOff>38100</xdr:colOff>
      <xdr:row>34</xdr:row>
      <xdr:rowOff>91440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1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82567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9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79277</xdr:rowOff>
    </xdr:from>
    <xdr:to>
      <xdr:col>24</xdr:col>
      <xdr:colOff>62865</xdr:colOff>
      <xdr:row>57</xdr:row>
      <xdr:rowOff>164704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23227"/>
          <a:ext cx="1270" cy="1114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168531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4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164704</xdr:rowOff>
    </xdr:from>
    <xdr:to>
      <xdr:col>24</xdr:col>
      <xdr:colOff>152400</xdr:colOff>
      <xdr:row>57</xdr:row>
      <xdr:rowOff>164704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7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25954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98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275,716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79277</xdr:rowOff>
    </xdr:from>
    <xdr:to>
      <xdr:col>24</xdr:col>
      <xdr:colOff>152400</xdr:colOff>
      <xdr:row>51</xdr:row>
      <xdr:rowOff>79277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23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4625</xdr:rowOff>
    </xdr:from>
    <xdr:to>
      <xdr:col>24</xdr:col>
      <xdr:colOff>63500</xdr:colOff>
      <xdr:row>57</xdr:row>
      <xdr:rowOff>95525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777275"/>
          <a:ext cx="838200" cy="9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2337</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03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150910</xdr:rowOff>
    </xdr:from>
    <xdr:to>
      <xdr:col>24</xdr:col>
      <xdr:colOff>114300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11090</xdr:rowOff>
    </xdr:from>
    <xdr:to>
      <xdr:col>19</xdr:col>
      <xdr:colOff>177800</xdr:colOff>
      <xdr:row>57</xdr:row>
      <xdr:rowOff>4625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440840"/>
          <a:ext cx="889000" cy="33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158015</xdr:rowOff>
    </xdr:from>
    <xdr:to>
      <xdr:col>20</xdr:col>
      <xdr:colOff>38100</xdr:colOff>
      <xdr:row>57</xdr:row>
      <xdr:rowOff>88165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79292</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5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11090</xdr:rowOff>
    </xdr:from>
    <xdr:to>
      <xdr:col>15</xdr:col>
      <xdr:colOff>50800</xdr:colOff>
      <xdr:row>57</xdr:row>
      <xdr:rowOff>138383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440840"/>
          <a:ext cx="889000" cy="47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89856</xdr:rowOff>
    </xdr:from>
    <xdr:to>
      <xdr:col>15</xdr:col>
      <xdr:colOff>101600</xdr:colOff>
      <xdr:row>55</xdr:row>
      <xdr:rowOff>20006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36533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138383</xdr:rowOff>
    </xdr:from>
    <xdr:to>
      <xdr:col>10</xdr:col>
      <xdr:colOff>114300</xdr:colOff>
      <xdr:row>57</xdr:row>
      <xdr:rowOff>161362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911033"/>
          <a:ext cx="889000" cy="2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22670</xdr:rowOff>
    </xdr:from>
    <xdr:to>
      <xdr:col>10</xdr:col>
      <xdr:colOff>165100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5187</xdr:rowOff>
    </xdr:from>
    <xdr:to>
      <xdr:col>6</xdr:col>
      <xdr:colOff>38100</xdr:colOff>
      <xdr:row>57</xdr:row>
      <xdr:rowOff>106787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7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123314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5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44725</xdr:rowOff>
    </xdr:from>
    <xdr:to>
      <xdr:col>24</xdr:col>
      <xdr:colOff>114300</xdr:colOff>
      <xdr:row>57</xdr:row>
      <xdr:rowOff>146325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1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131102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3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125275</xdr:rowOff>
    </xdr:from>
    <xdr:to>
      <xdr:col>20</xdr:col>
      <xdr:colOff>38100</xdr:colOff>
      <xdr:row>57</xdr:row>
      <xdr:rowOff>55425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2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71952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01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131740</xdr:rowOff>
    </xdr:from>
    <xdr:to>
      <xdr:col>15</xdr:col>
      <xdr:colOff>101600</xdr:colOff>
      <xdr:row>55</xdr:row>
      <xdr:rowOff>61890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9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53017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82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87583</xdr:rowOff>
    </xdr:from>
    <xdr:to>
      <xdr:col>10</xdr:col>
      <xdr:colOff>165100</xdr:colOff>
      <xdr:row>58</xdr:row>
      <xdr:rowOff>17733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6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8860</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5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110562</xdr:rowOff>
    </xdr:from>
    <xdr:to>
      <xdr:col>6</xdr:col>
      <xdr:colOff>38100</xdr:colOff>
      <xdr:row>58</xdr:row>
      <xdr:rowOff>40712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8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31839</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7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140081</xdr:rowOff>
    </xdr:from>
    <xdr:to>
      <xdr:col>24</xdr:col>
      <xdr:colOff>62865</xdr:colOff>
      <xdr:row>77</xdr:row>
      <xdr:rowOff>137857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0131"/>
          <a:ext cx="1270" cy="1369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141684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343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137857</xdr:rowOff>
    </xdr:from>
    <xdr:to>
      <xdr:col>24</xdr:col>
      <xdr:colOff>152400</xdr:colOff>
      <xdr:row>77</xdr:row>
      <xdr:rowOff>137857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339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86758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312,450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140081</xdr:rowOff>
    </xdr:from>
    <xdr:to>
      <xdr:col>24</xdr:col>
      <xdr:colOff>152400</xdr:colOff>
      <xdr:row>69</xdr:row>
      <xdr:rowOff>140081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0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96320</xdr:rowOff>
    </xdr:from>
    <xdr:to>
      <xdr:col>24</xdr:col>
      <xdr:colOff>63500</xdr:colOff>
      <xdr:row>74</xdr:row>
      <xdr:rowOff>110889</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783620"/>
          <a:ext cx="8382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111127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98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132700</xdr:rowOff>
    </xdr:from>
    <xdr:to>
      <xdr:col>24</xdr:col>
      <xdr:colOff>114300</xdr:colOff>
      <xdr:row>75</xdr:row>
      <xdr:rowOff>62850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110889</xdr:rowOff>
    </xdr:from>
    <xdr:to>
      <xdr:col>19</xdr:col>
      <xdr:colOff>177800</xdr:colOff>
      <xdr:row>75</xdr:row>
      <xdr:rowOff>79250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98189"/>
          <a:ext cx="889000" cy="13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84130</xdr:rowOff>
    </xdr:from>
    <xdr:to>
      <xdr:col>20</xdr:col>
      <xdr:colOff>38100</xdr:colOff>
      <xdr:row>75</xdr:row>
      <xdr:rowOff>14280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77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5407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64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79250</xdr:rowOff>
    </xdr:from>
    <xdr:to>
      <xdr:col>15</xdr:col>
      <xdr:colOff>50800</xdr:colOff>
      <xdr:row>75</xdr:row>
      <xdr:rowOff>166644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938000"/>
          <a:ext cx="889000" cy="87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159736</xdr:rowOff>
    </xdr:from>
    <xdr:to>
      <xdr:col>15</xdr:col>
      <xdr:colOff>101600</xdr:colOff>
      <xdr:row>76</xdr:row>
      <xdr:rowOff>89886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1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81013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166644</xdr:rowOff>
    </xdr:from>
    <xdr:to>
      <xdr:col>10</xdr:col>
      <xdr:colOff>114300</xdr:colOff>
      <xdr:row>76</xdr:row>
      <xdr:rowOff>22383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025394"/>
          <a:ext cx="889000" cy="27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4035</xdr:rowOff>
    </xdr:from>
    <xdr:to>
      <xdr:col>10</xdr:col>
      <xdr:colOff>165100</xdr:colOff>
      <xdr:row>76</xdr:row>
      <xdr:rowOff>105635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34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96762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2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57262</xdr:rowOff>
    </xdr:from>
    <xdr:to>
      <xdr:col>6</xdr:col>
      <xdr:colOff>38100</xdr:colOff>
      <xdr:row>76</xdr:row>
      <xdr:rowOff>158862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149989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80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45520</xdr:rowOff>
    </xdr:from>
    <xdr:to>
      <xdr:col>24</xdr:col>
      <xdr:colOff>114300</xdr:colOff>
      <xdr:row>74</xdr:row>
      <xdr:rowOff>147120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3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68397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584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60089</xdr:rowOff>
    </xdr:from>
    <xdr:to>
      <xdr:col>20</xdr:col>
      <xdr:colOff>38100</xdr:colOff>
      <xdr:row>74</xdr:row>
      <xdr:rowOff>161689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74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6766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522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28450</xdr:rowOff>
    </xdr:from>
    <xdr:to>
      <xdr:col>15</xdr:col>
      <xdr:colOff>101600</xdr:colOff>
      <xdr:row>75</xdr:row>
      <xdr:rowOff>130050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88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146577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66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115844</xdr:rowOff>
    </xdr:from>
    <xdr:to>
      <xdr:col>10</xdr:col>
      <xdr:colOff>165100</xdr:colOff>
      <xdr:row>76</xdr:row>
      <xdr:rowOff>45994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74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62521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49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143032</xdr:rowOff>
    </xdr:from>
    <xdr:to>
      <xdr:col>6</xdr:col>
      <xdr:colOff>38100</xdr:colOff>
      <xdr:row>76</xdr:row>
      <xdr:rowOff>73183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0017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89709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777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164046</xdr:rowOff>
    </xdr:from>
    <xdr:to>
      <xdr:col>24</xdr:col>
      <xdr:colOff>62865</xdr:colOff>
      <xdr:row>97</xdr:row>
      <xdr:rowOff>160023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94546"/>
          <a:ext cx="1270" cy="1196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794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160023</xdr:rowOff>
    </xdr:from>
    <xdr:to>
      <xdr:col>24</xdr:col>
      <xdr:colOff>152400</xdr:colOff>
      <xdr:row>97</xdr:row>
      <xdr:rowOff>160023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790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110723</xdr:rowOff>
    </xdr:from>
    <xdr:ext cx="534377"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6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78,935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164046</xdr:rowOff>
    </xdr:from>
    <xdr:to>
      <xdr:col>24</xdr:col>
      <xdr:colOff>152400</xdr:colOff>
      <xdr:row>90</xdr:row>
      <xdr:rowOff>164046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94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163909</xdr:rowOff>
    </xdr:from>
    <xdr:to>
      <xdr:col>24</xdr:col>
      <xdr:colOff>63500</xdr:colOff>
      <xdr:row>96</xdr:row>
      <xdr:rowOff>1648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451659"/>
          <a:ext cx="838200" cy="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115938</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232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93061</xdr:rowOff>
    </xdr:from>
    <xdr:to>
      <xdr:col>24</xdr:col>
      <xdr:colOff>114300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163909</xdr:rowOff>
    </xdr:from>
    <xdr:to>
      <xdr:col>19</xdr:col>
      <xdr:colOff>177800</xdr:colOff>
      <xdr:row>97</xdr:row>
      <xdr:rowOff>35573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451659"/>
          <a:ext cx="889000" cy="21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119853</xdr:rowOff>
    </xdr:from>
    <xdr:to>
      <xdr:col>20</xdr:col>
      <xdr:colOff>38100</xdr:colOff>
      <xdr:row>96</xdr:row>
      <xdr:rowOff>50003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41130</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50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8781</xdr:rowOff>
    </xdr:from>
    <xdr:to>
      <xdr:col>15</xdr:col>
      <xdr:colOff>50800</xdr:colOff>
      <xdr:row>97</xdr:row>
      <xdr:rowOff>35573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639431"/>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120447</xdr:rowOff>
    </xdr:from>
    <xdr:to>
      <xdr:col>15</xdr:col>
      <xdr:colOff>101600</xdr:colOff>
      <xdr:row>97</xdr:row>
      <xdr:rowOff>50597</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67124</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8781</xdr:rowOff>
    </xdr:from>
    <xdr:to>
      <xdr:col>10</xdr:col>
      <xdr:colOff>114300</xdr:colOff>
      <xdr:row>97</xdr:row>
      <xdr:rowOff>14176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39431"/>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145112</xdr:rowOff>
    </xdr:from>
    <xdr:to>
      <xdr:col>10</xdr:col>
      <xdr:colOff>165100</xdr:colOff>
      <xdr:row>97</xdr:row>
      <xdr:rowOff>75262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66389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80807</xdr:rowOff>
    </xdr:from>
    <xdr:to>
      <xdr:col>6</xdr:col>
      <xdr:colOff>38100</xdr:colOff>
      <xdr:row>97</xdr:row>
      <xdr:rowOff>10957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27484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15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122298</xdr:rowOff>
    </xdr:from>
    <xdr:to>
      <xdr:col>24</xdr:col>
      <xdr:colOff>114300</xdr:colOff>
      <xdr:row>96</xdr:row>
      <xdr:rowOff>52448</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10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100725</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38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113109</xdr:rowOff>
    </xdr:from>
    <xdr:to>
      <xdr:col>20</xdr:col>
      <xdr:colOff>38100</xdr:colOff>
      <xdr:row>96</xdr:row>
      <xdr:rowOff>43259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40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59786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176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156223</xdr:rowOff>
    </xdr:from>
    <xdr:to>
      <xdr:col>15</xdr:col>
      <xdr:colOff>101600</xdr:colOff>
      <xdr:row>97</xdr:row>
      <xdr:rowOff>86373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1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77500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129431</xdr:rowOff>
    </xdr:from>
    <xdr:to>
      <xdr:col>10</xdr:col>
      <xdr:colOff>165100</xdr:colOff>
      <xdr:row>97</xdr:row>
      <xdr:rowOff>59581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8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76108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36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134826</xdr:rowOff>
    </xdr:from>
    <xdr:to>
      <xdr:col>6</xdr:col>
      <xdr:colOff>38100</xdr:colOff>
      <xdr:row>97</xdr:row>
      <xdr:rowOff>64976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59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56103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68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134366</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449316"/>
          <a:ext cx="127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81043</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2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134366</xdr:rowOff>
    </xdr:from>
    <xdr:to>
      <xdr:col>55</xdr:col>
      <xdr:colOff>88900</xdr:colOff>
      <xdr:row>31</xdr:row>
      <xdr:rowOff>134366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449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58928</xdr:rowOff>
    </xdr:from>
    <xdr:to>
      <xdr:col>55</xdr:col>
      <xdr:colOff>0</xdr:colOff>
      <xdr:row>36</xdr:row>
      <xdr:rowOff>89408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31128"/>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21988</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36563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43561</xdr:rowOff>
    </xdr:from>
    <xdr:to>
      <xdr:col>55</xdr:col>
      <xdr:colOff>50800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64643</xdr:rowOff>
    </xdr:from>
    <xdr:to>
      <xdr:col>50</xdr:col>
      <xdr:colOff>114300</xdr:colOff>
      <xdr:row>36</xdr:row>
      <xdr:rowOff>89408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236843"/>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44704</xdr:rowOff>
    </xdr:from>
    <xdr:to>
      <xdr:col>50</xdr:col>
      <xdr:colOff>165100</xdr:colOff>
      <xdr:row>37</xdr:row>
      <xdr:rowOff>146304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137431</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5588</xdr:rowOff>
    </xdr:from>
    <xdr:to>
      <xdr:col>45</xdr:col>
      <xdr:colOff>177800</xdr:colOff>
      <xdr:row>36</xdr:row>
      <xdr:rowOff>64643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177788"/>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43942</xdr:rowOff>
    </xdr:from>
    <xdr:to>
      <xdr:col>46</xdr:col>
      <xdr:colOff>38100</xdr:colOff>
      <xdr:row>37</xdr:row>
      <xdr:rowOff>145542</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136669</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5588</xdr:rowOff>
    </xdr:from>
    <xdr:to>
      <xdr:col>41</xdr:col>
      <xdr:colOff>50800</xdr:colOff>
      <xdr:row>36</xdr:row>
      <xdr:rowOff>19304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1777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29083</xdr:rowOff>
    </xdr:from>
    <xdr:to>
      <xdr:col>41</xdr:col>
      <xdr:colOff>101600</xdr:colOff>
      <xdr:row>37</xdr:row>
      <xdr:rowOff>130683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121810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19939</xdr:rowOff>
    </xdr:from>
    <xdr:to>
      <xdr:col>36</xdr:col>
      <xdr:colOff>165100</xdr:colOff>
      <xdr:row>37</xdr:row>
      <xdr:rowOff>121539</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112666</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8128</xdr:rowOff>
    </xdr:from>
    <xdr:to>
      <xdr:col>55</xdr:col>
      <xdr:colOff>50800</xdr:colOff>
      <xdr:row>36</xdr:row>
      <xdr:rowOff>109728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8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31005</xdr:rowOff>
    </xdr:from>
    <xdr:ext cx="469744"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31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38608</xdr:rowOff>
    </xdr:from>
    <xdr:to>
      <xdr:col>50</xdr:col>
      <xdr:colOff>165100</xdr:colOff>
      <xdr:row>36</xdr:row>
      <xdr:rowOff>140208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1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156735</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04428" y="598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13843</xdr:rowOff>
    </xdr:from>
    <xdr:to>
      <xdr:col>46</xdr:col>
      <xdr:colOff>38100</xdr:colOff>
      <xdr:row>36</xdr:row>
      <xdr:rowOff>115443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18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131970</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15428" y="5961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126238</xdr:rowOff>
    </xdr:from>
    <xdr:to>
      <xdr:col>41</xdr:col>
      <xdr:colOff>101600</xdr:colOff>
      <xdr:row>36</xdr:row>
      <xdr:rowOff>56388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1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72915</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26428" y="5902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139954</xdr:rowOff>
    </xdr:from>
    <xdr:to>
      <xdr:col>36</xdr:col>
      <xdr:colOff>165100</xdr:colOff>
      <xdr:row>36</xdr:row>
      <xdr:rowOff>70104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4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86631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591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140249</xdr:rowOff>
    </xdr:from>
    <xdr:to>
      <xdr:col>54</xdr:col>
      <xdr:colOff>189865</xdr:colOff>
      <xdr:row>58</xdr:row>
      <xdr:rowOff>138100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712749"/>
          <a:ext cx="1270" cy="1369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141927</xdr:rowOff>
    </xdr:from>
    <xdr:ext cx="313932"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6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138100</xdr:rowOff>
    </xdr:from>
    <xdr:to>
      <xdr:col>55</xdr:col>
      <xdr:colOff>88900</xdr:colOff>
      <xdr:row>58</xdr:row>
      <xdr:rowOff>138100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86926</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48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140249</xdr:rowOff>
    </xdr:from>
    <xdr:to>
      <xdr:col>55</xdr:col>
      <xdr:colOff>88900</xdr:colOff>
      <xdr:row>50</xdr:row>
      <xdr:rowOff>140249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712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94848</xdr:rowOff>
    </xdr:from>
    <xdr:to>
      <xdr:col>55</xdr:col>
      <xdr:colOff>0</xdr:colOff>
      <xdr:row>58</xdr:row>
      <xdr:rowOff>112360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10038948"/>
          <a:ext cx="838200" cy="1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81008</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82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58131</xdr:rowOff>
    </xdr:from>
    <xdr:to>
      <xdr:col>55</xdr:col>
      <xdr:colOff>50800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112360</xdr:rowOff>
    </xdr:from>
    <xdr:to>
      <xdr:col>50</xdr:col>
      <xdr:colOff>114300</xdr:colOff>
      <xdr:row>58</xdr:row>
      <xdr:rowOff>113411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56460"/>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66818</xdr:rowOff>
    </xdr:from>
    <xdr:to>
      <xdr:col>50</xdr:col>
      <xdr:colOff>165100</xdr:colOff>
      <xdr:row>57</xdr:row>
      <xdr:rowOff>168418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13495</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110942</xdr:rowOff>
    </xdr:from>
    <xdr:to>
      <xdr:col>45</xdr:col>
      <xdr:colOff>177800</xdr:colOff>
      <xdr:row>58</xdr:row>
      <xdr:rowOff>113411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55042"/>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65949</xdr:rowOff>
    </xdr:from>
    <xdr:to>
      <xdr:col>46</xdr:col>
      <xdr:colOff>38100</xdr:colOff>
      <xdr:row>57</xdr:row>
      <xdr:rowOff>167549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12626</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106462</xdr:rowOff>
    </xdr:from>
    <xdr:to>
      <xdr:col>41</xdr:col>
      <xdr:colOff>50800</xdr:colOff>
      <xdr:row>58</xdr:row>
      <xdr:rowOff>110942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50562"/>
          <a:ext cx="88900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80350</xdr:rowOff>
    </xdr:from>
    <xdr:to>
      <xdr:col>41</xdr:col>
      <xdr:colOff>101600</xdr:colOff>
      <xdr:row>58</xdr:row>
      <xdr:rowOff>10500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26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78659</xdr:rowOff>
    </xdr:from>
    <xdr:to>
      <xdr:col>36</xdr:col>
      <xdr:colOff>165100</xdr:colOff>
      <xdr:row>58</xdr:row>
      <xdr:rowOff>8809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851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25336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37428" y="96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44048</xdr:rowOff>
    </xdr:from>
    <xdr:to>
      <xdr:col>55</xdr:col>
      <xdr:colOff>50800</xdr:colOff>
      <xdr:row>58</xdr:row>
      <xdr:rowOff>145648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98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130425</xdr:rowOff>
    </xdr:from>
    <xdr:ext cx="378565"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03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61560</xdr:rowOff>
    </xdr:from>
    <xdr:to>
      <xdr:col>50</xdr:col>
      <xdr:colOff>165100</xdr:colOff>
      <xdr:row>58</xdr:row>
      <xdr:rowOff>163160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0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154287</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50017" y="10098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62611</xdr:rowOff>
    </xdr:from>
    <xdr:to>
      <xdr:col>46</xdr:col>
      <xdr:colOff>38100</xdr:colOff>
      <xdr:row>58</xdr:row>
      <xdr:rowOff>164211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0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155338</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61017" y="10099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60142</xdr:rowOff>
    </xdr:from>
    <xdr:to>
      <xdr:col>41</xdr:col>
      <xdr:colOff>101600</xdr:colOff>
      <xdr:row>58</xdr:row>
      <xdr:rowOff>161742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04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152869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2017" y="10096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55662</xdr:rowOff>
    </xdr:from>
    <xdr:to>
      <xdr:col>36</xdr:col>
      <xdr:colOff>165100</xdr:colOff>
      <xdr:row>58</xdr:row>
      <xdr:rowOff>157262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9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148389</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3017" y="10092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57127</xdr:rowOff>
    </xdr:from>
    <xdr:to>
      <xdr:col>54</xdr:col>
      <xdr:colOff>189865</xdr:colOff>
      <xdr:row>79</xdr:row>
      <xdr:rowOff>71872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30077"/>
          <a:ext cx="1270" cy="13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75699</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71872</xdr:rowOff>
    </xdr:from>
    <xdr:to>
      <xdr:col>55</xdr:col>
      <xdr:colOff>88900</xdr:colOff>
      <xdr:row>79</xdr:row>
      <xdr:rowOff>71872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3804</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05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86,557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57127</xdr:rowOff>
    </xdr:from>
    <xdr:to>
      <xdr:col>55</xdr:col>
      <xdr:colOff>88900</xdr:colOff>
      <xdr:row>71</xdr:row>
      <xdr:rowOff>57127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3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123648</xdr:rowOff>
    </xdr:from>
    <xdr:to>
      <xdr:col>55</xdr:col>
      <xdr:colOff>0</xdr:colOff>
      <xdr:row>79</xdr:row>
      <xdr:rowOff>39295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96748"/>
          <a:ext cx="838200" cy="87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48373</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500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25496</xdr:rowOff>
    </xdr:from>
    <xdr:to>
      <xdr:col>55</xdr:col>
      <xdr:colOff>50800</xdr:colOff>
      <xdr:row>78</xdr:row>
      <xdr:rowOff>127096</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123648</xdr:rowOff>
    </xdr:from>
    <xdr:to>
      <xdr:col>50</xdr:col>
      <xdr:colOff>114300</xdr:colOff>
      <xdr:row>79</xdr:row>
      <xdr:rowOff>50578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96748"/>
          <a:ext cx="889000" cy="9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8922</xdr:rowOff>
    </xdr:from>
    <xdr:to>
      <xdr:col>50</xdr:col>
      <xdr:colOff>165100</xdr:colOff>
      <xdr:row>78</xdr:row>
      <xdr:rowOff>110522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82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127049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157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50578</xdr:rowOff>
    </xdr:from>
    <xdr:to>
      <xdr:col>45</xdr:col>
      <xdr:colOff>177800</xdr:colOff>
      <xdr:row>79</xdr:row>
      <xdr:rowOff>59821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95128"/>
          <a:ext cx="889000" cy="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167963</xdr:rowOff>
    </xdr:from>
    <xdr:to>
      <xdr:col>46</xdr:col>
      <xdr:colOff>38100</xdr:colOff>
      <xdr:row>78</xdr:row>
      <xdr:rowOff>98113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6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114640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14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59821</xdr:rowOff>
    </xdr:from>
    <xdr:to>
      <xdr:col>41</xdr:col>
      <xdr:colOff>50800</xdr:colOff>
      <xdr:row>79</xdr:row>
      <xdr:rowOff>87726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604371"/>
          <a:ext cx="889000" cy="2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104853</xdr:rowOff>
    </xdr:from>
    <xdr:to>
      <xdr:col>41</xdr:col>
      <xdr:colOff>101600</xdr:colOff>
      <xdr:row>79</xdr:row>
      <xdr:rowOff>35003</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47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51530</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325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110421</xdr:rowOff>
    </xdr:from>
    <xdr:to>
      <xdr:col>36</xdr:col>
      <xdr:colOff>165100</xdr:colOff>
      <xdr:row>79</xdr:row>
      <xdr:rowOff>40571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8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57098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258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159945</xdr:rowOff>
    </xdr:from>
    <xdr:to>
      <xdr:col>55</xdr:col>
      <xdr:colOff>50800</xdr:colOff>
      <xdr:row>79</xdr:row>
      <xdr:rowOff>90095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53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74872</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4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72848</xdr:rowOff>
    </xdr:from>
    <xdr:to>
      <xdr:col>50</xdr:col>
      <xdr:colOff>165100</xdr:colOff>
      <xdr:row>79</xdr:row>
      <xdr:rowOff>2998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4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165575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8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171228</xdr:rowOff>
    </xdr:from>
    <xdr:to>
      <xdr:col>46</xdr:col>
      <xdr:colOff>38100</xdr:colOff>
      <xdr:row>79</xdr:row>
      <xdr:rowOff>101378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54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92505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63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9021</xdr:rowOff>
    </xdr:from>
    <xdr:to>
      <xdr:col>41</xdr:col>
      <xdr:colOff>101600</xdr:colOff>
      <xdr:row>79</xdr:row>
      <xdr:rowOff>110621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55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101748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646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36926</xdr:rowOff>
    </xdr:from>
    <xdr:to>
      <xdr:col>36</xdr:col>
      <xdr:colOff>165100</xdr:colOff>
      <xdr:row>79</xdr:row>
      <xdr:rowOff>138526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81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129653</xdr:rowOff>
    </xdr:from>
    <xdr:ext cx="378565"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3017" y="13674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85424</xdr:rowOff>
    </xdr:from>
    <xdr:to>
      <xdr:col>54</xdr:col>
      <xdr:colOff>189865</xdr:colOff>
      <xdr:row>99</xdr:row>
      <xdr:rowOff>143749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15924"/>
          <a:ext cx="1270" cy="16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147576</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121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143749</xdr:rowOff>
    </xdr:from>
    <xdr:to>
      <xdr:col>55</xdr:col>
      <xdr:colOff>88900</xdr:colOff>
      <xdr:row>99</xdr:row>
      <xdr:rowOff>143749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117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32101</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29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115,324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85424</xdr:rowOff>
    </xdr:from>
    <xdr:to>
      <xdr:col>55</xdr:col>
      <xdr:colOff>88900</xdr:colOff>
      <xdr:row>90</xdr:row>
      <xdr:rowOff>85424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1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38495</xdr:rowOff>
    </xdr:from>
    <xdr:to>
      <xdr:col>55</xdr:col>
      <xdr:colOff>0</xdr:colOff>
      <xdr:row>97</xdr:row>
      <xdr:rowOff>77538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669145"/>
          <a:ext cx="838200" cy="39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50819</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6814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72392</xdr:rowOff>
    </xdr:from>
    <xdr:to>
      <xdr:col>55</xdr:col>
      <xdr:colOff>50800</xdr:colOff>
      <xdr:row>98</xdr:row>
      <xdr:rowOff>2542</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0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46072</xdr:rowOff>
    </xdr:from>
    <xdr:to>
      <xdr:col>50</xdr:col>
      <xdr:colOff>114300</xdr:colOff>
      <xdr:row>97</xdr:row>
      <xdr:rowOff>77538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676722"/>
          <a:ext cx="889000" cy="3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65027</xdr:rowOff>
    </xdr:from>
    <xdr:to>
      <xdr:col>50</xdr:col>
      <xdr:colOff>165100</xdr:colOff>
      <xdr:row>97</xdr:row>
      <xdr:rowOff>166627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69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157754</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78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101572</xdr:rowOff>
    </xdr:from>
    <xdr:to>
      <xdr:col>45</xdr:col>
      <xdr:colOff>177800</xdr:colOff>
      <xdr:row>97</xdr:row>
      <xdr:rowOff>46072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7861300" y="16560772"/>
          <a:ext cx="889000" cy="11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89847</xdr:rowOff>
    </xdr:from>
    <xdr:to>
      <xdr:col>46</xdr:col>
      <xdr:colOff>38100</xdr:colOff>
      <xdr:row>98</xdr:row>
      <xdr:rowOff>19997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720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11124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81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82175</xdr:rowOff>
    </xdr:from>
    <xdr:to>
      <xdr:col>41</xdr:col>
      <xdr:colOff>50800</xdr:colOff>
      <xdr:row>96</xdr:row>
      <xdr:rowOff>101572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41375"/>
          <a:ext cx="889000" cy="1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100118</xdr:rowOff>
    </xdr:from>
    <xdr:to>
      <xdr:col>41</xdr:col>
      <xdr:colOff>101600</xdr:colOff>
      <xdr:row>98</xdr:row>
      <xdr:rowOff>30268</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73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21395</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82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84034</xdr:rowOff>
    </xdr:from>
    <xdr:to>
      <xdr:col>36</xdr:col>
      <xdr:colOff>165100</xdr:colOff>
      <xdr:row>98</xdr:row>
      <xdr:rowOff>14184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71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5311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80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159145</xdr:rowOff>
    </xdr:from>
    <xdr:to>
      <xdr:col>55</xdr:col>
      <xdr:colOff>50800</xdr:colOff>
      <xdr:row>97</xdr:row>
      <xdr:rowOff>89295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61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10572</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46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26738</xdr:rowOff>
    </xdr:from>
    <xdr:to>
      <xdr:col>50</xdr:col>
      <xdr:colOff>165100</xdr:colOff>
      <xdr:row>97</xdr:row>
      <xdr:rowOff>128338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65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144865</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43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166722</xdr:rowOff>
    </xdr:from>
    <xdr:to>
      <xdr:col>46</xdr:col>
      <xdr:colOff>38100</xdr:colOff>
      <xdr:row>97</xdr:row>
      <xdr:rowOff>96872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625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113399</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401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50772</xdr:rowOff>
    </xdr:from>
    <xdr:to>
      <xdr:col>41</xdr:col>
      <xdr:colOff>101600</xdr:colOff>
      <xdr:row>96</xdr:row>
      <xdr:rowOff>152372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168899</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28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31375</xdr:rowOff>
    </xdr:from>
    <xdr:to>
      <xdr:col>36</xdr:col>
      <xdr:colOff>165100</xdr:colOff>
      <xdr:row>96</xdr:row>
      <xdr:rowOff>132975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49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149502</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139700</xdr:rowOff>
    </xdr:from>
    <xdr:to>
      <xdr:col>89</xdr:col>
      <xdr:colOff>177800</xdr:colOff>
      <xdr:row>39</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168927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37</xdr:row>
      <xdr:rowOff>54627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28</xdr:row>
      <xdr:rowOff>168927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96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156940</xdr:rowOff>
    </xdr:from>
    <xdr:to>
      <xdr:col>85</xdr:col>
      <xdr:colOff>126364</xdr:colOff>
      <xdr:row>38</xdr:row>
      <xdr:rowOff>131223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00440"/>
          <a:ext cx="1269" cy="1345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135050</xdr:rowOff>
    </xdr:from>
    <xdr:ext cx="469744"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50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131223</xdr:rowOff>
    </xdr:from>
    <xdr:to>
      <xdr:col>86</xdr:col>
      <xdr:colOff>25400</xdr:colOff>
      <xdr:row>38</xdr:row>
      <xdr:rowOff>131223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4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103617</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07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156940</xdr:rowOff>
    </xdr:from>
    <xdr:to>
      <xdr:col>86</xdr:col>
      <xdr:colOff>25400</xdr:colOff>
      <xdr:row>30</xdr:row>
      <xdr:rowOff>156940</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00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134271</xdr:rowOff>
    </xdr:from>
    <xdr:to>
      <xdr:col>85</xdr:col>
      <xdr:colOff>127000</xdr:colOff>
      <xdr:row>35</xdr:row>
      <xdr:rowOff>154654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5481300" y="6135021"/>
          <a:ext cx="838200" cy="20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61961</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8912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39084</xdr:rowOff>
    </xdr:from>
    <xdr:to>
      <xdr:col>85</xdr:col>
      <xdr:colOff>177800</xdr:colOff>
      <xdr:row>35</xdr:row>
      <xdr:rowOff>140684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03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134271</xdr:rowOff>
    </xdr:from>
    <xdr:to>
      <xdr:col>81</xdr:col>
      <xdr:colOff>50800</xdr:colOff>
      <xdr:row>35</xdr:row>
      <xdr:rowOff>135033</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13502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35655</xdr:rowOff>
    </xdr:from>
    <xdr:to>
      <xdr:col>81</xdr:col>
      <xdr:colOff>101600</xdr:colOff>
      <xdr:row>35</xdr:row>
      <xdr:rowOff>137255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03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153782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81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135033</xdr:rowOff>
    </xdr:from>
    <xdr:to>
      <xdr:col>76</xdr:col>
      <xdr:colOff>114300</xdr:colOff>
      <xdr:row>36</xdr:row>
      <xdr:rowOff>41878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135783"/>
          <a:ext cx="889000" cy="78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142335</xdr:rowOff>
    </xdr:from>
    <xdr:to>
      <xdr:col>76</xdr:col>
      <xdr:colOff>165100</xdr:colOff>
      <xdr:row>35</xdr:row>
      <xdr:rowOff>72485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597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89012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74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7493</xdr:rowOff>
    </xdr:from>
    <xdr:to>
      <xdr:col>71</xdr:col>
      <xdr:colOff>177800</xdr:colOff>
      <xdr:row>36</xdr:row>
      <xdr:rowOff>41878</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179693"/>
          <a:ext cx="889000" cy="3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162338</xdr:rowOff>
    </xdr:from>
    <xdr:to>
      <xdr:col>72</xdr:col>
      <xdr:colOff>38100</xdr:colOff>
      <xdr:row>35</xdr:row>
      <xdr:rowOff>92488</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599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109015</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576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42132</xdr:rowOff>
    </xdr:from>
    <xdr:to>
      <xdr:col>67</xdr:col>
      <xdr:colOff>101600</xdr:colOff>
      <xdr:row>35</xdr:row>
      <xdr:rowOff>143732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04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160259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818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103854</xdr:rowOff>
    </xdr:from>
    <xdr:to>
      <xdr:col>85</xdr:col>
      <xdr:colOff>177800</xdr:colOff>
      <xdr:row>36</xdr:row>
      <xdr:rowOff>34004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10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82281</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08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83471</xdr:rowOff>
    </xdr:from>
    <xdr:to>
      <xdr:col>81</xdr:col>
      <xdr:colOff>101600</xdr:colOff>
      <xdr:row>36</xdr:row>
      <xdr:rowOff>13621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08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4748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17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84233</xdr:rowOff>
    </xdr:from>
    <xdr:to>
      <xdr:col>76</xdr:col>
      <xdr:colOff>165100</xdr:colOff>
      <xdr:row>36</xdr:row>
      <xdr:rowOff>14383</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08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17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162528</xdr:rowOff>
    </xdr:from>
    <xdr:to>
      <xdr:col>72</xdr:col>
      <xdr:colOff>38100</xdr:colOff>
      <xdr:row>36</xdr:row>
      <xdr:rowOff>92678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16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83805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25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128143</xdr:rowOff>
    </xdr:from>
    <xdr:to>
      <xdr:col>67</xdr:col>
      <xdr:colOff>101600</xdr:colOff>
      <xdr:row>36</xdr:row>
      <xdr:rowOff>58293</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128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49420</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221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165235</xdr:rowOff>
    </xdr:from>
    <xdr:to>
      <xdr:col>85</xdr:col>
      <xdr:colOff>126364</xdr:colOff>
      <xdr:row>57</xdr:row>
      <xdr:rowOff>152593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37735"/>
          <a:ext cx="1269" cy="1187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156420</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29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152593</xdr:rowOff>
    </xdr:from>
    <xdr:to>
      <xdr:col>86</xdr:col>
      <xdr:colOff>25400</xdr:colOff>
      <xdr:row>57</xdr:row>
      <xdr:rowOff>152593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111912</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78,883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165235</xdr:rowOff>
    </xdr:from>
    <xdr:to>
      <xdr:col>86</xdr:col>
      <xdr:colOff>25400</xdr:colOff>
      <xdr:row>50</xdr:row>
      <xdr:rowOff>165235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37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45242</xdr:rowOff>
    </xdr:from>
    <xdr:to>
      <xdr:col>85</xdr:col>
      <xdr:colOff>127000</xdr:colOff>
      <xdr:row>55</xdr:row>
      <xdr:rowOff>80058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474992"/>
          <a:ext cx="838200" cy="3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148709</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07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170282</xdr:rowOff>
    </xdr:from>
    <xdr:to>
      <xdr:col>85</xdr:col>
      <xdr:colOff>177800</xdr:colOff>
      <xdr:row>55</xdr:row>
      <xdr:rowOff>100432</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428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139837</xdr:rowOff>
    </xdr:from>
    <xdr:to>
      <xdr:col>81</xdr:col>
      <xdr:colOff>50800</xdr:colOff>
      <xdr:row>55</xdr:row>
      <xdr:rowOff>80058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226687"/>
          <a:ext cx="889000" cy="28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29235</xdr:rowOff>
    </xdr:from>
    <xdr:to>
      <xdr:col>81</xdr:col>
      <xdr:colOff>101600</xdr:colOff>
      <xdr:row>55</xdr:row>
      <xdr:rowOff>130835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4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147362</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23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139837</xdr:rowOff>
    </xdr:from>
    <xdr:to>
      <xdr:col>76</xdr:col>
      <xdr:colOff>114300</xdr:colOff>
      <xdr:row>55</xdr:row>
      <xdr:rowOff>73771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9226687"/>
          <a:ext cx="889000" cy="276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62177</xdr:rowOff>
    </xdr:from>
    <xdr:to>
      <xdr:col>76</xdr:col>
      <xdr:colOff>165100</xdr:colOff>
      <xdr:row>54</xdr:row>
      <xdr:rowOff>163777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32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154904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413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73771</xdr:rowOff>
    </xdr:from>
    <xdr:to>
      <xdr:col>71</xdr:col>
      <xdr:colOff>177800</xdr:colOff>
      <xdr:row>55</xdr:row>
      <xdr:rowOff>166469</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503521"/>
          <a:ext cx="889000" cy="9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41374</xdr:rowOff>
    </xdr:from>
    <xdr:to>
      <xdr:col>72</xdr:col>
      <xdr:colOff>38100</xdr:colOff>
      <xdr:row>55</xdr:row>
      <xdr:rowOff>142974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134101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152314</xdr:rowOff>
    </xdr:from>
    <xdr:to>
      <xdr:col>67</xdr:col>
      <xdr:colOff>101600</xdr:colOff>
      <xdr:row>56</xdr:row>
      <xdr:rowOff>82464</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73591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165892</xdr:rowOff>
    </xdr:from>
    <xdr:to>
      <xdr:col>85</xdr:col>
      <xdr:colOff>177800</xdr:colOff>
      <xdr:row>55</xdr:row>
      <xdr:rowOff>96042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42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17319</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27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29258</xdr:rowOff>
    </xdr:from>
    <xdr:to>
      <xdr:col>81</xdr:col>
      <xdr:colOff>101600</xdr:colOff>
      <xdr:row>55</xdr:row>
      <xdr:rowOff>130858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45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121985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55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89037</xdr:rowOff>
    </xdr:from>
    <xdr:to>
      <xdr:col>76</xdr:col>
      <xdr:colOff>165100</xdr:colOff>
      <xdr:row>54</xdr:row>
      <xdr:rowOff>19187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17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35714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8951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22971</xdr:rowOff>
    </xdr:from>
    <xdr:to>
      <xdr:col>72</xdr:col>
      <xdr:colOff>38100</xdr:colOff>
      <xdr:row>55</xdr:row>
      <xdr:rowOff>124571</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45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141098</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22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115669</xdr:rowOff>
    </xdr:from>
    <xdr:to>
      <xdr:col>67</xdr:col>
      <xdr:colOff>101600</xdr:colOff>
      <xdr:row>56</xdr:row>
      <xdr:rowOff>45819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54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62346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320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48006</xdr:rowOff>
    </xdr:from>
    <xdr:to>
      <xdr:col>85</xdr:col>
      <xdr:colOff>126364</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6317595" y="12220956"/>
          <a:ext cx="1269" cy="1368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166133</xdr:rowOff>
    </xdr:from>
    <xdr:ext cx="534377" cy="25904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6370300" y="1199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48006</xdr:rowOff>
    </xdr:from>
    <xdr:to>
      <xdr:col>86</xdr:col>
      <xdr:colOff>25400</xdr:colOff>
      <xdr:row>71</xdr:row>
      <xdr:rowOff>48006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2220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98823</xdr:rowOff>
    </xdr:from>
    <xdr:ext cx="378565" cy="25904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6370300" y="133004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75946</xdr:rowOff>
    </xdr:from>
    <xdr:to>
      <xdr:col>85</xdr:col>
      <xdr:colOff>177800</xdr:colOff>
      <xdr:row>79</xdr:row>
      <xdr:rowOff>6096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6268700" y="1344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43562</xdr:rowOff>
    </xdr:from>
    <xdr:to>
      <xdr:col>81</xdr:col>
      <xdr:colOff>50800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4592300" y="13588112"/>
          <a:ext cx="889000" cy="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75692</xdr:rowOff>
    </xdr:from>
    <xdr:to>
      <xdr:col>81</xdr:col>
      <xdr:colOff>101600</xdr:colOff>
      <xdr:row>79</xdr:row>
      <xdr:rowOff>5842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5430500" y="1344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22369</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2017" y="13224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34417</xdr:rowOff>
    </xdr:from>
    <xdr:to>
      <xdr:col>76</xdr:col>
      <xdr:colOff>114300</xdr:colOff>
      <xdr:row>79</xdr:row>
      <xdr:rowOff>43562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3703300" y="1357896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33401</xdr:rowOff>
    </xdr:from>
    <xdr:to>
      <xdr:col>76</xdr:col>
      <xdr:colOff>165100</xdr:colOff>
      <xdr:row>78</xdr:row>
      <xdr:rowOff>135001</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4541500" y="13406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151528</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357428" y="1318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17907</xdr:rowOff>
    </xdr:from>
    <xdr:to>
      <xdr:col>71</xdr:col>
      <xdr:colOff>177800</xdr:colOff>
      <xdr:row>79</xdr:row>
      <xdr:rowOff>34417</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2814300" y="13562457"/>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5714</xdr:rowOff>
    </xdr:from>
    <xdr:to>
      <xdr:col>72</xdr:col>
      <xdr:colOff>38100</xdr:colOff>
      <xdr:row>78</xdr:row>
      <xdr:rowOff>107314</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3652500" y="13378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123841</xdr:rowOff>
    </xdr:from>
    <xdr:ext cx="469744"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468428" y="13154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157735</xdr:rowOff>
    </xdr:from>
    <xdr:to>
      <xdr:col>67</xdr:col>
      <xdr:colOff>101600</xdr:colOff>
      <xdr:row>78</xdr:row>
      <xdr:rowOff>87885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2763500" y="1335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104412</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579428" y="1313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164212</xdr:rowOff>
    </xdr:from>
    <xdr:to>
      <xdr:col>76</xdr:col>
      <xdr:colOff>165100</xdr:colOff>
      <xdr:row>79</xdr:row>
      <xdr:rowOff>94362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4541500" y="1353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85489</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4467650" y="136300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155067</xdr:rowOff>
    </xdr:from>
    <xdr:to>
      <xdr:col>72</xdr:col>
      <xdr:colOff>38100</xdr:colOff>
      <xdr:row>79</xdr:row>
      <xdr:rowOff>85217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3652500" y="13528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76344</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46333" y="136208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138557</xdr:rowOff>
    </xdr:from>
    <xdr:to>
      <xdr:col>67</xdr:col>
      <xdr:colOff>101600</xdr:colOff>
      <xdr:row>79</xdr:row>
      <xdr:rowOff>68707</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2763500" y="135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59834</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625017" y="13604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26505</xdr:rowOff>
    </xdr:from>
    <xdr:to>
      <xdr:col>85</xdr:col>
      <xdr:colOff>126364</xdr:colOff>
      <xdr:row>97</xdr:row>
      <xdr:rowOff>112497</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6317595" y="15457005"/>
          <a:ext cx="1269" cy="1286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116324</xdr:rowOff>
    </xdr:from>
    <xdr:ext cx="534377" cy="259045"/>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6370300" y="1674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112497</xdr:rowOff>
    </xdr:from>
    <xdr:to>
      <xdr:col>86</xdr:col>
      <xdr:colOff>25400</xdr:colOff>
      <xdr:row>97</xdr:row>
      <xdr:rowOff>112497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674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144632</xdr:rowOff>
    </xdr:from>
    <xdr:ext cx="534377" cy="25904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6370300" y="1523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26505</xdr:rowOff>
    </xdr:from>
    <xdr:to>
      <xdr:col>86</xdr:col>
      <xdr:colOff>25400</xdr:colOff>
      <xdr:row>90</xdr:row>
      <xdr:rowOff>26505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545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79254</xdr:rowOff>
    </xdr:from>
    <xdr:to>
      <xdr:col>85</xdr:col>
      <xdr:colOff>127000</xdr:colOff>
      <xdr:row>97</xdr:row>
      <xdr:rowOff>87751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5481300" y="16709904"/>
          <a:ext cx="8382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43330</xdr:rowOff>
    </xdr:from>
    <xdr:ext cx="534377" cy="259045"/>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6370300" y="1615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20453</xdr:rowOff>
    </xdr:from>
    <xdr:to>
      <xdr:col>85</xdr:col>
      <xdr:colOff>177800</xdr:colOff>
      <xdr:row>95</xdr:row>
      <xdr:rowOff>122053</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62687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87751</xdr:rowOff>
    </xdr:from>
    <xdr:to>
      <xdr:col>81</xdr:col>
      <xdr:colOff>50800</xdr:colOff>
      <xdr:row>97</xdr:row>
      <xdr:rowOff>97885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4592300" y="16718401"/>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30798</xdr:rowOff>
    </xdr:from>
    <xdr:to>
      <xdr:col>81</xdr:col>
      <xdr:colOff>101600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5430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5214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95066</xdr:rowOff>
    </xdr:from>
    <xdr:to>
      <xdr:col>76</xdr:col>
      <xdr:colOff>114300</xdr:colOff>
      <xdr:row>97</xdr:row>
      <xdr:rowOff>97885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3703300" y="16725716"/>
          <a:ext cx="8890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67221</xdr:rowOff>
    </xdr:from>
    <xdr:to>
      <xdr:col>76</xdr:col>
      <xdr:colOff>165100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4541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50088</xdr:rowOff>
    </xdr:from>
    <xdr:to>
      <xdr:col>71</xdr:col>
      <xdr:colOff>177800</xdr:colOff>
      <xdr:row>97</xdr:row>
      <xdr:rowOff>95066</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2814300" y="16680738"/>
          <a:ext cx="889000" cy="4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74288</xdr:rowOff>
    </xdr:from>
    <xdr:to>
      <xdr:col>72</xdr:col>
      <xdr:colOff>38100</xdr:colOff>
      <xdr:row>96</xdr:row>
      <xdr:rowOff>4438</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3652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20965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55296</xdr:rowOff>
    </xdr:from>
    <xdr:to>
      <xdr:col>67</xdr:col>
      <xdr:colOff>101600</xdr:colOff>
      <xdr:row>95</xdr:row>
      <xdr:rowOff>156896</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2763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1973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28454</xdr:rowOff>
    </xdr:from>
    <xdr:to>
      <xdr:col>85</xdr:col>
      <xdr:colOff>177800</xdr:colOff>
      <xdr:row>97</xdr:row>
      <xdr:rowOff>130054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6268700" y="1665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114831</xdr:rowOff>
    </xdr:from>
    <xdr:ext cx="534377" cy="259045"/>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6370300" y="1657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36951</xdr:rowOff>
    </xdr:from>
    <xdr:to>
      <xdr:col>81</xdr:col>
      <xdr:colOff>101600</xdr:colOff>
      <xdr:row>97</xdr:row>
      <xdr:rowOff>138551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5430500" y="1666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129678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14111" y="1676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47085</xdr:rowOff>
    </xdr:from>
    <xdr:to>
      <xdr:col>76</xdr:col>
      <xdr:colOff>165100</xdr:colOff>
      <xdr:row>97</xdr:row>
      <xdr:rowOff>148685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4541500" y="1667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139812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4325111" y="1677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44266</xdr:rowOff>
    </xdr:from>
    <xdr:to>
      <xdr:col>72</xdr:col>
      <xdr:colOff>38100</xdr:colOff>
      <xdr:row>97</xdr:row>
      <xdr:rowOff>145866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3652500" y="1667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136993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3436111" y="1676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170738</xdr:rowOff>
    </xdr:from>
    <xdr:to>
      <xdr:col>67</xdr:col>
      <xdr:colOff>101600</xdr:colOff>
      <xdr:row>97</xdr:row>
      <xdr:rowOff>100888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2763500" y="16629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92015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2547111" y="16722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159588</xdr:rowOff>
    </xdr:from>
    <xdr:to>
      <xdr:col>116</xdr:col>
      <xdr:colOff>62864</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74538"/>
          <a:ext cx="1269" cy="1180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152950</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668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106265</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24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5,163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159588</xdr:rowOff>
    </xdr:from>
    <xdr:to>
      <xdr:col>116</xdr:col>
      <xdr:colOff>152400</xdr:colOff>
      <xdr:row>31</xdr:row>
      <xdr:rowOff>159588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7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70400</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14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47523</xdr:rowOff>
    </xdr:from>
    <xdr:to>
      <xdr:col>116</xdr:col>
      <xdr:colOff>114300</xdr:colOff>
      <xdr:row>38</xdr:row>
      <xdr:rowOff>149123</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64668</xdr:rowOff>
    </xdr:from>
    <xdr:to>
      <xdr:col>112</xdr:col>
      <xdr:colOff>38100</xdr:colOff>
      <xdr:row>38</xdr:row>
      <xdr:rowOff>166268</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11346</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82042</xdr:rowOff>
    </xdr:from>
    <xdr:to>
      <xdr:col>102</xdr:col>
      <xdr:colOff>165100</xdr:colOff>
      <xdr:row>39</xdr:row>
      <xdr:rowOff>12192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28719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88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25950</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410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47,162</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円となっており，東京都平均及び類似団体平均を下回っている。要因としては，新庁舎建設事業に係る用地買収費の減等が挙げられる。</a:t>
          </a:r>
        </a:p>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205,693</a:t>
          </a:r>
          <a:r>
            <a:rPr kumimoji="1" lang="ja-JP" altLang="en-US" sz="1300">
              <a:latin typeface="ＭＳ Ｐゴシック" panose="020B0600070205080204" pitchFamily="50" charset="-128"/>
              <a:ea typeface="ＭＳ Ｐゴシック" panose="020B0600070205080204" pitchFamily="50" charset="-128"/>
            </a:rPr>
            <a:t>円となっており，類似団体平均は上回っているが，東京都平均は下回っている。私立保育所の委託費や障害者自立支援給付費の増など，例年増加傾向にある。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41,039</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円となっており，東京都平均及び類似団体平均を下回っている。新型コロナウイルス感染症に係る予防接種委託事業の減等により，前年度よりも減少している。</a:t>
          </a:r>
        </a:p>
        <a:p>
          <a:r>
            <a:rPr kumimoji="1" lang="ja-JP" altLang="en-US" sz="1300">
              <a:latin typeface="ＭＳ Ｐゴシック" panose="020B0600070205080204" pitchFamily="50" charset="-128"/>
              <a:ea typeface="ＭＳ Ｐゴシック" panose="020B0600070205080204" pitchFamily="50" charset="-128"/>
            </a:rPr>
            <a:t>・土木費は，住民一人当たり</a:t>
          </a:r>
          <a:r>
            <a:rPr kumimoji="1" lang="en-US" altLang="ja-JP" sz="1300">
              <a:latin typeface="ＭＳ Ｐゴシック" panose="020B0600070205080204" pitchFamily="50" charset="-128"/>
              <a:ea typeface="ＭＳ Ｐゴシック" panose="020B0600070205080204" pitchFamily="50" charset="-128"/>
            </a:rPr>
            <a:t>44,698</a:t>
          </a:r>
          <a:r>
            <a:rPr kumimoji="1" lang="ja-JP" altLang="en-US" sz="1300">
              <a:latin typeface="ＭＳ Ｐゴシック" panose="020B0600070205080204" pitchFamily="50" charset="-128"/>
              <a:ea typeface="ＭＳ Ｐゴシック" panose="020B0600070205080204" pitchFamily="50" charset="-128"/>
            </a:rPr>
            <a:t>円となっており，東京都平均及び類似団体平均を上回っている。公共施設整備基金積立金が減となっている一方で，道路新設改良事業の増等の影響が大きく，全体として増額となっている。</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46,632</a:t>
          </a:r>
          <a:r>
            <a:rPr kumimoji="1" lang="ja-JP" altLang="en-US" sz="1300">
              <a:latin typeface="ＭＳ Ｐゴシック" panose="020B0600070205080204" pitchFamily="50" charset="-128"/>
              <a:ea typeface="ＭＳ Ｐゴシック" panose="020B0600070205080204" pitchFamily="50" charset="-128"/>
            </a:rPr>
            <a:t>円となっており，類似団体平均は上回っているが，東京都平均は下回っている。小学校の校舎増築工事費の増等により，前年度よりも増加している。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16,173</a:t>
          </a:r>
          <a:r>
            <a:rPr kumimoji="1" lang="ja-JP" altLang="en-US" sz="1300">
              <a:latin typeface="ＭＳ Ｐゴシック" panose="020B0600070205080204" pitchFamily="50" charset="-128"/>
              <a:ea typeface="ＭＳ Ｐゴシック" panose="020B0600070205080204" pitchFamily="50" charset="-128"/>
            </a:rPr>
            <a:t>円となっており，依然として類似団体平均を下回っている。要因としては，臨時財政対策債等の借入れを抑制してきたことが挙げられる。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令和４年度の実質収支比率は，分子となる実質収支額が前年度と比較して約</a:t>
          </a:r>
          <a:r>
            <a:rPr kumimoji="1" lang="en-US" altLang="ja-JP" sz="1400">
              <a:latin typeface="ＭＳ ゴシック" pitchFamily="49" charset="-128"/>
              <a:ea typeface="ＭＳ ゴシック" pitchFamily="49" charset="-128"/>
            </a:rPr>
            <a:t>237</a:t>
          </a:r>
          <a:r>
            <a:rPr kumimoji="1" lang="ja-JP" altLang="en-US" sz="1400">
              <a:latin typeface="ＭＳ ゴシック" pitchFamily="49" charset="-128"/>
              <a:ea typeface="ＭＳ ゴシック" pitchFamily="49" charset="-128"/>
            </a:rPr>
            <a:t>百万円増加しており，前年度より</a:t>
          </a:r>
          <a:r>
            <a:rPr kumimoji="1" lang="en-US" altLang="ja-JP" sz="1400">
              <a:latin typeface="ＭＳ ゴシック" pitchFamily="49" charset="-128"/>
              <a:ea typeface="ＭＳ ゴシック" pitchFamily="49" charset="-128"/>
            </a:rPr>
            <a:t>0.56</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10.18</a:t>
          </a:r>
          <a:r>
            <a:rPr kumimoji="1" lang="ja-JP" altLang="en-US" sz="1400">
              <a:latin typeface="ＭＳ ゴシック" pitchFamily="49" charset="-128"/>
              <a:ea typeface="ＭＳ ゴシック" pitchFamily="49" charset="-128"/>
            </a:rPr>
            <a:t>％となった。また実質単年度収支については，財政調整基金の積立額が取崩額を上回ったものの，前年度比約</a:t>
          </a:r>
          <a:r>
            <a:rPr kumimoji="1" lang="en-US" altLang="ja-JP" sz="1400">
              <a:latin typeface="ＭＳ ゴシック" pitchFamily="49" charset="-128"/>
              <a:ea typeface="ＭＳ ゴシック" pitchFamily="49" charset="-128"/>
            </a:rPr>
            <a:t>223</a:t>
          </a:r>
          <a:r>
            <a:rPr kumimoji="1" lang="ja-JP" altLang="en-US" sz="1400">
              <a:latin typeface="ＭＳ ゴシック" pitchFamily="49" charset="-128"/>
              <a:ea typeface="ＭＳ ゴシック" pitchFamily="49" charset="-128"/>
            </a:rPr>
            <a:t>百万円の減となり，比率としては</a:t>
          </a:r>
          <a:r>
            <a:rPr kumimoji="1" lang="en-US" altLang="ja-JP" sz="1400">
              <a:latin typeface="ＭＳ ゴシック" pitchFamily="49" charset="-128"/>
              <a:ea typeface="ＭＳ ゴシック" pitchFamily="49" charset="-128"/>
            </a:rPr>
            <a:t>0.94</a:t>
          </a:r>
          <a:r>
            <a:rPr kumimoji="1" lang="ja-JP" altLang="en-US" sz="1400">
              <a:latin typeface="ＭＳ ゴシック" pitchFamily="49" charset="-128"/>
              <a:ea typeface="ＭＳ ゴシック" pitchFamily="49" charset="-128"/>
            </a:rPr>
            <a:t>ポイント減の</a:t>
          </a:r>
          <a:r>
            <a:rPr kumimoji="1" lang="en-US" altLang="ja-JP" sz="1400">
              <a:latin typeface="ＭＳ ゴシック" pitchFamily="49" charset="-128"/>
              <a:ea typeface="ＭＳ ゴシック" pitchFamily="49" charset="-128"/>
            </a:rPr>
            <a:t>1.04</a:t>
          </a:r>
          <a:r>
            <a:rPr kumimoji="1" lang="ja-JP" altLang="en-US" sz="1400">
              <a:latin typeface="ＭＳ ゴシック" pitchFamily="49" charset="-128"/>
              <a:ea typeface="ＭＳ ゴシック" pitchFamily="49" charset="-128"/>
            </a:rPr>
            <a:t>％に減少した。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前年度と同様，令和４年度も全会計について実質収支額が赤字となったものはなかった。</a:t>
          </a:r>
        </a:p>
        <a:p>
          <a:r>
            <a:rPr kumimoji="1" lang="ja-JP" altLang="en-US" sz="1400">
              <a:latin typeface="ＭＳ ゴシック" pitchFamily="49" charset="-128"/>
              <a:ea typeface="ＭＳ ゴシック" pitchFamily="49" charset="-128"/>
            </a:rPr>
            <a:t>　一般会計においては，</a:t>
          </a:r>
          <a:r>
            <a:rPr kumimoji="1" lang="en-US" altLang="ja-JP" sz="1400">
              <a:latin typeface="ＭＳ ゴシック" pitchFamily="49" charset="-128"/>
              <a:ea typeface="ＭＳ ゴシック" pitchFamily="49" charset="-128"/>
            </a:rPr>
            <a:t>0.56</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10.18</a:t>
          </a:r>
          <a:r>
            <a:rPr kumimoji="1" lang="ja-JP" altLang="en-US" sz="1400">
              <a:latin typeface="ＭＳ ゴシック" pitchFamily="49" charset="-128"/>
              <a:ea typeface="ＭＳ ゴシック" pitchFamily="49" charset="-128"/>
            </a:rPr>
            <a:t>％となった。要因としては，歳入歳出ともに令和３年度より減となっているが，歳出の減（▲</a:t>
          </a:r>
          <a:r>
            <a:rPr kumimoji="1" lang="en-US" altLang="ja-JP" sz="1400">
              <a:latin typeface="ＭＳ ゴシック" pitchFamily="49" charset="-128"/>
              <a:ea typeface="ＭＳ ゴシック" pitchFamily="49" charset="-128"/>
            </a:rPr>
            <a:t>2,252</a:t>
          </a:r>
          <a:r>
            <a:rPr kumimoji="1" lang="ja-JP" altLang="en-US" sz="1400">
              <a:latin typeface="ＭＳ ゴシック" pitchFamily="49" charset="-128"/>
              <a:ea typeface="ＭＳ ゴシック" pitchFamily="49" charset="-128"/>
            </a:rPr>
            <a:t>百万円）が歳入の減（▲</a:t>
          </a:r>
          <a:r>
            <a:rPr kumimoji="1" lang="en-US" altLang="ja-JP" sz="1400">
              <a:latin typeface="ＭＳ ゴシック" pitchFamily="49" charset="-128"/>
              <a:ea typeface="ＭＳ ゴシック" pitchFamily="49" charset="-128"/>
            </a:rPr>
            <a:t>2,210</a:t>
          </a:r>
          <a:r>
            <a:rPr kumimoji="1" lang="ja-JP" altLang="en-US" sz="1400">
              <a:latin typeface="ＭＳ ゴシック" pitchFamily="49" charset="-128"/>
              <a:ea typeface="ＭＳ ゴシック" pitchFamily="49" charset="-128"/>
            </a:rPr>
            <a:t>百万円）よりも大きかったことが挙げられる。歳入の減が小さかった主な理由としては，市税及び地方消費税交付金等の税連動交付金の交付額が令和３年度よりも多かったためである。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82</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83</v>
      </c>
      <c r="C2" s="182"/>
      <c r="D2" s="183"/>
    </row>
    <row r="3" spans="1:119" ht="18.75" customHeight="1" thickBot="1" x14ac:dyDescent="0.2">
      <c r="A3" s="181"/>
      <c r="B3" s="628" t="s">
        <v>84</v>
      </c>
      <c r="C3" s="629"/>
      <c r="D3" s="629"/>
      <c r="E3" s="630"/>
      <c r="F3" s="630"/>
      <c r="G3" s="630"/>
      <c r="H3" s="630"/>
      <c r="I3" s="630"/>
      <c r="J3" s="630"/>
      <c r="K3" s="630"/>
      <c r="L3" s="630" t="s">
        <v>85</v>
      </c>
      <c r="M3" s="630"/>
      <c r="N3" s="630"/>
      <c r="O3" s="630"/>
      <c r="P3" s="630"/>
      <c r="Q3" s="630"/>
      <c r="R3" s="633"/>
      <c r="S3" s="633"/>
      <c r="T3" s="633"/>
      <c r="U3" s="633"/>
      <c r="V3" s="634"/>
      <c r="W3" s="524" t="s">
        <v>86</v>
      </c>
      <c r="X3" s="525"/>
      <c r="Y3" s="525"/>
      <c r="Z3" s="525"/>
      <c r="AA3" s="525"/>
      <c r="AB3" s="629"/>
      <c r="AC3" s="633" t="s">
        <v>87</v>
      </c>
      <c r="AD3" s="525"/>
      <c r="AE3" s="525"/>
      <c r="AF3" s="525"/>
      <c r="AG3" s="525"/>
      <c r="AH3" s="525"/>
      <c r="AI3" s="525"/>
      <c r="AJ3" s="525"/>
      <c r="AK3" s="525"/>
      <c r="AL3" s="595"/>
      <c r="AM3" s="524" t="s">
        <v>88</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89</v>
      </c>
      <c r="BO3" s="525"/>
      <c r="BP3" s="525"/>
      <c r="BQ3" s="525"/>
      <c r="BR3" s="525"/>
      <c r="BS3" s="525"/>
      <c r="BT3" s="525"/>
      <c r="BU3" s="595"/>
      <c r="BV3" s="524" t="s">
        <v>90</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91</v>
      </c>
      <c r="CU3" s="525"/>
      <c r="CV3" s="525"/>
      <c r="CW3" s="525"/>
      <c r="CX3" s="525"/>
      <c r="CY3" s="525"/>
      <c r="CZ3" s="525"/>
      <c r="DA3" s="595"/>
      <c r="DB3" s="524" t="s">
        <v>92</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93</v>
      </c>
      <c r="AZ4" s="482"/>
      <c r="BA4" s="482"/>
      <c r="BB4" s="482"/>
      <c r="BC4" s="482"/>
      <c r="BD4" s="482"/>
      <c r="BE4" s="482"/>
      <c r="BF4" s="482"/>
      <c r="BG4" s="482"/>
      <c r="BH4" s="482"/>
      <c r="BI4" s="482"/>
      <c r="BJ4" s="482"/>
      <c r="BK4" s="482"/>
      <c r="BL4" s="482"/>
      <c r="BM4" s="483"/>
      <c r="BN4" s="484">
        <v>57156236</v>
      </c>
      <c r="BO4" s="485"/>
      <c r="BP4" s="485"/>
      <c r="BQ4" s="485"/>
      <c r="BR4" s="485"/>
      <c r="BS4" s="485"/>
      <c r="BT4" s="485"/>
      <c r="BU4" s="486"/>
      <c r="BV4" s="484">
        <v>59366470</v>
      </c>
      <c r="BW4" s="485"/>
      <c r="BX4" s="485"/>
      <c r="BY4" s="485"/>
      <c r="BZ4" s="485"/>
      <c r="CA4" s="485"/>
      <c r="CB4" s="485"/>
      <c r="CC4" s="486"/>
      <c r="CD4" s="621" t="s">
        <v>94</v>
      </c>
      <c r="CE4" s="622"/>
      <c r="CF4" s="622"/>
      <c r="CG4" s="622"/>
      <c r="CH4" s="622"/>
      <c r="CI4" s="622"/>
      <c r="CJ4" s="622"/>
      <c r="CK4" s="622"/>
      <c r="CL4" s="622"/>
      <c r="CM4" s="622"/>
      <c r="CN4" s="622"/>
      <c r="CO4" s="622"/>
      <c r="CP4" s="622"/>
      <c r="CQ4" s="622"/>
      <c r="CR4" s="622"/>
      <c r="CS4" s="623"/>
      <c r="CT4" s="624">
        <v>10.199999999999999</v>
      </c>
      <c r="CU4" s="625"/>
      <c r="CV4" s="625"/>
      <c r="CW4" s="625"/>
      <c r="CX4" s="625"/>
      <c r="CY4" s="625"/>
      <c r="CZ4" s="625"/>
      <c r="DA4" s="626"/>
      <c r="DB4" s="624">
        <v>9.6</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95</v>
      </c>
      <c r="AN5" s="412"/>
      <c r="AO5" s="412"/>
      <c r="AP5" s="412"/>
      <c r="AQ5" s="412"/>
      <c r="AR5" s="412"/>
      <c r="AS5" s="412"/>
      <c r="AT5" s="413"/>
      <c r="AU5" s="513" t="s">
        <v>96</v>
      </c>
      <c r="AV5" s="514"/>
      <c r="AW5" s="514"/>
      <c r="AX5" s="514"/>
      <c r="AY5" s="469" t="s">
        <v>97</v>
      </c>
      <c r="AZ5" s="470"/>
      <c r="BA5" s="470"/>
      <c r="BB5" s="470"/>
      <c r="BC5" s="470"/>
      <c r="BD5" s="470"/>
      <c r="BE5" s="470"/>
      <c r="BF5" s="470"/>
      <c r="BG5" s="470"/>
      <c r="BH5" s="470"/>
      <c r="BI5" s="470"/>
      <c r="BJ5" s="470"/>
      <c r="BK5" s="470"/>
      <c r="BL5" s="470"/>
      <c r="BM5" s="471"/>
      <c r="BN5" s="455">
        <v>54213942</v>
      </c>
      <c r="BO5" s="456"/>
      <c r="BP5" s="456"/>
      <c r="BQ5" s="456"/>
      <c r="BR5" s="456"/>
      <c r="BS5" s="456"/>
      <c r="BT5" s="456"/>
      <c r="BU5" s="457"/>
      <c r="BV5" s="455">
        <v>56465640</v>
      </c>
      <c r="BW5" s="456"/>
      <c r="BX5" s="456"/>
      <c r="BY5" s="456"/>
      <c r="BZ5" s="456"/>
      <c r="CA5" s="456"/>
      <c r="CB5" s="456"/>
      <c r="CC5" s="457"/>
      <c r="CD5" s="495" t="s">
        <v>98</v>
      </c>
      <c r="CE5" s="415"/>
      <c r="CF5" s="415"/>
      <c r="CG5" s="415"/>
      <c r="CH5" s="415"/>
      <c r="CI5" s="415"/>
      <c r="CJ5" s="415"/>
      <c r="CK5" s="415"/>
      <c r="CL5" s="415"/>
      <c r="CM5" s="415"/>
      <c r="CN5" s="415"/>
      <c r="CO5" s="415"/>
      <c r="CP5" s="415"/>
      <c r="CQ5" s="415"/>
      <c r="CR5" s="415"/>
      <c r="CS5" s="496"/>
      <c r="CT5" s="452">
        <v>94.2</v>
      </c>
      <c r="CU5" s="453"/>
      <c r="CV5" s="453"/>
      <c r="CW5" s="453"/>
      <c r="CX5" s="453"/>
      <c r="CY5" s="453"/>
      <c r="CZ5" s="453"/>
      <c r="DA5" s="454"/>
      <c r="DB5" s="452">
        <v>94.3</v>
      </c>
      <c r="DC5" s="453"/>
      <c r="DD5" s="453"/>
      <c r="DE5" s="453"/>
      <c r="DF5" s="453"/>
      <c r="DG5" s="453"/>
      <c r="DH5" s="453"/>
      <c r="DI5" s="454"/>
    </row>
    <row r="6" spans="1:119" ht="18.75" customHeight="1" x14ac:dyDescent="0.15">
      <c r="A6" s="181"/>
      <c r="B6" s="601" t="s">
        <v>99</v>
      </c>
      <c r="C6" s="442"/>
      <c r="D6" s="442"/>
      <c r="E6" s="602"/>
      <c r="F6" s="602"/>
      <c r="G6" s="602"/>
      <c r="H6" s="602"/>
      <c r="I6" s="602"/>
      <c r="J6" s="602"/>
      <c r="K6" s="602"/>
      <c r="L6" s="602" t="s">
        <v>100</v>
      </c>
      <c r="M6" s="602"/>
      <c r="N6" s="602"/>
      <c r="O6" s="602"/>
      <c r="P6" s="602"/>
      <c r="Q6" s="602"/>
      <c r="R6" s="440"/>
      <c r="S6" s="440"/>
      <c r="T6" s="440"/>
      <c r="U6" s="440"/>
      <c r="V6" s="608"/>
      <c r="W6" s="545" t="s">
        <v>101</v>
      </c>
      <c r="X6" s="441"/>
      <c r="Y6" s="441"/>
      <c r="Z6" s="441"/>
      <c r="AA6" s="441"/>
      <c r="AB6" s="442"/>
      <c r="AC6" s="613" t="s">
        <v>102</v>
      </c>
      <c r="AD6" s="614"/>
      <c r="AE6" s="614"/>
      <c r="AF6" s="614"/>
      <c r="AG6" s="614"/>
      <c r="AH6" s="614"/>
      <c r="AI6" s="614"/>
      <c r="AJ6" s="614"/>
      <c r="AK6" s="614"/>
      <c r="AL6" s="615"/>
      <c r="AM6" s="512" t="s">
        <v>103</v>
      </c>
      <c r="AN6" s="412"/>
      <c r="AO6" s="412"/>
      <c r="AP6" s="412"/>
      <c r="AQ6" s="412"/>
      <c r="AR6" s="412"/>
      <c r="AS6" s="412"/>
      <c r="AT6" s="413"/>
      <c r="AU6" s="513" t="s">
        <v>104</v>
      </c>
      <c r="AV6" s="514"/>
      <c r="AW6" s="514"/>
      <c r="AX6" s="514"/>
      <c r="AY6" s="469" t="s">
        <v>105</v>
      </c>
      <c r="AZ6" s="470"/>
      <c r="BA6" s="470"/>
      <c r="BB6" s="470"/>
      <c r="BC6" s="470"/>
      <c r="BD6" s="470"/>
      <c r="BE6" s="470"/>
      <c r="BF6" s="470"/>
      <c r="BG6" s="470"/>
      <c r="BH6" s="470"/>
      <c r="BI6" s="470"/>
      <c r="BJ6" s="470"/>
      <c r="BK6" s="470"/>
      <c r="BL6" s="470"/>
      <c r="BM6" s="471"/>
      <c r="BN6" s="455">
        <v>2942294</v>
      </c>
      <c r="BO6" s="456"/>
      <c r="BP6" s="456"/>
      <c r="BQ6" s="456"/>
      <c r="BR6" s="456"/>
      <c r="BS6" s="456"/>
      <c r="BT6" s="456"/>
      <c r="BU6" s="457"/>
      <c r="BV6" s="455">
        <v>2900830</v>
      </c>
      <c r="BW6" s="456"/>
      <c r="BX6" s="456"/>
      <c r="BY6" s="456"/>
      <c r="BZ6" s="456"/>
      <c r="CA6" s="456"/>
      <c r="CB6" s="456"/>
      <c r="CC6" s="457"/>
      <c r="CD6" s="495" t="s">
        <v>106</v>
      </c>
      <c r="CE6" s="415"/>
      <c r="CF6" s="415"/>
      <c r="CG6" s="415"/>
      <c r="CH6" s="415"/>
      <c r="CI6" s="415"/>
      <c r="CJ6" s="415"/>
      <c r="CK6" s="415"/>
      <c r="CL6" s="415"/>
      <c r="CM6" s="415"/>
      <c r="CN6" s="415"/>
      <c r="CO6" s="415"/>
      <c r="CP6" s="415"/>
      <c r="CQ6" s="415"/>
      <c r="CR6" s="415"/>
      <c r="CS6" s="496"/>
      <c r="CT6" s="598">
        <v>94.2</v>
      </c>
      <c r="CU6" s="599"/>
      <c r="CV6" s="599"/>
      <c r="CW6" s="599"/>
      <c r="CX6" s="599"/>
      <c r="CY6" s="599"/>
      <c r="CZ6" s="599"/>
      <c r="DA6" s="600"/>
      <c r="DB6" s="598">
        <v>94.3</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107</v>
      </c>
      <c r="AN7" s="412"/>
      <c r="AO7" s="412"/>
      <c r="AP7" s="412"/>
      <c r="AQ7" s="412"/>
      <c r="AR7" s="412"/>
      <c r="AS7" s="412"/>
      <c r="AT7" s="413"/>
      <c r="AU7" s="513" t="s">
        <v>104</v>
      </c>
      <c r="AV7" s="514"/>
      <c r="AW7" s="514"/>
      <c r="AX7" s="514"/>
      <c r="AY7" s="469" t="s">
        <v>108</v>
      </c>
      <c r="AZ7" s="470"/>
      <c r="BA7" s="470"/>
      <c r="BB7" s="470"/>
      <c r="BC7" s="470"/>
      <c r="BD7" s="470"/>
      <c r="BE7" s="470"/>
      <c r="BF7" s="470"/>
      <c r="BG7" s="470"/>
      <c r="BH7" s="470"/>
      <c r="BI7" s="470"/>
      <c r="BJ7" s="470"/>
      <c r="BK7" s="470"/>
      <c r="BL7" s="470"/>
      <c r="BM7" s="471"/>
      <c r="BN7" s="455">
        <v>316794</v>
      </c>
      <c r="BO7" s="456"/>
      <c r="BP7" s="456"/>
      <c r="BQ7" s="456"/>
      <c r="BR7" s="456"/>
      <c r="BS7" s="456"/>
      <c r="BT7" s="456"/>
      <c r="BU7" s="457"/>
      <c r="BV7" s="455">
        <v>512562</v>
      </c>
      <c r="BW7" s="456"/>
      <c r="BX7" s="456"/>
      <c r="BY7" s="456"/>
      <c r="BZ7" s="456"/>
      <c r="CA7" s="456"/>
      <c r="CB7" s="456"/>
      <c r="CC7" s="457"/>
      <c r="CD7" s="495" t="s">
        <v>109</v>
      </c>
      <c r="CE7" s="415"/>
      <c r="CF7" s="415"/>
      <c r="CG7" s="415"/>
      <c r="CH7" s="415"/>
      <c r="CI7" s="415"/>
      <c r="CJ7" s="415"/>
      <c r="CK7" s="415"/>
      <c r="CL7" s="415"/>
      <c r="CM7" s="415"/>
      <c r="CN7" s="415"/>
      <c r="CO7" s="415"/>
      <c r="CP7" s="415"/>
      <c r="CQ7" s="415"/>
      <c r="CR7" s="415"/>
      <c r="CS7" s="496"/>
      <c r="CT7" s="455">
        <v>25787460</v>
      </c>
      <c r="CU7" s="456"/>
      <c r="CV7" s="456"/>
      <c r="CW7" s="456"/>
      <c r="CX7" s="456"/>
      <c r="CY7" s="456"/>
      <c r="CZ7" s="456"/>
      <c r="DA7" s="457"/>
      <c r="DB7" s="455">
        <v>24820730</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110</v>
      </c>
      <c r="AN8" s="412"/>
      <c r="AO8" s="412"/>
      <c r="AP8" s="412"/>
      <c r="AQ8" s="412"/>
      <c r="AR8" s="412"/>
      <c r="AS8" s="412"/>
      <c r="AT8" s="413"/>
      <c r="AU8" s="513" t="s">
        <v>111</v>
      </c>
      <c r="AV8" s="514"/>
      <c r="AW8" s="514"/>
      <c r="AX8" s="514"/>
      <c r="AY8" s="469" t="s">
        <v>112</v>
      </c>
      <c r="AZ8" s="470"/>
      <c r="BA8" s="470"/>
      <c r="BB8" s="470"/>
      <c r="BC8" s="470"/>
      <c r="BD8" s="470"/>
      <c r="BE8" s="470"/>
      <c r="BF8" s="470"/>
      <c r="BG8" s="470"/>
      <c r="BH8" s="470"/>
      <c r="BI8" s="470"/>
      <c r="BJ8" s="470"/>
      <c r="BK8" s="470"/>
      <c r="BL8" s="470"/>
      <c r="BM8" s="471"/>
      <c r="BN8" s="455">
        <v>2625500</v>
      </c>
      <c r="BO8" s="456"/>
      <c r="BP8" s="456"/>
      <c r="BQ8" s="456"/>
      <c r="BR8" s="456"/>
      <c r="BS8" s="456"/>
      <c r="BT8" s="456"/>
      <c r="BU8" s="457"/>
      <c r="BV8" s="455">
        <v>2388268</v>
      </c>
      <c r="BW8" s="456"/>
      <c r="BX8" s="456"/>
      <c r="BY8" s="456"/>
      <c r="BZ8" s="456"/>
      <c r="CA8" s="456"/>
      <c r="CB8" s="456"/>
      <c r="CC8" s="457"/>
      <c r="CD8" s="495" t="s">
        <v>113</v>
      </c>
      <c r="CE8" s="415"/>
      <c r="CF8" s="415"/>
      <c r="CG8" s="415"/>
      <c r="CH8" s="415"/>
      <c r="CI8" s="415"/>
      <c r="CJ8" s="415"/>
      <c r="CK8" s="415"/>
      <c r="CL8" s="415"/>
      <c r="CM8" s="415"/>
      <c r="CN8" s="415"/>
      <c r="CO8" s="415"/>
      <c r="CP8" s="415"/>
      <c r="CQ8" s="415"/>
      <c r="CR8" s="415"/>
      <c r="CS8" s="496"/>
      <c r="CT8" s="558">
        <v>1.03</v>
      </c>
      <c r="CU8" s="559"/>
      <c r="CV8" s="559"/>
      <c r="CW8" s="559"/>
      <c r="CX8" s="559"/>
      <c r="CY8" s="559"/>
      <c r="CZ8" s="559"/>
      <c r="DA8" s="560"/>
      <c r="DB8" s="558">
        <v>1.04</v>
      </c>
      <c r="DC8" s="559"/>
      <c r="DD8" s="559"/>
      <c r="DE8" s="559"/>
      <c r="DF8" s="559"/>
      <c r="DG8" s="559"/>
      <c r="DH8" s="559"/>
      <c r="DI8" s="560"/>
    </row>
    <row r="9" spans="1:119" ht="18.75" customHeight="1" thickBot="1" x14ac:dyDescent="0.2">
      <c r="A9" s="181"/>
      <c r="B9" s="587" t="s">
        <v>114</v>
      </c>
      <c r="C9" s="588"/>
      <c r="D9" s="588"/>
      <c r="E9" s="588"/>
      <c r="F9" s="588"/>
      <c r="G9" s="588"/>
      <c r="H9" s="588"/>
      <c r="I9" s="588"/>
      <c r="J9" s="588"/>
      <c r="K9" s="506"/>
      <c r="L9" s="589" t="s">
        <v>115</v>
      </c>
      <c r="M9" s="590"/>
      <c r="N9" s="590"/>
      <c r="O9" s="590"/>
      <c r="P9" s="590"/>
      <c r="Q9" s="591"/>
      <c r="R9" s="592">
        <v>129242</v>
      </c>
      <c r="S9" s="593"/>
      <c r="T9" s="593"/>
      <c r="U9" s="593"/>
      <c r="V9" s="594"/>
      <c r="W9" s="524" t="s">
        <v>116</v>
      </c>
      <c r="X9" s="525"/>
      <c r="Y9" s="525"/>
      <c r="Z9" s="525"/>
      <c r="AA9" s="525"/>
      <c r="AB9" s="525"/>
      <c r="AC9" s="525"/>
      <c r="AD9" s="525"/>
      <c r="AE9" s="525"/>
      <c r="AF9" s="525"/>
      <c r="AG9" s="525"/>
      <c r="AH9" s="525"/>
      <c r="AI9" s="525"/>
      <c r="AJ9" s="525"/>
      <c r="AK9" s="525"/>
      <c r="AL9" s="595"/>
      <c r="AM9" s="512" t="s">
        <v>117</v>
      </c>
      <c r="AN9" s="412"/>
      <c r="AO9" s="412"/>
      <c r="AP9" s="412"/>
      <c r="AQ9" s="412"/>
      <c r="AR9" s="412"/>
      <c r="AS9" s="412"/>
      <c r="AT9" s="413"/>
      <c r="AU9" s="513" t="s">
        <v>96</v>
      </c>
      <c r="AV9" s="514"/>
      <c r="AW9" s="514"/>
      <c r="AX9" s="514"/>
      <c r="AY9" s="469" t="s">
        <v>118</v>
      </c>
      <c r="AZ9" s="470"/>
      <c r="BA9" s="470"/>
      <c r="BB9" s="470"/>
      <c r="BC9" s="470"/>
      <c r="BD9" s="470"/>
      <c r="BE9" s="470"/>
      <c r="BF9" s="470"/>
      <c r="BG9" s="470"/>
      <c r="BH9" s="470"/>
      <c r="BI9" s="470"/>
      <c r="BJ9" s="470"/>
      <c r="BK9" s="470"/>
      <c r="BL9" s="470"/>
      <c r="BM9" s="471"/>
      <c r="BN9" s="455">
        <v>237232</v>
      </c>
      <c r="BO9" s="456"/>
      <c r="BP9" s="456"/>
      <c r="BQ9" s="456"/>
      <c r="BR9" s="456"/>
      <c r="BS9" s="456"/>
      <c r="BT9" s="456"/>
      <c r="BU9" s="457"/>
      <c r="BV9" s="455">
        <v>595996</v>
      </c>
      <c r="BW9" s="456"/>
      <c r="BX9" s="456"/>
      <c r="BY9" s="456"/>
      <c r="BZ9" s="456"/>
      <c r="CA9" s="456"/>
      <c r="CB9" s="456"/>
      <c r="CC9" s="457"/>
      <c r="CD9" s="495" t="s">
        <v>119</v>
      </c>
      <c r="CE9" s="415"/>
      <c r="CF9" s="415"/>
      <c r="CG9" s="415"/>
      <c r="CH9" s="415"/>
      <c r="CI9" s="415"/>
      <c r="CJ9" s="415"/>
      <c r="CK9" s="415"/>
      <c r="CL9" s="415"/>
      <c r="CM9" s="415"/>
      <c r="CN9" s="415"/>
      <c r="CO9" s="415"/>
      <c r="CP9" s="415"/>
      <c r="CQ9" s="415"/>
      <c r="CR9" s="415"/>
      <c r="CS9" s="496"/>
      <c r="CT9" s="452">
        <v>6</v>
      </c>
      <c r="CU9" s="453"/>
      <c r="CV9" s="453"/>
      <c r="CW9" s="453"/>
      <c r="CX9" s="453"/>
      <c r="CY9" s="453"/>
      <c r="CZ9" s="453"/>
      <c r="DA9" s="454"/>
      <c r="DB9" s="452">
        <v>5.9</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120</v>
      </c>
      <c r="M10" s="412"/>
      <c r="N10" s="412"/>
      <c r="O10" s="412"/>
      <c r="P10" s="412"/>
      <c r="Q10" s="413"/>
      <c r="R10" s="408">
        <v>122742</v>
      </c>
      <c r="S10" s="409"/>
      <c r="T10" s="409"/>
      <c r="U10" s="409"/>
      <c r="V10" s="468"/>
      <c r="W10" s="596"/>
      <c r="X10" s="406"/>
      <c r="Y10" s="406"/>
      <c r="Z10" s="406"/>
      <c r="AA10" s="406"/>
      <c r="AB10" s="406"/>
      <c r="AC10" s="406"/>
      <c r="AD10" s="406"/>
      <c r="AE10" s="406"/>
      <c r="AF10" s="406"/>
      <c r="AG10" s="406"/>
      <c r="AH10" s="406"/>
      <c r="AI10" s="406"/>
      <c r="AJ10" s="406"/>
      <c r="AK10" s="406"/>
      <c r="AL10" s="597"/>
      <c r="AM10" s="512" t="s">
        <v>121</v>
      </c>
      <c r="AN10" s="412"/>
      <c r="AO10" s="412"/>
      <c r="AP10" s="412"/>
      <c r="AQ10" s="412"/>
      <c r="AR10" s="412"/>
      <c r="AS10" s="412"/>
      <c r="AT10" s="413"/>
      <c r="AU10" s="513" t="s">
        <v>96</v>
      </c>
      <c r="AV10" s="514"/>
      <c r="AW10" s="514"/>
      <c r="AX10" s="514"/>
      <c r="AY10" s="469" t="s">
        <v>122</v>
      </c>
      <c r="AZ10" s="470"/>
      <c r="BA10" s="470"/>
      <c r="BB10" s="470"/>
      <c r="BC10" s="470"/>
      <c r="BD10" s="470"/>
      <c r="BE10" s="470"/>
      <c r="BF10" s="470"/>
      <c r="BG10" s="470"/>
      <c r="BH10" s="470"/>
      <c r="BI10" s="470"/>
      <c r="BJ10" s="470"/>
      <c r="BK10" s="470"/>
      <c r="BL10" s="470"/>
      <c r="BM10" s="471"/>
      <c r="BN10" s="455">
        <v>755585</v>
      </c>
      <c r="BO10" s="456"/>
      <c r="BP10" s="456"/>
      <c r="BQ10" s="456"/>
      <c r="BR10" s="456"/>
      <c r="BS10" s="456"/>
      <c r="BT10" s="456"/>
      <c r="BU10" s="457"/>
      <c r="BV10" s="455">
        <v>1563359</v>
      </c>
      <c r="BW10" s="456"/>
      <c r="BX10" s="456"/>
      <c r="BY10" s="456"/>
      <c r="BZ10" s="456"/>
      <c r="CA10" s="456"/>
      <c r="CB10" s="456"/>
      <c r="CC10" s="457"/>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124</v>
      </c>
      <c r="M11" s="417"/>
      <c r="N11" s="417"/>
      <c r="O11" s="417"/>
      <c r="P11" s="417"/>
      <c r="Q11" s="418"/>
      <c r="R11" s="584" t="s">
        <v>125</v>
      </c>
      <c r="S11" s="585"/>
      <c r="T11" s="585"/>
      <c r="U11" s="585"/>
      <c r="V11" s="586"/>
      <c r="W11" s="596"/>
      <c r="X11" s="406"/>
      <c r="Y11" s="406"/>
      <c r="Z11" s="406"/>
      <c r="AA11" s="406"/>
      <c r="AB11" s="406"/>
      <c r="AC11" s="406"/>
      <c r="AD11" s="406"/>
      <c r="AE11" s="406"/>
      <c r="AF11" s="406"/>
      <c r="AG11" s="406"/>
      <c r="AH11" s="406"/>
      <c r="AI11" s="406"/>
      <c r="AJ11" s="406"/>
      <c r="AK11" s="406"/>
      <c r="AL11" s="597"/>
      <c r="AM11" s="512" t="s">
        <v>126</v>
      </c>
      <c r="AN11" s="412"/>
      <c r="AO11" s="412"/>
      <c r="AP11" s="412"/>
      <c r="AQ11" s="412"/>
      <c r="AR11" s="412"/>
      <c r="AS11" s="412"/>
      <c r="AT11" s="413"/>
      <c r="AU11" s="513" t="s">
        <v>96</v>
      </c>
      <c r="AV11" s="514"/>
      <c r="AW11" s="514"/>
      <c r="AX11" s="514"/>
      <c r="AY11" s="469" t="s">
        <v>127</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128</v>
      </c>
      <c r="CE11" s="415"/>
      <c r="CF11" s="415"/>
      <c r="CG11" s="415"/>
      <c r="CH11" s="415"/>
      <c r="CI11" s="415"/>
      <c r="CJ11" s="415"/>
      <c r="CK11" s="415"/>
      <c r="CL11" s="415"/>
      <c r="CM11" s="415"/>
      <c r="CN11" s="415"/>
      <c r="CO11" s="415"/>
      <c r="CP11" s="415"/>
      <c r="CQ11" s="415"/>
      <c r="CR11" s="415"/>
      <c r="CS11" s="496"/>
      <c r="CT11" s="558" t="s">
        <v>129</v>
      </c>
      <c r="CU11" s="559"/>
      <c r="CV11" s="559"/>
      <c r="CW11" s="559"/>
      <c r="CX11" s="559"/>
      <c r="CY11" s="559"/>
      <c r="CZ11" s="559"/>
      <c r="DA11" s="560"/>
      <c r="DB11" s="558" t="s">
        <v>130</v>
      </c>
      <c r="DC11" s="559"/>
      <c r="DD11" s="559"/>
      <c r="DE11" s="559"/>
      <c r="DF11" s="559"/>
      <c r="DG11" s="559"/>
      <c r="DH11" s="559"/>
      <c r="DI11" s="560"/>
    </row>
    <row r="12" spans="1:119" ht="18.75" customHeight="1" x14ac:dyDescent="0.15">
      <c r="A12" s="181"/>
      <c r="B12" s="561" t="s">
        <v>131</v>
      </c>
      <c r="C12" s="562"/>
      <c r="D12" s="562"/>
      <c r="E12" s="562"/>
      <c r="F12" s="562"/>
      <c r="G12" s="562"/>
      <c r="H12" s="562"/>
      <c r="I12" s="562"/>
      <c r="J12" s="562"/>
      <c r="K12" s="563"/>
      <c r="L12" s="570" t="s">
        <v>132</v>
      </c>
      <c r="M12" s="571"/>
      <c r="N12" s="571"/>
      <c r="O12" s="571"/>
      <c r="P12" s="571"/>
      <c r="Q12" s="572"/>
      <c r="R12" s="573">
        <v>128238</v>
      </c>
      <c r="S12" s="574"/>
      <c r="T12" s="574"/>
      <c r="U12" s="574"/>
      <c r="V12" s="575"/>
      <c r="W12" s="576" t="s">
        <v>1</v>
      </c>
      <c r="X12" s="514"/>
      <c r="Y12" s="514"/>
      <c r="Z12" s="514"/>
      <c r="AA12" s="514"/>
      <c r="AB12" s="577"/>
      <c r="AC12" s="578" t="s">
        <v>133</v>
      </c>
      <c r="AD12" s="579"/>
      <c r="AE12" s="579"/>
      <c r="AF12" s="579"/>
      <c r="AG12" s="580"/>
      <c r="AH12" s="578" t="s">
        <v>134</v>
      </c>
      <c r="AI12" s="579"/>
      <c r="AJ12" s="579"/>
      <c r="AK12" s="579"/>
      <c r="AL12" s="581"/>
      <c r="AM12" s="512" t="s">
        <v>135</v>
      </c>
      <c r="AN12" s="412"/>
      <c r="AO12" s="412"/>
      <c r="AP12" s="412"/>
      <c r="AQ12" s="412"/>
      <c r="AR12" s="412"/>
      <c r="AS12" s="412"/>
      <c r="AT12" s="413"/>
      <c r="AU12" s="513" t="s">
        <v>136</v>
      </c>
      <c r="AV12" s="514"/>
      <c r="AW12" s="514"/>
      <c r="AX12" s="514"/>
      <c r="AY12" s="469" t="s">
        <v>137</v>
      </c>
      <c r="AZ12" s="470"/>
      <c r="BA12" s="470"/>
      <c r="BB12" s="470"/>
      <c r="BC12" s="470"/>
      <c r="BD12" s="470"/>
      <c r="BE12" s="470"/>
      <c r="BF12" s="470"/>
      <c r="BG12" s="470"/>
      <c r="BH12" s="470"/>
      <c r="BI12" s="470"/>
      <c r="BJ12" s="470"/>
      <c r="BK12" s="470"/>
      <c r="BL12" s="470"/>
      <c r="BM12" s="471"/>
      <c r="BN12" s="455">
        <v>725676</v>
      </c>
      <c r="BO12" s="456"/>
      <c r="BP12" s="456"/>
      <c r="BQ12" s="456"/>
      <c r="BR12" s="456"/>
      <c r="BS12" s="456"/>
      <c r="BT12" s="456"/>
      <c r="BU12" s="457"/>
      <c r="BV12" s="455">
        <v>1668973</v>
      </c>
      <c r="BW12" s="456"/>
      <c r="BX12" s="456"/>
      <c r="BY12" s="456"/>
      <c r="BZ12" s="456"/>
      <c r="CA12" s="456"/>
      <c r="CB12" s="456"/>
      <c r="CC12" s="457"/>
      <c r="CD12" s="495" t="s">
        <v>138</v>
      </c>
      <c r="CE12" s="415"/>
      <c r="CF12" s="415"/>
      <c r="CG12" s="415"/>
      <c r="CH12" s="415"/>
      <c r="CI12" s="415"/>
      <c r="CJ12" s="415"/>
      <c r="CK12" s="415"/>
      <c r="CL12" s="415"/>
      <c r="CM12" s="415"/>
      <c r="CN12" s="415"/>
      <c r="CO12" s="415"/>
      <c r="CP12" s="415"/>
      <c r="CQ12" s="415"/>
      <c r="CR12" s="415"/>
      <c r="CS12" s="496"/>
      <c r="CT12" s="558" t="s">
        <v>139</v>
      </c>
      <c r="CU12" s="559"/>
      <c r="CV12" s="559"/>
      <c r="CW12" s="559"/>
      <c r="CX12" s="559"/>
      <c r="CY12" s="559"/>
      <c r="CZ12" s="559"/>
      <c r="DA12" s="560"/>
      <c r="DB12" s="558" t="s">
        <v>139</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140</v>
      </c>
      <c r="N13" s="540"/>
      <c r="O13" s="540"/>
      <c r="P13" s="540"/>
      <c r="Q13" s="541"/>
      <c r="R13" s="542">
        <v>125583</v>
      </c>
      <c r="S13" s="543"/>
      <c r="T13" s="543"/>
      <c r="U13" s="543"/>
      <c r="V13" s="544"/>
      <c r="W13" s="545" t="s">
        <v>141</v>
      </c>
      <c r="X13" s="441"/>
      <c r="Y13" s="441"/>
      <c r="Z13" s="441"/>
      <c r="AA13" s="441"/>
      <c r="AB13" s="442"/>
      <c r="AC13" s="408">
        <v>425</v>
      </c>
      <c r="AD13" s="409"/>
      <c r="AE13" s="409"/>
      <c r="AF13" s="409"/>
      <c r="AG13" s="410"/>
      <c r="AH13" s="408">
        <v>440</v>
      </c>
      <c r="AI13" s="409"/>
      <c r="AJ13" s="409"/>
      <c r="AK13" s="409"/>
      <c r="AL13" s="468"/>
      <c r="AM13" s="512" t="s">
        <v>142</v>
      </c>
      <c r="AN13" s="412"/>
      <c r="AO13" s="412"/>
      <c r="AP13" s="412"/>
      <c r="AQ13" s="412"/>
      <c r="AR13" s="412"/>
      <c r="AS13" s="412"/>
      <c r="AT13" s="413"/>
      <c r="AU13" s="513" t="s">
        <v>104</v>
      </c>
      <c r="AV13" s="514"/>
      <c r="AW13" s="514"/>
      <c r="AX13" s="514"/>
      <c r="AY13" s="469" t="s">
        <v>143</v>
      </c>
      <c r="AZ13" s="470"/>
      <c r="BA13" s="470"/>
      <c r="BB13" s="470"/>
      <c r="BC13" s="470"/>
      <c r="BD13" s="470"/>
      <c r="BE13" s="470"/>
      <c r="BF13" s="470"/>
      <c r="BG13" s="470"/>
      <c r="BH13" s="470"/>
      <c r="BI13" s="470"/>
      <c r="BJ13" s="470"/>
      <c r="BK13" s="470"/>
      <c r="BL13" s="470"/>
      <c r="BM13" s="471"/>
      <c r="BN13" s="455">
        <v>267141</v>
      </c>
      <c r="BO13" s="456"/>
      <c r="BP13" s="456"/>
      <c r="BQ13" s="456"/>
      <c r="BR13" s="456"/>
      <c r="BS13" s="456"/>
      <c r="BT13" s="456"/>
      <c r="BU13" s="457"/>
      <c r="BV13" s="455">
        <v>490382</v>
      </c>
      <c r="BW13" s="456"/>
      <c r="BX13" s="456"/>
      <c r="BY13" s="456"/>
      <c r="BZ13" s="456"/>
      <c r="CA13" s="456"/>
      <c r="CB13" s="456"/>
      <c r="CC13" s="457"/>
      <c r="CD13" s="495" t="s">
        <v>144</v>
      </c>
      <c r="CE13" s="415"/>
      <c r="CF13" s="415"/>
      <c r="CG13" s="415"/>
      <c r="CH13" s="415"/>
      <c r="CI13" s="415"/>
      <c r="CJ13" s="415"/>
      <c r="CK13" s="415"/>
      <c r="CL13" s="415"/>
      <c r="CM13" s="415"/>
      <c r="CN13" s="415"/>
      <c r="CO13" s="415"/>
      <c r="CP13" s="415"/>
      <c r="CQ13" s="415"/>
      <c r="CR13" s="415"/>
      <c r="CS13" s="496"/>
      <c r="CT13" s="452">
        <v>0.2</v>
      </c>
      <c r="CU13" s="453"/>
      <c r="CV13" s="453"/>
      <c r="CW13" s="453"/>
      <c r="CX13" s="453"/>
      <c r="CY13" s="453"/>
      <c r="CZ13" s="453"/>
      <c r="DA13" s="454"/>
      <c r="DB13" s="452">
        <v>-0.6</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145</v>
      </c>
      <c r="M14" s="582"/>
      <c r="N14" s="582"/>
      <c r="O14" s="582"/>
      <c r="P14" s="582"/>
      <c r="Q14" s="583"/>
      <c r="R14" s="542">
        <v>127792</v>
      </c>
      <c r="S14" s="543"/>
      <c r="T14" s="543"/>
      <c r="U14" s="543"/>
      <c r="V14" s="544"/>
      <c r="W14" s="546"/>
      <c r="X14" s="444"/>
      <c r="Y14" s="444"/>
      <c r="Z14" s="444"/>
      <c r="AA14" s="444"/>
      <c r="AB14" s="445"/>
      <c r="AC14" s="535">
        <v>0.8</v>
      </c>
      <c r="AD14" s="536"/>
      <c r="AE14" s="536"/>
      <c r="AF14" s="536"/>
      <c r="AG14" s="537"/>
      <c r="AH14" s="535">
        <v>0.9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146</v>
      </c>
      <c r="CE14" s="493"/>
      <c r="CF14" s="493"/>
      <c r="CG14" s="493"/>
      <c r="CH14" s="493"/>
      <c r="CI14" s="493"/>
      <c r="CJ14" s="493"/>
      <c r="CK14" s="493"/>
      <c r="CL14" s="493"/>
      <c r="CM14" s="493"/>
      <c r="CN14" s="493"/>
      <c r="CO14" s="493"/>
      <c r="CP14" s="493"/>
      <c r="CQ14" s="493"/>
      <c r="CR14" s="493"/>
      <c r="CS14" s="494"/>
      <c r="CT14" s="552">
        <v>7.8</v>
      </c>
      <c r="CU14" s="553"/>
      <c r="CV14" s="553"/>
      <c r="CW14" s="553"/>
      <c r="CX14" s="553"/>
      <c r="CY14" s="553"/>
      <c r="CZ14" s="553"/>
      <c r="DA14" s="554"/>
      <c r="DB14" s="552">
        <v>5.7</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147</v>
      </c>
      <c r="N15" s="540"/>
      <c r="O15" s="540"/>
      <c r="P15" s="540"/>
      <c r="Q15" s="541"/>
      <c r="R15" s="542">
        <v>125266</v>
      </c>
      <c r="S15" s="543"/>
      <c r="T15" s="543"/>
      <c r="U15" s="543"/>
      <c r="V15" s="544"/>
      <c r="W15" s="545" t="s">
        <v>148</v>
      </c>
      <c r="X15" s="441"/>
      <c r="Y15" s="441"/>
      <c r="Z15" s="441"/>
      <c r="AA15" s="441"/>
      <c r="AB15" s="442"/>
      <c r="AC15" s="408">
        <v>7751</v>
      </c>
      <c r="AD15" s="409"/>
      <c r="AE15" s="409"/>
      <c r="AF15" s="409"/>
      <c r="AG15" s="410"/>
      <c r="AH15" s="408">
        <v>7818</v>
      </c>
      <c r="AI15" s="409"/>
      <c r="AJ15" s="409"/>
      <c r="AK15" s="409"/>
      <c r="AL15" s="468"/>
      <c r="AM15" s="512"/>
      <c r="AN15" s="412"/>
      <c r="AO15" s="412"/>
      <c r="AP15" s="412"/>
      <c r="AQ15" s="412"/>
      <c r="AR15" s="412"/>
      <c r="AS15" s="412"/>
      <c r="AT15" s="413"/>
      <c r="AU15" s="513"/>
      <c r="AV15" s="514"/>
      <c r="AW15" s="514"/>
      <c r="AX15" s="514"/>
      <c r="AY15" s="481" t="s">
        <v>149</v>
      </c>
      <c r="AZ15" s="482"/>
      <c r="BA15" s="482"/>
      <c r="BB15" s="482"/>
      <c r="BC15" s="482"/>
      <c r="BD15" s="482"/>
      <c r="BE15" s="482"/>
      <c r="BF15" s="482"/>
      <c r="BG15" s="482"/>
      <c r="BH15" s="482"/>
      <c r="BI15" s="482"/>
      <c r="BJ15" s="482"/>
      <c r="BK15" s="482"/>
      <c r="BL15" s="482"/>
      <c r="BM15" s="483"/>
      <c r="BN15" s="484">
        <v>19927508</v>
      </c>
      <c r="BO15" s="485"/>
      <c r="BP15" s="485"/>
      <c r="BQ15" s="485"/>
      <c r="BR15" s="485"/>
      <c r="BS15" s="485"/>
      <c r="BT15" s="485"/>
      <c r="BU15" s="486"/>
      <c r="BV15" s="484">
        <v>18935326</v>
      </c>
      <c r="BW15" s="485"/>
      <c r="BX15" s="485"/>
      <c r="BY15" s="485"/>
      <c r="BZ15" s="485"/>
      <c r="CA15" s="485"/>
      <c r="CB15" s="485"/>
      <c r="CC15" s="486"/>
      <c r="CD15" s="555" t="s">
        <v>150</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151</v>
      </c>
      <c r="M16" s="530"/>
      <c r="N16" s="530"/>
      <c r="O16" s="530"/>
      <c r="P16" s="530"/>
      <c r="Q16" s="531"/>
      <c r="R16" s="532" t="s">
        <v>152</v>
      </c>
      <c r="S16" s="533"/>
      <c r="T16" s="533"/>
      <c r="U16" s="533"/>
      <c r="V16" s="534"/>
      <c r="W16" s="546"/>
      <c r="X16" s="444"/>
      <c r="Y16" s="444"/>
      <c r="Z16" s="444"/>
      <c r="AA16" s="444"/>
      <c r="AB16" s="445"/>
      <c r="AC16" s="535">
        <v>14.6</v>
      </c>
      <c r="AD16" s="536"/>
      <c r="AE16" s="536"/>
      <c r="AF16" s="536"/>
      <c r="AG16" s="537"/>
      <c r="AH16" s="535">
        <v>15.8</v>
      </c>
      <c r="AI16" s="536"/>
      <c r="AJ16" s="536"/>
      <c r="AK16" s="536"/>
      <c r="AL16" s="538"/>
      <c r="AM16" s="512"/>
      <c r="AN16" s="412"/>
      <c r="AO16" s="412"/>
      <c r="AP16" s="412"/>
      <c r="AQ16" s="412"/>
      <c r="AR16" s="412"/>
      <c r="AS16" s="412"/>
      <c r="AT16" s="413"/>
      <c r="AU16" s="513"/>
      <c r="AV16" s="514"/>
      <c r="AW16" s="514"/>
      <c r="AX16" s="514"/>
      <c r="AY16" s="469" t="s">
        <v>153</v>
      </c>
      <c r="AZ16" s="470"/>
      <c r="BA16" s="470"/>
      <c r="BB16" s="470"/>
      <c r="BC16" s="470"/>
      <c r="BD16" s="470"/>
      <c r="BE16" s="470"/>
      <c r="BF16" s="470"/>
      <c r="BG16" s="470"/>
      <c r="BH16" s="470"/>
      <c r="BI16" s="470"/>
      <c r="BJ16" s="470"/>
      <c r="BK16" s="470"/>
      <c r="BL16" s="470"/>
      <c r="BM16" s="471"/>
      <c r="BN16" s="455">
        <v>19069935</v>
      </c>
      <c r="BO16" s="456"/>
      <c r="BP16" s="456"/>
      <c r="BQ16" s="456"/>
      <c r="BR16" s="456"/>
      <c r="BS16" s="456"/>
      <c r="BT16" s="456"/>
      <c r="BU16" s="457"/>
      <c r="BV16" s="455">
        <v>19203299</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154</v>
      </c>
      <c r="N17" s="549"/>
      <c r="O17" s="549"/>
      <c r="P17" s="549"/>
      <c r="Q17" s="550"/>
      <c r="R17" s="532" t="s">
        <v>155</v>
      </c>
      <c r="S17" s="533"/>
      <c r="T17" s="533"/>
      <c r="U17" s="533"/>
      <c r="V17" s="534"/>
      <c r="W17" s="545" t="s">
        <v>156</v>
      </c>
      <c r="X17" s="441"/>
      <c r="Y17" s="441"/>
      <c r="Z17" s="441"/>
      <c r="AA17" s="441"/>
      <c r="AB17" s="442"/>
      <c r="AC17" s="408">
        <v>44904</v>
      </c>
      <c r="AD17" s="409"/>
      <c r="AE17" s="409"/>
      <c r="AF17" s="409"/>
      <c r="AG17" s="410"/>
      <c r="AH17" s="408">
        <v>41364</v>
      </c>
      <c r="AI17" s="409"/>
      <c r="AJ17" s="409"/>
      <c r="AK17" s="409"/>
      <c r="AL17" s="468"/>
      <c r="AM17" s="512"/>
      <c r="AN17" s="412"/>
      <c r="AO17" s="412"/>
      <c r="AP17" s="412"/>
      <c r="AQ17" s="412"/>
      <c r="AR17" s="412"/>
      <c r="AS17" s="412"/>
      <c r="AT17" s="413"/>
      <c r="AU17" s="513"/>
      <c r="AV17" s="514"/>
      <c r="AW17" s="514"/>
      <c r="AX17" s="514"/>
      <c r="AY17" s="469" t="s">
        <v>157</v>
      </c>
      <c r="AZ17" s="470"/>
      <c r="BA17" s="470"/>
      <c r="BB17" s="470"/>
      <c r="BC17" s="470"/>
      <c r="BD17" s="470"/>
      <c r="BE17" s="470"/>
      <c r="BF17" s="470"/>
      <c r="BG17" s="470"/>
      <c r="BH17" s="470"/>
      <c r="BI17" s="470"/>
      <c r="BJ17" s="470"/>
      <c r="BK17" s="470"/>
      <c r="BL17" s="470"/>
      <c r="BM17" s="471"/>
      <c r="BN17" s="455">
        <v>25787460</v>
      </c>
      <c r="BO17" s="456"/>
      <c r="BP17" s="456"/>
      <c r="BQ17" s="456"/>
      <c r="BR17" s="456"/>
      <c r="BS17" s="456"/>
      <c r="BT17" s="456"/>
      <c r="BU17" s="457"/>
      <c r="BV17" s="455">
        <v>24472241</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158</v>
      </c>
      <c r="C18" s="506"/>
      <c r="D18" s="506"/>
      <c r="E18" s="507"/>
      <c r="F18" s="507"/>
      <c r="G18" s="507"/>
      <c r="H18" s="507"/>
      <c r="I18" s="507"/>
      <c r="J18" s="507"/>
      <c r="K18" s="507"/>
      <c r="L18" s="508">
        <v>11.46</v>
      </c>
      <c r="M18" s="508"/>
      <c r="N18" s="508"/>
      <c r="O18" s="508"/>
      <c r="P18" s="508"/>
      <c r="Q18" s="508"/>
      <c r="R18" s="509"/>
      <c r="S18" s="509"/>
      <c r="T18" s="509"/>
      <c r="U18" s="509"/>
      <c r="V18" s="510"/>
      <c r="W18" s="526"/>
      <c r="X18" s="527"/>
      <c r="Y18" s="527"/>
      <c r="Z18" s="527"/>
      <c r="AA18" s="527"/>
      <c r="AB18" s="551"/>
      <c r="AC18" s="425">
        <v>84.6</v>
      </c>
      <c r="AD18" s="426"/>
      <c r="AE18" s="426"/>
      <c r="AF18" s="426"/>
      <c r="AG18" s="511"/>
      <c r="AH18" s="425">
        <v>83.4</v>
      </c>
      <c r="AI18" s="426"/>
      <c r="AJ18" s="426"/>
      <c r="AK18" s="426"/>
      <c r="AL18" s="427"/>
      <c r="AM18" s="512"/>
      <c r="AN18" s="412"/>
      <c r="AO18" s="412"/>
      <c r="AP18" s="412"/>
      <c r="AQ18" s="412"/>
      <c r="AR18" s="412"/>
      <c r="AS18" s="412"/>
      <c r="AT18" s="413"/>
      <c r="AU18" s="513"/>
      <c r="AV18" s="514"/>
      <c r="AW18" s="514"/>
      <c r="AX18" s="514"/>
      <c r="AY18" s="469" t="s">
        <v>159</v>
      </c>
      <c r="AZ18" s="470"/>
      <c r="BA18" s="470"/>
      <c r="BB18" s="470"/>
      <c r="BC18" s="470"/>
      <c r="BD18" s="470"/>
      <c r="BE18" s="470"/>
      <c r="BF18" s="470"/>
      <c r="BG18" s="470"/>
      <c r="BH18" s="470"/>
      <c r="BI18" s="470"/>
      <c r="BJ18" s="470"/>
      <c r="BK18" s="470"/>
      <c r="BL18" s="470"/>
      <c r="BM18" s="471"/>
      <c r="BN18" s="455">
        <v>25298109</v>
      </c>
      <c r="BO18" s="456"/>
      <c r="BP18" s="456"/>
      <c r="BQ18" s="456"/>
      <c r="BR18" s="456"/>
      <c r="BS18" s="456"/>
      <c r="BT18" s="456"/>
      <c r="BU18" s="457"/>
      <c r="BV18" s="455">
        <v>24557392</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160</v>
      </c>
      <c r="C19" s="506"/>
      <c r="D19" s="506"/>
      <c r="E19" s="507"/>
      <c r="F19" s="507"/>
      <c r="G19" s="507"/>
      <c r="H19" s="507"/>
      <c r="I19" s="507"/>
      <c r="J19" s="507"/>
      <c r="K19" s="507"/>
      <c r="L19" s="515">
        <v>11278</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161</v>
      </c>
      <c r="AZ19" s="470"/>
      <c r="BA19" s="470"/>
      <c r="BB19" s="470"/>
      <c r="BC19" s="470"/>
      <c r="BD19" s="470"/>
      <c r="BE19" s="470"/>
      <c r="BF19" s="470"/>
      <c r="BG19" s="470"/>
      <c r="BH19" s="470"/>
      <c r="BI19" s="470"/>
      <c r="BJ19" s="470"/>
      <c r="BK19" s="470"/>
      <c r="BL19" s="470"/>
      <c r="BM19" s="471"/>
      <c r="BN19" s="455">
        <v>34808732</v>
      </c>
      <c r="BO19" s="456"/>
      <c r="BP19" s="456"/>
      <c r="BQ19" s="456"/>
      <c r="BR19" s="456"/>
      <c r="BS19" s="456"/>
      <c r="BT19" s="456"/>
      <c r="BU19" s="457"/>
      <c r="BV19" s="455">
        <v>34346188</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162</v>
      </c>
      <c r="C20" s="506"/>
      <c r="D20" s="506"/>
      <c r="E20" s="507"/>
      <c r="F20" s="507"/>
      <c r="G20" s="507"/>
      <c r="H20" s="507"/>
      <c r="I20" s="507"/>
      <c r="J20" s="507"/>
      <c r="K20" s="507"/>
      <c r="L20" s="515">
        <v>63962</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163</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164</v>
      </c>
      <c r="C22" s="432"/>
      <c r="D22" s="433"/>
      <c r="E22" s="440" t="s">
        <v>1</v>
      </c>
      <c r="F22" s="441"/>
      <c r="G22" s="441"/>
      <c r="H22" s="441"/>
      <c r="I22" s="441"/>
      <c r="J22" s="441"/>
      <c r="K22" s="442"/>
      <c r="L22" s="440" t="s">
        <v>165</v>
      </c>
      <c r="M22" s="441"/>
      <c r="N22" s="441"/>
      <c r="O22" s="441"/>
      <c r="P22" s="442"/>
      <c r="Q22" s="446" t="s">
        <v>166</v>
      </c>
      <c r="R22" s="447"/>
      <c r="S22" s="447"/>
      <c r="T22" s="447"/>
      <c r="U22" s="447"/>
      <c r="V22" s="448"/>
      <c r="W22" s="497" t="s">
        <v>167</v>
      </c>
      <c r="X22" s="432"/>
      <c r="Y22" s="433"/>
      <c r="Z22" s="440" t="s">
        <v>1</v>
      </c>
      <c r="AA22" s="441"/>
      <c r="AB22" s="441"/>
      <c r="AC22" s="441"/>
      <c r="AD22" s="441"/>
      <c r="AE22" s="441"/>
      <c r="AF22" s="441"/>
      <c r="AG22" s="442"/>
      <c r="AH22" s="458" t="s">
        <v>168</v>
      </c>
      <c r="AI22" s="441"/>
      <c r="AJ22" s="441"/>
      <c r="AK22" s="441"/>
      <c r="AL22" s="442"/>
      <c r="AM22" s="458" t="s">
        <v>169</v>
      </c>
      <c r="AN22" s="459"/>
      <c r="AO22" s="459"/>
      <c r="AP22" s="459"/>
      <c r="AQ22" s="459"/>
      <c r="AR22" s="460"/>
      <c r="AS22" s="446" t="s">
        <v>166</v>
      </c>
      <c r="AT22" s="447"/>
      <c r="AU22" s="447"/>
      <c r="AV22" s="447"/>
      <c r="AW22" s="447"/>
      <c r="AX22" s="464"/>
      <c r="AY22" s="481" t="s">
        <v>170</v>
      </c>
      <c r="AZ22" s="482"/>
      <c r="BA22" s="482"/>
      <c r="BB22" s="482"/>
      <c r="BC22" s="482"/>
      <c r="BD22" s="482"/>
      <c r="BE22" s="482"/>
      <c r="BF22" s="482"/>
      <c r="BG22" s="482"/>
      <c r="BH22" s="482"/>
      <c r="BI22" s="482"/>
      <c r="BJ22" s="482"/>
      <c r="BK22" s="482"/>
      <c r="BL22" s="482"/>
      <c r="BM22" s="483"/>
      <c r="BN22" s="484">
        <v>20947164</v>
      </c>
      <c r="BO22" s="485"/>
      <c r="BP22" s="485"/>
      <c r="BQ22" s="485"/>
      <c r="BR22" s="485"/>
      <c r="BS22" s="485"/>
      <c r="BT22" s="485"/>
      <c r="BU22" s="486"/>
      <c r="BV22" s="484">
        <v>20963160</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171</v>
      </c>
      <c r="AZ23" s="470"/>
      <c r="BA23" s="470"/>
      <c r="BB23" s="470"/>
      <c r="BC23" s="470"/>
      <c r="BD23" s="470"/>
      <c r="BE23" s="470"/>
      <c r="BF23" s="470"/>
      <c r="BG23" s="470"/>
      <c r="BH23" s="470"/>
      <c r="BI23" s="470"/>
      <c r="BJ23" s="470"/>
      <c r="BK23" s="470"/>
      <c r="BL23" s="470"/>
      <c r="BM23" s="471"/>
      <c r="BN23" s="455">
        <v>4398383</v>
      </c>
      <c r="BO23" s="456"/>
      <c r="BP23" s="456"/>
      <c r="BQ23" s="456"/>
      <c r="BR23" s="456"/>
      <c r="BS23" s="456"/>
      <c r="BT23" s="456"/>
      <c r="BU23" s="457"/>
      <c r="BV23" s="455">
        <v>4529703</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172</v>
      </c>
      <c r="F24" s="412"/>
      <c r="G24" s="412"/>
      <c r="H24" s="412"/>
      <c r="I24" s="412"/>
      <c r="J24" s="412"/>
      <c r="K24" s="413"/>
      <c r="L24" s="408">
        <v>1</v>
      </c>
      <c r="M24" s="409"/>
      <c r="N24" s="409"/>
      <c r="O24" s="409"/>
      <c r="P24" s="410"/>
      <c r="Q24" s="408">
        <v>9000</v>
      </c>
      <c r="R24" s="409"/>
      <c r="S24" s="409"/>
      <c r="T24" s="409"/>
      <c r="U24" s="409"/>
      <c r="V24" s="410"/>
      <c r="W24" s="498"/>
      <c r="X24" s="435"/>
      <c r="Y24" s="436"/>
      <c r="Z24" s="411" t="s">
        <v>173</v>
      </c>
      <c r="AA24" s="412"/>
      <c r="AB24" s="412"/>
      <c r="AC24" s="412"/>
      <c r="AD24" s="412"/>
      <c r="AE24" s="412"/>
      <c r="AF24" s="412"/>
      <c r="AG24" s="413"/>
      <c r="AH24" s="408">
        <v>621</v>
      </c>
      <c r="AI24" s="409"/>
      <c r="AJ24" s="409"/>
      <c r="AK24" s="409"/>
      <c r="AL24" s="410"/>
      <c r="AM24" s="408">
        <v>2020113</v>
      </c>
      <c r="AN24" s="409"/>
      <c r="AO24" s="409"/>
      <c r="AP24" s="409"/>
      <c r="AQ24" s="409"/>
      <c r="AR24" s="410"/>
      <c r="AS24" s="408">
        <v>3253</v>
      </c>
      <c r="AT24" s="409"/>
      <c r="AU24" s="409"/>
      <c r="AV24" s="409"/>
      <c r="AW24" s="409"/>
      <c r="AX24" s="468"/>
      <c r="AY24" s="428" t="s">
        <v>174</v>
      </c>
      <c r="AZ24" s="429"/>
      <c r="BA24" s="429"/>
      <c r="BB24" s="429"/>
      <c r="BC24" s="429"/>
      <c r="BD24" s="429"/>
      <c r="BE24" s="429"/>
      <c r="BF24" s="429"/>
      <c r="BG24" s="429"/>
      <c r="BH24" s="429"/>
      <c r="BI24" s="429"/>
      <c r="BJ24" s="429"/>
      <c r="BK24" s="429"/>
      <c r="BL24" s="429"/>
      <c r="BM24" s="430"/>
      <c r="BN24" s="455">
        <v>19805551</v>
      </c>
      <c r="BO24" s="456"/>
      <c r="BP24" s="456"/>
      <c r="BQ24" s="456"/>
      <c r="BR24" s="456"/>
      <c r="BS24" s="456"/>
      <c r="BT24" s="456"/>
      <c r="BU24" s="457"/>
      <c r="BV24" s="455">
        <v>19360329</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175</v>
      </c>
      <c r="F25" s="412"/>
      <c r="G25" s="412"/>
      <c r="H25" s="412"/>
      <c r="I25" s="412"/>
      <c r="J25" s="412"/>
      <c r="K25" s="413"/>
      <c r="L25" s="408">
        <v>2</v>
      </c>
      <c r="M25" s="409"/>
      <c r="N25" s="409"/>
      <c r="O25" s="409"/>
      <c r="P25" s="410"/>
      <c r="Q25" s="408">
        <v>7700</v>
      </c>
      <c r="R25" s="409"/>
      <c r="S25" s="409"/>
      <c r="T25" s="409"/>
      <c r="U25" s="409"/>
      <c r="V25" s="410"/>
      <c r="W25" s="498"/>
      <c r="X25" s="435"/>
      <c r="Y25" s="436"/>
      <c r="Z25" s="411" t="s">
        <v>176</v>
      </c>
      <c r="AA25" s="412"/>
      <c r="AB25" s="412"/>
      <c r="AC25" s="412"/>
      <c r="AD25" s="412"/>
      <c r="AE25" s="412"/>
      <c r="AF25" s="412"/>
      <c r="AG25" s="413"/>
      <c r="AH25" s="408" t="s">
        <v>129</v>
      </c>
      <c r="AI25" s="409"/>
      <c r="AJ25" s="409"/>
      <c r="AK25" s="409"/>
      <c r="AL25" s="410"/>
      <c r="AM25" s="408" t="s">
        <v>129</v>
      </c>
      <c r="AN25" s="409"/>
      <c r="AO25" s="409"/>
      <c r="AP25" s="409"/>
      <c r="AQ25" s="409"/>
      <c r="AR25" s="410"/>
      <c r="AS25" s="408" t="s">
        <v>177</v>
      </c>
      <c r="AT25" s="409"/>
      <c r="AU25" s="409"/>
      <c r="AV25" s="409"/>
      <c r="AW25" s="409"/>
      <c r="AX25" s="468"/>
      <c r="AY25" s="481" t="s">
        <v>178</v>
      </c>
      <c r="AZ25" s="482"/>
      <c r="BA25" s="482"/>
      <c r="BB25" s="482"/>
      <c r="BC25" s="482"/>
      <c r="BD25" s="482"/>
      <c r="BE25" s="482"/>
      <c r="BF25" s="482"/>
      <c r="BG25" s="482"/>
      <c r="BH25" s="482"/>
      <c r="BI25" s="482"/>
      <c r="BJ25" s="482"/>
      <c r="BK25" s="482"/>
      <c r="BL25" s="482"/>
      <c r="BM25" s="483"/>
      <c r="BN25" s="484">
        <v>28775436</v>
      </c>
      <c r="BO25" s="485"/>
      <c r="BP25" s="485"/>
      <c r="BQ25" s="485"/>
      <c r="BR25" s="485"/>
      <c r="BS25" s="485"/>
      <c r="BT25" s="485"/>
      <c r="BU25" s="486"/>
      <c r="BV25" s="484">
        <v>21406200</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179</v>
      </c>
      <c r="F26" s="412"/>
      <c r="G26" s="412"/>
      <c r="H26" s="412"/>
      <c r="I26" s="412"/>
      <c r="J26" s="412"/>
      <c r="K26" s="413"/>
      <c r="L26" s="408">
        <v>1</v>
      </c>
      <c r="M26" s="409"/>
      <c r="N26" s="409"/>
      <c r="O26" s="409"/>
      <c r="P26" s="410"/>
      <c r="Q26" s="408">
        <v>7100</v>
      </c>
      <c r="R26" s="409"/>
      <c r="S26" s="409"/>
      <c r="T26" s="409"/>
      <c r="U26" s="409"/>
      <c r="V26" s="410"/>
      <c r="W26" s="498"/>
      <c r="X26" s="435"/>
      <c r="Y26" s="436"/>
      <c r="Z26" s="411" t="s">
        <v>180</v>
      </c>
      <c r="AA26" s="466"/>
      <c r="AB26" s="466"/>
      <c r="AC26" s="466"/>
      <c r="AD26" s="466"/>
      <c r="AE26" s="466"/>
      <c r="AF26" s="466"/>
      <c r="AG26" s="467"/>
      <c r="AH26" s="408">
        <v>35</v>
      </c>
      <c r="AI26" s="409"/>
      <c r="AJ26" s="409"/>
      <c r="AK26" s="409"/>
      <c r="AL26" s="410"/>
      <c r="AM26" s="408">
        <v>119805</v>
      </c>
      <c r="AN26" s="409"/>
      <c r="AO26" s="409"/>
      <c r="AP26" s="409"/>
      <c r="AQ26" s="409"/>
      <c r="AR26" s="410"/>
      <c r="AS26" s="408">
        <v>3423</v>
      </c>
      <c r="AT26" s="409"/>
      <c r="AU26" s="409"/>
      <c r="AV26" s="409"/>
      <c r="AW26" s="409"/>
      <c r="AX26" s="468"/>
      <c r="AY26" s="495" t="s">
        <v>181</v>
      </c>
      <c r="AZ26" s="415"/>
      <c r="BA26" s="415"/>
      <c r="BB26" s="415"/>
      <c r="BC26" s="415"/>
      <c r="BD26" s="415"/>
      <c r="BE26" s="415"/>
      <c r="BF26" s="415"/>
      <c r="BG26" s="415"/>
      <c r="BH26" s="415"/>
      <c r="BI26" s="415"/>
      <c r="BJ26" s="415"/>
      <c r="BK26" s="415"/>
      <c r="BL26" s="415"/>
      <c r="BM26" s="496"/>
      <c r="BN26" s="455">
        <v>160000</v>
      </c>
      <c r="BO26" s="456"/>
      <c r="BP26" s="456"/>
      <c r="BQ26" s="456"/>
      <c r="BR26" s="456"/>
      <c r="BS26" s="456"/>
      <c r="BT26" s="456"/>
      <c r="BU26" s="457"/>
      <c r="BV26" s="455">
        <v>150000</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182</v>
      </c>
      <c r="F27" s="412"/>
      <c r="G27" s="412"/>
      <c r="H27" s="412"/>
      <c r="I27" s="412"/>
      <c r="J27" s="412"/>
      <c r="K27" s="413"/>
      <c r="L27" s="408">
        <v>1</v>
      </c>
      <c r="M27" s="409"/>
      <c r="N27" s="409"/>
      <c r="O27" s="409"/>
      <c r="P27" s="410"/>
      <c r="Q27" s="408">
        <v>5400</v>
      </c>
      <c r="R27" s="409"/>
      <c r="S27" s="409"/>
      <c r="T27" s="409"/>
      <c r="U27" s="409"/>
      <c r="V27" s="410"/>
      <c r="W27" s="498"/>
      <c r="X27" s="435"/>
      <c r="Y27" s="436"/>
      <c r="Z27" s="411" t="s">
        <v>183</v>
      </c>
      <c r="AA27" s="412"/>
      <c r="AB27" s="412"/>
      <c r="AC27" s="412"/>
      <c r="AD27" s="412"/>
      <c r="AE27" s="412"/>
      <c r="AF27" s="412"/>
      <c r="AG27" s="413"/>
      <c r="AH27" s="408">
        <v>2</v>
      </c>
      <c r="AI27" s="409"/>
      <c r="AJ27" s="409"/>
      <c r="AK27" s="409"/>
      <c r="AL27" s="410"/>
      <c r="AM27" s="408" t="s">
        <v>184</v>
      </c>
      <c r="AN27" s="409"/>
      <c r="AO27" s="409"/>
      <c r="AP27" s="409"/>
      <c r="AQ27" s="409"/>
      <c r="AR27" s="410"/>
      <c r="AS27" s="408" t="s">
        <v>184</v>
      </c>
      <c r="AT27" s="409"/>
      <c r="AU27" s="409"/>
      <c r="AV27" s="409"/>
      <c r="AW27" s="409"/>
      <c r="AX27" s="468"/>
      <c r="AY27" s="492" t="s">
        <v>185</v>
      </c>
      <c r="AZ27" s="493"/>
      <c r="BA27" s="493"/>
      <c r="BB27" s="493"/>
      <c r="BC27" s="493"/>
      <c r="BD27" s="493"/>
      <c r="BE27" s="493"/>
      <c r="BF27" s="493"/>
      <c r="BG27" s="493"/>
      <c r="BH27" s="493"/>
      <c r="BI27" s="493"/>
      <c r="BJ27" s="493"/>
      <c r="BK27" s="493"/>
      <c r="BL27" s="493"/>
      <c r="BM27" s="494"/>
      <c r="BN27" s="489" t="s">
        <v>129</v>
      </c>
      <c r="BO27" s="490"/>
      <c r="BP27" s="490"/>
      <c r="BQ27" s="490"/>
      <c r="BR27" s="490"/>
      <c r="BS27" s="490"/>
      <c r="BT27" s="490"/>
      <c r="BU27" s="491"/>
      <c r="BV27" s="489" t="s">
        <v>177</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186</v>
      </c>
      <c r="F28" s="412"/>
      <c r="G28" s="412"/>
      <c r="H28" s="412"/>
      <c r="I28" s="412"/>
      <c r="J28" s="412"/>
      <c r="K28" s="413"/>
      <c r="L28" s="408">
        <v>1</v>
      </c>
      <c r="M28" s="409"/>
      <c r="N28" s="409"/>
      <c r="O28" s="409"/>
      <c r="P28" s="410"/>
      <c r="Q28" s="408">
        <v>4900</v>
      </c>
      <c r="R28" s="409"/>
      <c r="S28" s="409"/>
      <c r="T28" s="409"/>
      <c r="U28" s="409"/>
      <c r="V28" s="410"/>
      <c r="W28" s="498"/>
      <c r="X28" s="435"/>
      <c r="Y28" s="436"/>
      <c r="Z28" s="411" t="s">
        <v>187</v>
      </c>
      <c r="AA28" s="412"/>
      <c r="AB28" s="412"/>
      <c r="AC28" s="412"/>
      <c r="AD28" s="412"/>
      <c r="AE28" s="412"/>
      <c r="AF28" s="412"/>
      <c r="AG28" s="413"/>
      <c r="AH28" s="408" t="s">
        <v>129</v>
      </c>
      <c r="AI28" s="409"/>
      <c r="AJ28" s="409"/>
      <c r="AK28" s="409"/>
      <c r="AL28" s="410"/>
      <c r="AM28" s="408" t="s">
        <v>177</v>
      </c>
      <c r="AN28" s="409"/>
      <c r="AO28" s="409"/>
      <c r="AP28" s="409"/>
      <c r="AQ28" s="409"/>
      <c r="AR28" s="410"/>
      <c r="AS28" s="408" t="s">
        <v>129</v>
      </c>
      <c r="AT28" s="409"/>
      <c r="AU28" s="409"/>
      <c r="AV28" s="409"/>
      <c r="AW28" s="409"/>
      <c r="AX28" s="468"/>
      <c r="AY28" s="472" t="s">
        <v>188</v>
      </c>
      <c r="AZ28" s="473"/>
      <c r="BA28" s="473"/>
      <c r="BB28" s="474"/>
      <c r="BC28" s="481" t="s">
        <v>50</v>
      </c>
      <c r="BD28" s="482"/>
      <c r="BE28" s="482"/>
      <c r="BF28" s="482"/>
      <c r="BG28" s="482"/>
      <c r="BH28" s="482"/>
      <c r="BI28" s="482"/>
      <c r="BJ28" s="482"/>
      <c r="BK28" s="482"/>
      <c r="BL28" s="482"/>
      <c r="BM28" s="483"/>
      <c r="BN28" s="484">
        <v>4136155</v>
      </c>
      <c r="BO28" s="485"/>
      <c r="BP28" s="485"/>
      <c r="BQ28" s="485"/>
      <c r="BR28" s="485"/>
      <c r="BS28" s="485"/>
      <c r="BT28" s="485"/>
      <c r="BU28" s="486"/>
      <c r="BV28" s="484">
        <v>4106246</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189</v>
      </c>
      <c r="F29" s="412"/>
      <c r="G29" s="412"/>
      <c r="H29" s="412"/>
      <c r="I29" s="412"/>
      <c r="J29" s="412"/>
      <c r="K29" s="413"/>
      <c r="L29" s="408">
        <v>20</v>
      </c>
      <c r="M29" s="409"/>
      <c r="N29" s="409"/>
      <c r="O29" s="409"/>
      <c r="P29" s="410"/>
      <c r="Q29" s="408">
        <v>4700</v>
      </c>
      <c r="R29" s="409"/>
      <c r="S29" s="409"/>
      <c r="T29" s="409"/>
      <c r="U29" s="409"/>
      <c r="V29" s="410"/>
      <c r="W29" s="499"/>
      <c r="X29" s="500"/>
      <c r="Y29" s="501"/>
      <c r="Z29" s="411" t="s">
        <v>190</v>
      </c>
      <c r="AA29" s="412"/>
      <c r="AB29" s="412"/>
      <c r="AC29" s="412"/>
      <c r="AD29" s="412"/>
      <c r="AE29" s="412"/>
      <c r="AF29" s="412"/>
      <c r="AG29" s="413"/>
      <c r="AH29" s="408">
        <v>623</v>
      </c>
      <c r="AI29" s="409"/>
      <c r="AJ29" s="409"/>
      <c r="AK29" s="409"/>
      <c r="AL29" s="410"/>
      <c r="AM29" s="408">
        <v>2029829</v>
      </c>
      <c r="AN29" s="409"/>
      <c r="AO29" s="409"/>
      <c r="AP29" s="409"/>
      <c r="AQ29" s="409"/>
      <c r="AR29" s="410"/>
      <c r="AS29" s="408">
        <v>3258</v>
      </c>
      <c r="AT29" s="409"/>
      <c r="AU29" s="409"/>
      <c r="AV29" s="409"/>
      <c r="AW29" s="409"/>
      <c r="AX29" s="468"/>
      <c r="AY29" s="475"/>
      <c r="AZ29" s="476"/>
      <c r="BA29" s="476"/>
      <c r="BB29" s="477"/>
      <c r="BC29" s="469" t="s">
        <v>191</v>
      </c>
      <c r="BD29" s="470"/>
      <c r="BE29" s="470"/>
      <c r="BF29" s="470"/>
      <c r="BG29" s="470"/>
      <c r="BH29" s="470"/>
      <c r="BI29" s="470"/>
      <c r="BJ29" s="470"/>
      <c r="BK29" s="470"/>
      <c r="BL29" s="470"/>
      <c r="BM29" s="471"/>
      <c r="BN29" s="455">
        <v>2858</v>
      </c>
      <c r="BO29" s="456"/>
      <c r="BP29" s="456"/>
      <c r="BQ29" s="456"/>
      <c r="BR29" s="456"/>
      <c r="BS29" s="456"/>
      <c r="BT29" s="456"/>
      <c r="BU29" s="457"/>
      <c r="BV29" s="455">
        <v>2858</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192</v>
      </c>
      <c r="X30" s="423"/>
      <c r="Y30" s="423"/>
      <c r="Z30" s="423"/>
      <c r="AA30" s="423"/>
      <c r="AB30" s="423"/>
      <c r="AC30" s="423"/>
      <c r="AD30" s="423"/>
      <c r="AE30" s="423"/>
      <c r="AF30" s="423"/>
      <c r="AG30" s="424"/>
      <c r="AH30" s="425">
        <v>99.5</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52</v>
      </c>
      <c r="BD30" s="429"/>
      <c r="BE30" s="429"/>
      <c r="BF30" s="429"/>
      <c r="BG30" s="429"/>
      <c r="BH30" s="429"/>
      <c r="BI30" s="429"/>
      <c r="BJ30" s="429"/>
      <c r="BK30" s="429"/>
      <c r="BL30" s="429"/>
      <c r="BM30" s="430"/>
      <c r="BN30" s="489">
        <v>9606020</v>
      </c>
      <c r="BO30" s="490"/>
      <c r="BP30" s="490"/>
      <c r="BQ30" s="490"/>
      <c r="BR30" s="490"/>
      <c r="BS30" s="490"/>
      <c r="BT30" s="490"/>
      <c r="BU30" s="491"/>
      <c r="BV30" s="489">
        <v>8974156</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193</v>
      </c>
      <c r="D32" s="414"/>
      <c r="E32" s="414"/>
      <c r="F32" s="414"/>
      <c r="G32" s="414"/>
      <c r="H32" s="414"/>
      <c r="I32" s="414"/>
      <c r="J32" s="414"/>
      <c r="K32" s="414"/>
      <c r="L32" s="414"/>
      <c r="M32" s="414"/>
      <c r="N32" s="414"/>
      <c r="O32" s="414"/>
      <c r="P32" s="414"/>
      <c r="Q32" s="414"/>
      <c r="R32" s="414"/>
      <c r="S32" s="414"/>
      <c r="U32" s="415" t="s">
        <v>194</v>
      </c>
      <c r="V32" s="415"/>
      <c r="W32" s="415"/>
      <c r="X32" s="415"/>
      <c r="Y32" s="415"/>
      <c r="Z32" s="415"/>
      <c r="AA32" s="415"/>
      <c r="AB32" s="415"/>
      <c r="AC32" s="415"/>
      <c r="AD32" s="415"/>
      <c r="AE32" s="415"/>
      <c r="AF32" s="415"/>
      <c r="AG32" s="415"/>
      <c r="AH32" s="415"/>
      <c r="AI32" s="415"/>
      <c r="AJ32" s="415"/>
      <c r="AK32" s="415"/>
      <c r="AM32" s="415" t="s">
        <v>195</v>
      </c>
      <c r="AN32" s="415"/>
      <c r="AO32" s="415"/>
      <c r="AP32" s="415"/>
      <c r="AQ32" s="415"/>
      <c r="AR32" s="415"/>
      <c r="AS32" s="415"/>
      <c r="AT32" s="415"/>
      <c r="AU32" s="415"/>
      <c r="AV32" s="415"/>
      <c r="AW32" s="415"/>
      <c r="AX32" s="415"/>
      <c r="AY32" s="415"/>
      <c r="AZ32" s="415"/>
      <c r="BA32" s="415"/>
      <c r="BB32" s="415"/>
      <c r="BC32" s="415"/>
      <c r="BE32" s="415" t="s">
        <v>196</v>
      </c>
      <c r="BF32" s="415"/>
      <c r="BG32" s="415"/>
      <c r="BH32" s="415"/>
      <c r="BI32" s="415"/>
      <c r="BJ32" s="415"/>
      <c r="BK32" s="415"/>
      <c r="BL32" s="415"/>
      <c r="BM32" s="415"/>
      <c r="BN32" s="415"/>
      <c r="BO32" s="415"/>
      <c r="BP32" s="415"/>
      <c r="BQ32" s="415"/>
      <c r="BR32" s="415"/>
      <c r="BS32" s="415"/>
      <c r="BT32" s="415"/>
      <c r="BU32" s="415"/>
      <c r="BW32" s="415" t="s">
        <v>197</v>
      </c>
      <c r="BX32" s="415"/>
      <c r="BY32" s="415"/>
      <c r="BZ32" s="415"/>
      <c r="CA32" s="415"/>
      <c r="CB32" s="415"/>
      <c r="CC32" s="415"/>
      <c r="CD32" s="415"/>
      <c r="CE32" s="415"/>
      <c r="CF32" s="415"/>
      <c r="CG32" s="415"/>
      <c r="CH32" s="415"/>
      <c r="CI32" s="415"/>
      <c r="CJ32" s="415"/>
      <c r="CK32" s="415"/>
      <c r="CL32" s="415"/>
      <c r="CM32" s="415"/>
      <c r="CO32" s="415" t="s">
        <v>198</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199</v>
      </c>
      <c r="D33" s="407"/>
      <c r="E33" s="406" t="s">
        <v>200</v>
      </c>
      <c r="F33" s="406"/>
      <c r="G33" s="406"/>
      <c r="H33" s="406"/>
      <c r="I33" s="406"/>
      <c r="J33" s="406"/>
      <c r="K33" s="406"/>
      <c r="L33" s="406"/>
      <c r="M33" s="406"/>
      <c r="N33" s="406"/>
      <c r="O33" s="406"/>
      <c r="P33" s="406"/>
      <c r="Q33" s="406"/>
      <c r="R33" s="406"/>
      <c r="S33" s="406"/>
      <c r="T33" s="206"/>
      <c r="U33" s="407" t="s">
        <v>199</v>
      </c>
      <c r="V33" s="407"/>
      <c r="W33" s="406" t="s">
        <v>201</v>
      </c>
      <c r="X33" s="406"/>
      <c r="Y33" s="406"/>
      <c r="Z33" s="406"/>
      <c r="AA33" s="406"/>
      <c r="AB33" s="406"/>
      <c r="AC33" s="406"/>
      <c r="AD33" s="406"/>
      <c r="AE33" s="406"/>
      <c r="AF33" s="406"/>
      <c r="AG33" s="406"/>
      <c r="AH33" s="406"/>
      <c r="AI33" s="406"/>
      <c r="AJ33" s="406"/>
      <c r="AK33" s="406"/>
      <c r="AL33" s="206"/>
      <c r="AM33" s="407" t="s">
        <v>202</v>
      </c>
      <c r="AN33" s="407"/>
      <c r="AO33" s="406" t="s">
        <v>200</v>
      </c>
      <c r="AP33" s="406"/>
      <c r="AQ33" s="406"/>
      <c r="AR33" s="406"/>
      <c r="AS33" s="406"/>
      <c r="AT33" s="406"/>
      <c r="AU33" s="406"/>
      <c r="AV33" s="406"/>
      <c r="AW33" s="406"/>
      <c r="AX33" s="406"/>
      <c r="AY33" s="406"/>
      <c r="AZ33" s="406"/>
      <c r="BA33" s="406"/>
      <c r="BB33" s="406"/>
      <c r="BC33" s="406"/>
      <c r="BD33" s="207"/>
      <c r="BE33" s="406" t="s">
        <v>203</v>
      </c>
      <c r="BF33" s="406"/>
      <c r="BG33" s="406" t="s">
        <v>204</v>
      </c>
      <c r="BH33" s="406"/>
      <c r="BI33" s="406"/>
      <c r="BJ33" s="406"/>
      <c r="BK33" s="406"/>
      <c r="BL33" s="406"/>
      <c r="BM33" s="406"/>
      <c r="BN33" s="406"/>
      <c r="BO33" s="406"/>
      <c r="BP33" s="406"/>
      <c r="BQ33" s="406"/>
      <c r="BR33" s="406"/>
      <c r="BS33" s="406"/>
      <c r="BT33" s="406"/>
      <c r="BU33" s="406"/>
      <c r="BV33" s="207"/>
      <c r="BW33" s="407" t="s">
        <v>203</v>
      </c>
      <c r="BX33" s="407"/>
      <c r="BY33" s="406" t="s">
        <v>205</v>
      </c>
      <c r="BZ33" s="406"/>
      <c r="CA33" s="406"/>
      <c r="CB33" s="406"/>
      <c r="CC33" s="406"/>
      <c r="CD33" s="406"/>
      <c r="CE33" s="406"/>
      <c r="CF33" s="406"/>
      <c r="CG33" s="406"/>
      <c r="CH33" s="406"/>
      <c r="CI33" s="406"/>
      <c r="CJ33" s="406"/>
      <c r="CK33" s="406"/>
      <c r="CL33" s="406"/>
      <c r="CM33" s="406"/>
      <c r="CN33" s="206"/>
      <c r="CO33" s="407" t="s">
        <v>199</v>
      </c>
      <c r="CP33" s="407"/>
      <c r="CQ33" s="406" t="s">
        <v>206</v>
      </c>
      <c r="CR33" s="406"/>
      <c r="CS33" s="406"/>
      <c r="CT33" s="406"/>
      <c r="CU33" s="406"/>
      <c r="CV33" s="406"/>
      <c r="CW33" s="406"/>
      <c r="CX33" s="406"/>
      <c r="CY33" s="406"/>
      <c r="CZ33" s="406"/>
      <c r="DA33" s="406"/>
      <c r="DB33" s="406"/>
      <c r="DC33" s="406"/>
      <c r="DD33" s="406"/>
      <c r="DE33" s="406"/>
      <c r="DF33" s="206"/>
      <c r="DG33" s="405" t="s">
        <v>207</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5</v>
      </c>
      <c r="AN34" s="403"/>
      <c r="AO34" s="404" t="str">
        <f>IF('各会計、関係団体の財政状況及び健全化判断比率'!B31="","",'各会計、関係団体の財政状況及び健全化判断比率'!B31)</f>
        <v>下水道事業会計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6</v>
      </c>
      <c r="BX34" s="403"/>
      <c r="BY34" s="404" t="str">
        <f>IF('各会計、関係団体の財政状況及び健全化判断比率'!B68="","",'各会計、関係団体の財政状況及び健全化判断比率'!B68)</f>
        <v>東京市町村総合事務組合（一般会計）</v>
      </c>
      <c r="BZ34" s="404"/>
      <c r="CA34" s="404"/>
      <c r="CB34" s="404"/>
      <c r="CC34" s="404"/>
      <c r="CD34" s="404"/>
      <c r="CE34" s="404"/>
      <c r="CF34" s="404"/>
      <c r="CG34" s="404"/>
      <c r="CH34" s="404"/>
      <c r="CI34" s="404"/>
      <c r="CJ34" s="404"/>
      <c r="CK34" s="404"/>
      <c r="CL34" s="404"/>
      <c r="CM34" s="404"/>
      <c r="CN34" s="181"/>
      <c r="CO34" s="403">
        <f>IF(CQ34="","",MAX(C34:D43,U34:V43,AM34:AN43,BE34:BF43,BW34:BX43)+1)</f>
        <v>14</v>
      </c>
      <c r="CP34" s="403"/>
      <c r="CQ34" s="404" t="str">
        <f>IF('各会計、関係団体の財政状況及び健全化判断比率'!BS7="","",'各会計、関係団体の財政状況及び健全化判断比率'!BS7)</f>
        <v>国分寺市土地開発公社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介護保険(保険事業勘定)特別会計</v>
      </c>
      <c r="X35" s="404"/>
      <c r="Y35" s="404"/>
      <c r="Z35" s="404"/>
      <c r="AA35" s="404"/>
      <c r="AB35" s="404"/>
      <c r="AC35" s="404"/>
      <c r="AD35" s="404"/>
      <c r="AE35" s="404"/>
      <c r="AF35" s="404"/>
      <c r="AG35" s="404"/>
      <c r="AH35" s="404"/>
      <c r="AI35" s="404"/>
      <c r="AJ35" s="404"/>
      <c r="AK35" s="404"/>
      <c r="AL35" s="181"/>
      <c r="AM35" s="403" t="str">
        <f t="shared" ref="AM35:AM43" si="0">IF(AO35="","",AM34+1)</f>
        <v/>
      </c>
      <c r="AN35" s="403"/>
      <c r="AO35" s="404"/>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7</v>
      </c>
      <c r="BX35" s="403"/>
      <c r="BY35" s="404" t="str">
        <f>IF('各会計、関係団体の財政状況及び健全化判断比率'!B69="","",'各会計、関係団体の財政状況及び健全化判断比率'!B69)</f>
        <v>東京市町村総合事務組合（交通災害共済事業特別会計）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8</v>
      </c>
      <c r="BX36" s="403"/>
      <c r="BY36" s="404" t="str">
        <f>IF('各会計、関係団体の財政状況及び健全化判断比率'!B70="","",'各会計、関係団体の財政状況及び健全化判断比率'!B70)</f>
        <v>東京都四市競艇事業組合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9</v>
      </c>
      <c r="BX37" s="403"/>
      <c r="BY37" s="404" t="str">
        <f>IF('各会計、関係団体の財政状況及び健全化判断比率'!B71="","",'各会計、関係団体の財政状況及び健全化判断比率'!B71)</f>
        <v>東京都十一市競輪事業組合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10</v>
      </c>
      <c r="BX38" s="403"/>
      <c r="BY38" s="404" t="str">
        <f>IF('各会計、関係団体の財政状況及び健全化判断比率'!B72="","",'各会計、関係団体の財政状況及び健全化判断比率'!B72)</f>
        <v>東京たま広域資源循環組合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11</v>
      </c>
      <c r="BX39" s="403"/>
      <c r="BY39" s="404" t="str">
        <f>IF('各会計、関係団体の財政状況及び健全化判断比率'!B73="","",'各会計、関係団体の財政状況及び健全化判断比率'!B73)</f>
        <v>浅川清流環境組合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12</v>
      </c>
      <c r="BX40" s="403"/>
      <c r="BY40" s="404" t="str">
        <f>IF('各会計、関係団体の財政状況及び健全化判断比率'!B74="","",'各会計、関係団体の財政状況及び健全化判断比率'!B74)</f>
        <v>東京都後期高齢者医療広域連合（一般会計）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13</v>
      </c>
      <c r="BX41" s="403"/>
      <c r="BY41" s="404" t="str">
        <f>IF('各会計、関係団体の財政状況及び健全化判断比率'!B75="","",'各会計、関係団体の財政状況及び健全化判断比率'!B75)</f>
        <v>東京都後期高齢者医療広域連合（後期高齢者医療特別会計）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208</v>
      </c>
      <c r="E46" s="400" t="s">
        <v>209</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210</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211</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212</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213</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214</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215</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216</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DJIGtTBGsUfWnHb8XIriase00fzB2PT8iau9EsMw7nF6qI0piVMIua5XwRVgAjq5lfYzpK+nQcv6lfusbm2NDg==" saltValue="e2Uo27AcbLm109CKe9D/j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187" t="s">
        <v>558</v>
      </c>
      <c r="D34" s="1187"/>
      <c r="E34" s="1188"/>
      <c r="F34" s="32">
        <v>5.17</v>
      </c>
      <c r="G34" s="33">
        <v>5.26</v>
      </c>
      <c r="H34" s="33">
        <v>7.06</v>
      </c>
      <c r="I34" s="33">
        <v>9.6199999999999992</v>
      </c>
      <c r="J34" s="34">
        <v>10.18</v>
      </c>
      <c r="K34" s="22"/>
      <c r="L34" s="22"/>
      <c r="M34" s="22"/>
      <c r="N34" s="22"/>
      <c r="O34" s="22"/>
      <c r="P34" s="22"/>
    </row>
    <row r="35" spans="1:16" ht="39" customHeight="1" x14ac:dyDescent="0.15">
      <c r="A35" s="22"/>
      <c r="B35" s="35"/>
      <c r="C35" s="1181" t="s">
        <v>559</v>
      </c>
      <c r="D35" s="1182"/>
      <c r="E35" s="1183"/>
      <c r="F35" s="36" t="s">
        <v>510</v>
      </c>
      <c r="G35" s="37" t="s">
        <v>510</v>
      </c>
      <c r="H35" s="37">
        <v>0.12</v>
      </c>
      <c r="I35" s="37">
        <v>1.01</v>
      </c>
      <c r="J35" s="38">
        <v>2.61</v>
      </c>
      <c r="K35" s="22"/>
      <c r="L35" s="22"/>
      <c r="M35" s="22"/>
      <c r="N35" s="22"/>
      <c r="O35" s="22"/>
      <c r="P35" s="22"/>
    </row>
    <row r="36" spans="1:16" ht="39" customHeight="1" x14ac:dyDescent="0.15">
      <c r="A36" s="22"/>
      <c r="B36" s="35"/>
      <c r="C36" s="1181" t="s">
        <v>560</v>
      </c>
      <c r="D36" s="1182"/>
      <c r="E36" s="1183"/>
      <c r="F36" s="36">
        <v>1.1599999999999999</v>
      </c>
      <c r="G36" s="37">
        <v>0.57999999999999996</v>
      </c>
      <c r="H36" s="37">
        <v>0.94</v>
      </c>
      <c r="I36" s="37">
        <v>1.25</v>
      </c>
      <c r="J36" s="38">
        <v>1.1399999999999999</v>
      </c>
      <c r="K36" s="22"/>
      <c r="L36" s="22"/>
      <c r="M36" s="22"/>
      <c r="N36" s="22"/>
      <c r="O36" s="22"/>
      <c r="P36" s="22"/>
    </row>
    <row r="37" spans="1:16" ht="39" customHeight="1" x14ac:dyDescent="0.15">
      <c r="A37" s="22"/>
      <c r="B37" s="35"/>
      <c r="C37" s="1181" t="s">
        <v>561</v>
      </c>
      <c r="D37" s="1182"/>
      <c r="E37" s="1183"/>
      <c r="F37" s="36">
        <v>0.75</v>
      </c>
      <c r="G37" s="37">
        <v>0.45</v>
      </c>
      <c r="H37" s="37">
        <v>0.61</v>
      </c>
      <c r="I37" s="37">
        <v>1.51</v>
      </c>
      <c r="J37" s="38">
        <v>0.71</v>
      </c>
      <c r="K37" s="22"/>
      <c r="L37" s="22"/>
      <c r="M37" s="22"/>
      <c r="N37" s="22"/>
      <c r="O37" s="22"/>
      <c r="P37" s="22"/>
    </row>
    <row r="38" spans="1:16" ht="39" customHeight="1" x14ac:dyDescent="0.15">
      <c r="A38" s="22"/>
      <c r="B38" s="35"/>
      <c r="C38" s="1181" t="s">
        <v>562</v>
      </c>
      <c r="D38" s="1182"/>
      <c r="E38" s="1183"/>
      <c r="F38" s="36">
        <v>0.09</v>
      </c>
      <c r="G38" s="37">
        <v>0.19</v>
      </c>
      <c r="H38" s="37">
        <v>0.2</v>
      </c>
      <c r="I38" s="37">
        <v>0.1</v>
      </c>
      <c r="J38" s="38">
        <v>0.32</v>
      </c>
      <c r="K38" s="22"/>
      <c r="L38" s="22"/>
      <c r="M38" s="22"/>
      <c r="N38" s="22"/>
      <c r="O38" s="22"/>
      <c r="P38" s="22"/>
    </row>
    <row r="39" spans="1:16" ht="39" customHeight="1" x14ac:dyDescent="0.15">
      <c r="A39" s="22"/>
      <c r="B39" s="35"/>
      <c r="C39" s="1181"/>
      <c r="D39" s="1182"/>
      <c r="E39" s="1183"/>
      <c r="F39" s="36"/>
      <c r="G39" s="37"/>
      <c r="H39" s="37"/>
      <c r="I39" s="37"/>
      <c r="J39" s="38"/>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563</v>
      </c>
      <c r="D42" s="1182"/>
      <c r="E42" s="1183"/>
      <c r="F42" s="36" t="s">
        <v>510</v>
      </c>
      <c r="G42" s="37" t="s">
        <v>510</v>
      </c>
      <c r="H42" s="37" t="s">
        <v>510</v>
      </c>
      <c r="I42" s="37" t="s">
        <v>510</v>
      </c>
      <c r="J42" s="38" t="s">
        <v>510</v>
      </c>
      <c r="K42" s="22"/>
      <c r="L42" s="22"/>
      <c r="M42" s="22"/>
      <c r="N42" s="22"/>
      <c r="O42" s="22"/>
      <c r="P42" s="22"/>
    </row>
    <row r="43" spans="1:16" ht="39" customHeight="1" thickBot="1" x14ac:dyDescent="0.2">
      <c r="A43" s="22"/>
      <c r="B43" s="40"/>
      <c r="C43" s="1184" t="s">
        <v>564</v>
      </c>
      <c r="D43" s="1185"/>
      <c r="E43" s="1186"/>
      <c r="F43" s="41">
        <v>0.27</v>
      </c>
      <c r="G43" s="42">
        <v>0.36</v>
      </c>
      <c r="H43" s="42">
        <v>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6SJ7vjK91f56unK2i4adadnk8HtAMYKw5dDlSIX+GlvEFYtMCgS+RELRfNYTI+sGfrCRVkl5C8aucDdmI6U+A==" saltValue="bzT0j9JpICnr1XBU3AyX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12" t="s">
        <v>11</v>
      </c>
      <c r="C45" s="1213"/>
      <c r="D45" s="58"/>
      <c r="E45" s="1218" t="s">
        <v>12</v>
      </c>
      <c r="F45" s="1218"/>
      <c r="G45" s="1218"/>
      <c r="H45" s="1218"/>
      <c r="I45" s="1218"/>
      <c r="J45" s="1219"/>
      <c r="K45" s="59">
        <v>2099</v>
      </c>
      <c r="L45" s="60">
        <v>1986</v>
      </c>
      <c r="M45" s="60">
        <v>1982</v>
      </c>
      <c r="N45" s="60">
        <v>2172</v>
      </c>
      <c r="O45" s="61">
        <v>2236</v>
      </c>
      <c r="P45" s="48"/>
      <c r="Q45" s="48"/>
      <c r="R45" s="48"/>
      <c r="S45" s="48"/>
      <c r="T45" s="48"/>
      <c r="U45" s="48"/>
    </row>
    <row r="46" spans="1:21" ht="30.75" customHeight="1" x14ac:dyDescent="0.15">
      <c r="A46" s="48"/>
      <c r="B46" s="1214"/>
      <c r="C46" s="1215"/>
      <c r="D46" s="62"/>
      <c r="E46" s="1191" t="s">
        <v>13</v>
      </c>
      <c r="F46" s="1191"/>
      <c r="G46" s="1191"/>
      <c r="H46" s="1191"/>
      <c r="I46" s="1191"/>
      <c r="J46" s="1192"/>
      <c r="K46" s="63" t="s">
        <v>510</v>
      </c>
      <c r="L46" s="64" t="s">
        <v>510</v>
      </c>
      <c r="M46" s="64" t="s">
        <v>510</v>
      </c>
      <c r="N46" s="64" t="s">
        <v>510</v>
      </c>
      <c r="O46" s="65" t="s">
        <v>510</v>
      </c>
      <c r="P46" s="48"/>
      <c r="Q46" s="48"/>
      <c r="R46" s="48"/>
      <c r="S46" s="48"/>
      <c r="T46" s="48"/>
      <c r="U46" s="48"/>
    </row>
    <row r="47" spans="1:21" ht="30.75" customHeight="1" x14ac:dyDescent="0.15">
      <c r="A47" s="48"/>
      <c r="B47" s="1214"/>
      <c r="C47" s="1215"/>
      <c r="D47" s="62"/>
      <c r="E47" s="1191" t="s">
        <v>14</v>
      </c>
      <c r="F47" s="1191"/>
      <c r="G47" s="1191"/>
      <c r="H47" s="1191"/>
      <c r="I47" s="1191"/>
      <c r="J47" s="1192"/>
      <c r="K47" s="63" t="s">
        <v>510</v>
      </c>
      <c r="L47" s="64" t="s">
        <v>510</v>
      </c>
      <c r="M47" s="64" t="s">
        <v>510</v>
      </c>
      <c r="N47" s="64" t="s">
        <v>510</v>
      </c>
      <c r="O47" s="65" t="s">
        <v>510</v>
      </c>
      <c r="P47" s="48"/>
      <c r="Q47" s="48"/>
      <c r="R47" s="48"/>
      <c r="S47" s="48"/>
      <c r="T47" s="48"/>
      <c r="U47" s="48"/>
    </row>
    <row r="48" spans="1:21" ht="30.75" customHeight="1" x14ac:dyDescent="0.15">
      <c r="A48" s="48"/>
      <c r="B48" s="1214"/>
      <c r="C48" s="1215"/>
      <c r="D48" s="62"/>
      <c r="E48" s="1191" t="s">
        <v>15</v>
      </c>
      <c r="F48" s="1191"/>
      <c r="G48" s="1191"/>
      <c r="H48" s="1191"/>
      <c r="I48" s="1191"/>
      <c r="J48" s="1192"/>
      <c r="K48" s="63">
        <v>886</v>
      </c>
      <c r="L48" s="64">
        <v>603</v>
      </c>
      <c r="M48" s="64">
        <v>423</v>
      </c>
      <c r="N48" s="64">
        <v>265</v>
      </c>
      <c r="O48" s="65">
        <v>273</v>
      </c>
      <c r="P48" s="48"/>
      <c r="Q48" s="48"/>
      <c r="R48" s="48"/>
      <c r="S48" s="48"/>
      <c r="T48" s="48"/>
      <c r="U48" s="48"/>
    </row>
    <row r="49" spans="1:21" ht="30.75" customHeight="1" x14ac:dyDescent="0.15">
      <c r="A49" s="48"/>
      <c r="B49" s="1214"/>
      <c r="C49" s="1215"/>
      <c r="D49" s="62"/>
      <c r="E49" s="1191" t="s">
        <v>16</v>
      </c>
      <c r="F49" s="1191"/>
      <c r="G49" s="1191"/>
      <c r="H49" s="1191"/>
      <c r="I49" s="1191"/>
      <c r="J49" s="1192"/>
      <c r="K49" s="63">
        <v>37</v>
      </c>
      <c r="L49" s="64">
        <v>32</v>
      </c>
      <c r="M49" s="64">
        <v>19</v>
      </c>
      <c r="N49" s="64">
        <v>13</v>
      </c>
      <c r="O49" s="65">
        <v>85</v>
      </c>
      <c r="P49" s="48"/>
      <c r="Q49" s="48"/>
      <c r="R49" s="48"/>
      <c r="S49" s="48"/>
      <c r="T49" s="48"/>
      <c r="U49" s="48"/>
    </row>
    <row r="50" spans="1:21" ht="30.75" customHeight="1" x14ac:dyDescent="0.15">
      <c r="A50" s="48"/>
      <c r="B50" s="1214"/>
      <c r="C50" s="1215"/>
      <c r="D50" s="62"/>
      <c r="E50" s="1191" t="s">
        <v>17</v>
      </c>
      <c r="F50" s="1191"/>
      <c r="G50" s="1191"/>
      <c r="H50" s="1191"/>
      <c r="I50" s="1191"/>
      <c r="J50" s="1192"/>
      <c r="K50" s="63">
        <v>117</v>
      </c>
      <c r="L50" s="64">
        <v>254</v>
      </c>
      <c r="M50" s="64">
        <v>144</v>
      </c>
      <c r="N50" s="64">
        <v>96</v>
      </c>
      <c r="O50" s="65">
        <v>187</v>
      </c>
      <c r="P50" s="48"/>
      <c r="Q50" s="48"/>
      <c r="R50" s="48"/>
      <c r="S50" s="48"/>
      <c r="T50" s="48"/>
      <c r="U50" s="48"/>
    </row>
    <row r="51" spans="1:21" ht="30.75" customHeight="1" x14ac:dyDescent="0.15">
      <c r="A51" s="48"/>
      <c r="B51" s="1216"/>
      <c r="C51" s="1217"/>
      <c r="D51" s="66"/>
      <c r="E51" s="1191" t="s">
        <v>18</v>
      </c>
      <c r="F51" s="1191"/>
      <c r="G51" s="1191"/>
      <c r="H51" s="1191"/>
      <c r="I51" s="1191"/>
      <c r="J51" s="1192"/>
      <c r="K51" s="63" t="s">
        <v>510</v>
      </c>
      <c r="L51" s="64" t="s">
        <v>510</v>
      </c>
      <c r="M51" s="64" t="s">
        <v>510</v>
      </c>
      <c r="N51" s="64" t="s">
        <v>510</v>
      </c>
      <c r="O51" s="65" t="s">
        <v>510</v>
      </c>
      <c r="P51" s="48"/>
      <c r="Q51" s="48"/>
      <c r="R51" s="48"/>
      <c r="S51" s="48"/>
      <c r="T51" s="48"/>
      <c r="U51" s="48"/>
    </row>
    <row r="52" spans="1:21" ht="30.75" customHeight="1" x14ac:dyDescent="0.15">
      <c r="A52" s="48"/>
      <c r="B52" s="1189" t="s">
        <v>19</v>
      </c>
      <c r="C52" s="1190"/>
      <c r="D52" s="66"/>
      <c r="E52" s="1191" t="s">
        <v>20</v>
      </c>
      <c r="F52" s="1191"/>
      <c r="G52" s="1191"/>
      <c r="H52" s="1191"/>
      <c r="I52" s="1191"/>
      <c r="J52" s="1192"/>
      <c r="K52" s="63">
        <v>3750</v>
      </c>
      <c r="L52" s="64">
        <v>3169</v>
      </c>
      <c r="M52" s="64">
        <v>2761</v>
      </c>
      <c r="N52" s="64">
        <v>2531</v>
      </c>
      <c r="O52" s="65">
        <v>2432</v>
      </c>
      <c r="P52" s="48"/>
      <c r="Q52" s="48"/>
      <c r="R52" s="48"/>
      <c r="S52" s="48"/>
      <c r="T52" s="48"/>
      <c r="U52" s="48"/>
    </row>
    <row r="53" spans="1:21" ht="30.75" customHeight="1" thickBot="1" x14ac:dyDescent="0.2">
      <c r="A53" s="48"/>
      <c r="B53" s="1193" t="s">
        <v>21</v>
      </c>
      <c r="C53" s="1194"/>
      <c r="D53" s="67"/>
      <c r="E53" s="1195" t="s">
        <v>22</v>
      </c>
      <c r="F53" s="1195"/>
      <c r="G53" s="1195"/>
      <c r="H53" s="1195"/>
      <c r="I53" s="1195"/>
      <c r="J53" s="1196"/>
      <c r="K53" s="68">
        <v>-611</v>
      </c>
      <c r="L53" s="69">
        <v>-294</v>
      </c>
      <c r="M53" s="69">
        <v>-193</v>
      </c>
      <c r="N53" s="69">
        <v>15</v>
      </c>
      <c r="O53" s="70">
        <v>349</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565</v>
      </c>
      <c r="P56" s="48"/>
      <c r="Q56" s="48"/>
      <c r="R56" s="48"/>
      <c r="S56" s="48"/>
      <c r="T56" s="48"/>
      <c r="U56" s="48"/>
    </row>
    <row r="57" spans="1:21" ht="31.5" customHeight="1" thickBot="1" x14ac:dyDescent="0.2">
      <c r="A57" s="48"/>
      <c r="B57" s="76"/>
      <c r="C57" s="77"/>
      <c r="D57" s="77"/>
      <c r="E57" s="78"/>
      <c r="F57" s="78"/>
      <c r="G57" s="78"/>
      <c r="H57" s="78"/>
      <c r="I57" s="78"/>
      <c r="J57" s="79" t="s">
        <v>2</v>
      </c>
      <c r="K57" s="80" t="s">
        <v>566</v>
      </c>
      <c r="L57" s="81" t="s">
        <v>567</v>
      </c>
      <c r="M57" s="81" t="s">
        <v>568</v>
      </c>
      <c r="N57" s="81" t="s">
        <v>569</v>
      </c>
      <c r="O57" s="82" t="s">
        <v>570</v>
      </c>
      <c r="P57" s="48"/>
      <c r="Q57" s="48"/>
      <c r="R57" s="48"/>
      <c r="S57" s="48"/>
      <c r="T57" s="48"/>
      <c r="U57" s="48"/>
    </row>
    <row r="58" spans="1:21" ht="31.5" customHeight="1" x14ac:dyDescent="0.15">
      <c r="B58" s="1197" t="s">
        <v>26</v>
      </c>
      <c r="C58" s="1198"/>
      <c r="D58" s="1203" t="s">
        <v>27</v>
      </c>
      <c r="E58" s="1204"/>
      <c r="F58" s="1204"/>
      <c r="G58" s="1204"/>
      <c r="H58" s="1204"/>
      <c r="I58" s="1204"/>
      <c r="J58" s="1205"/>
      <c r="K58" s="83"/>
      <c r="L58" s="84"/>
      <c r="M58" s="84"/>
      <c r="N58" s="84"/>
      <c r="O58" s="85"/>
    </row>
    <row r="59" spans="1:21" ht="31.5" customHeight="1" x14ac:dyDescent="0.15">
      <c r="B59" s="1199"/>
      <c r="C59" s="1200"/>
      <c r="D59" s="1206" t="s">
        <v>28</v>
      </c>
      <c r="E59" s="1207"/>
      <c r="F59" s="1207"/>
      <c r="G59" s="1207"/>
      <c r="H59" s="1207"/>
      <c r="I59" s="1207"/>
      <c r="J59" s="1208"/>
      <c r="K59" s="86"/>
      <c r="L59" s="87"/>
      <c r="M59" s="87"/>
      <c r="N59" s="87"/>
      <c r="O59" s="88"/>
    </row>
    <row r="60" spans="1:21" ht="31.5" customHeight="1" thickBot="1" x14ac:dyDescent="0.2">
      <c r="B60" s="1201"/>
      <c r="C60" s="1202"/>
      <c r="D60" s="1209" t="s">
        <v>29</v>
      </c>
      <c r="E60" s="1210"/>
      <c r="F60" s="1210"/>
      <c r="G60" s="1210"/>
      <c r="H60" s="1210"/>
      <c r="I60" s="1210"/>
      <c r="J60" s="1211"/>
      <c r="K60" s="89"/>
      <c r="L60" s="90"/>
      <c r="M60" s="90"/>
      <c r="N60" s="90"/>
      <c r="O60" s="91"/>
    </row>
    <row r="61" spans="1:21" ht="24" customHeight="1" x14ac:dyDescent="0.15">
      <c r="B61" s="92"/>
      <c r="C61" s="92"/>
      <c r="D61" s="93" t="s">
        <v>30</v>
      </c>
      <c r="E61" s="94"/>
      <c r="F61" s="94"/>
      <c r="G61" s="94"/>
      <c r="H61" s="94"/>
      <c r="I61" s="94"/>
      <c r="J61" s="94"/>
      <c r="K61" s="94"/>
      <c r="L61" s="94"/>
      <c r="M61" s="94"/>
      <c r="N61" s="94"/>
      <c r="O61" s="94"/>
    </row>
    <row r="62" spans="1:21" ht="24" customHeight="1" x14ac:dyDescent="0.15">
      <c r="B62" s="95"/>
      <c r="C62" s="95"/>
      <c r="D62" s="93" t="s">
        <v>31</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Mn6Em5judGPKWmqO9xJxzh/nwdlAvSqxFTmnv86gLZB3IvZgdFgmF02/jNGZLqolFLx1ZZZS2PFiSUJJTSIETQ==" saltValue="BKIRUlLtuJdm/8F8N6tRZ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39370078740157483" bottom="0.39370078740157483" header="0.19685039370078741" footer="0.19685039370078741"/>
  <pageSetup paperSize="8" scale="74" orientation="landscape" cellComments="asDisplayed" r:id="rId1"/>
  <headerFooter>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9</v>
      </c>
    </row>
    <row r="40" spans="2:13" ht="27.75" customHeight="1" thickBot="1" x14ac:dyDescent="0.2">
      <c r="B40" s="98" t="s">
        <v>10</v>
      </c>
      <c r="C40" s="99"/>
      <c r="D40" s="99"/>
      <c r="E40" s="100"/>
      <c r="F40" s="100"/>
      <c r="G40" s="100"/>
      <c r="H40" s="101" t="s">
        <v>2</v>
      </c>
      <c r="I40" s="102" t="s">
        <v>551</v>
      </c>
      <c r="J40" s="103" t="s">
        <v>552</v>
      </c>
      <c r="K40" s="103" t="s">
        <v>553</v>
      </c>
      <c r="L40" s="103" t="s">
        <v>554</v>
      </c>
      <c r="M40" s="104" t="s">
        <v>555</v>
      </c>
    </row>
    <row r="41" spans="2:13" ht="27.75" customHeight="1" x14ac:dyDescent="0.15">
      <c r="B41" s="1232" t="s">
        <v>32</v>
      </c>
      <c r="C41" s="1233"/>
      <c r="D41" s="105"/>
      <c r="E41" s="1234" t="s">
        <v>33</v>
      </c>
      <c r="F41" s="1234"/>
      <c r="G41" s="1234"/>
      <c r="H41" s="1235"/>
      <c r="I41" s="355">
        <v>19865</v>
      </c>
      <c r="J41" s="356">
        <v>20203</v>
      </c>
      <c r="K41" s="356">
        <v>20269</v>
      </c>
      <c r="L41" s="356">
        <v>22738</v>
      </c>
      <c r="M41" s="357">
        <v>22570</v>
      </c>
    </row>
    <row r="42" spans="2:13" ht="27.75" customHeight="1" x14ac:dyDescent="0.15">
      <c r="B42" s="1222"/>
      <c r="C42" s="1223"/>
      <c r="D42" s="106"/>
      <c r="E42" s="1226" t="s">
        <v>34</v>
      </c>
      <c r="F42" s="1226"/>
      <c r="G42" s="1226"/>
      <c r="H42" s="1227"/>
      <c r="I42" s="358">
        <v>2872</v>
      </c>
      <c r="J42" s="359">
        <v>2985</v>
      </c>
      <c r="K42" s="359">
        <v>1935</v>
      </c>
      <c r="L42" s="359">
        <v>1852</v>
      </c>
      <c r="M42" s="360">
        <v>1753</v>
      </c>
    </row>
    <row r="43" spans="2:13" ht="27.75" customHeight="1" x14ac:dyDescent="0.15">
      <c r="B43" s="1222"/>
      <c r="C43" s="1223"/>
      <c r="D43" s="106"/>
      <c r="E43" s="1226" t="s">
        <v>35</v>
      </c>
      <c r="F43" s="1226"/>
      <c r="G43" s="1226"/>
      <c r="H43" s="1227"/>
      <c r="I43" s="358">
        <v>5057</v>
      </c>
      <c r="J43" s="359">
        <v>4138</v>
      </c>
      <c r="K43" s="359">
        <v>4148</v>
      </c>
      <c r="L43" s="359">
        <v>2298</v>
      </c>
      <c r="M43" s="360">
        <v>2162</v>
      </c>
    </row>
    <row r="44" spans="2:13" ht="27.75" customHeight="1" x14ac:dyDescent="0.15">
      <c r="B44" s="1222"/>
      <c r="C44" s="1223"/>
      <c r="D44" s="106"/>
      <c r="E44" s="1226" t="s">
        <v>36</v>
      </c>
      <c r="F44" s="1226"/>
      <c r="G44" s="1226"/>
      <c r="H44" s="1227"/>
      <c r="I44" s="358">
        <v>968</v>
      </c>
      <c r="J44" s="359">
        <v>3835</v>
      </c>
      <c r="K44" s="359">
        <v>3821</v>
      </c>
      <c r="L44" s="359">
        <v>3812</v>
      </c>
      <c r="M44" s="360">
        <v>3736</v>
      </c>
    </row>
    <row r="45" spans="2:13" ht="27.75" customHeight="1" x14ac:dyDescent="0.15">
      <c r="B45" s="1222"/>
      <c r="C45" s="1223"/>
      <c r="D45" s="106"/>
      <c r="E45" s="1226" t="s">
        <v>37</v>
      </c>
      <c r="F45" s="1226"/>
      <c r="G45" s="1226"/>
      <c r="H45" s="1227"/>
      <c r="I45" s="358">
        <v>4568</v>
      </c>
      <c r="J45" s="359">
        <v>4630</v>
      </c>
      <c r="K45" s="359">
        <v>4751</v>
      </c>
      <c r="L45" s="359">
        <v>4768</v>
      </c>
      <c r="M45" s="360">
        <v>4802</v>
      </c>
    </row>
    <row r="46" spans="2:13" ht="27.75" customHeight="1" x14ac:dyDescent="0.15">
      <c r="B46" s="1222"/>
      <c r="C46" s="1223"/>
      <c r="D46" s="107"/>
      <c r="E46" s="1226" t="s">
        <v>38</v>
      </c>
      <c r="F46" s="1226"/>
      <c r="G46" s="1226"/>
      <c r="H46" s="1227"/>
      <c r="I46" s="358" t="s">
        <v>510</v>
      </c>
      <c r="J46" s="359" t="s">
        <v>510</v>
      </c>
      <c r="K46" s="359" t="s">
        <v>510</v>
      </c>
      <c r="L46" s="359" t="s">
        <v>510</v>
      </c>
      <c r="M46" s="360" t="s">
        <v>510</v>
      </c>
    </row>
    <row r="47" spans="2:13" ht="27.75" customHeight="1" x14ac:dyDescent="0.15">
      <c r="B47" s="1222"/>
      <c r="C47" s="1223"/>
      <c r="D47" s="108"/>
      <c r="E47" s="1236" t="s">
        <v>39</v>
      </c>
      <c r="F47" s="1237"/>
      <c r="G47" s="1237"/>
      <c r="H47" s="1238"/>
      <c r="I47" s="358" t="s">
        <v>510</v>
      </c>
      <c r="J47" s="359" t="s">
        <v>510</v>
      </c>
      <c r="K47" s="359" t="s">
        <v>510</v>
      </c>
      <c r="L47" s="359" t="s">
        <v>510</v>
      </c>
      <c r="M47" s="360" t="s">
        <v>510</v>
      </c>
    </row>
    <row r="48" spans="2:13" ht="27.75" customHeight="1" x14ac:dyDescent="0.15">
      <c r="B48" s="1222"/>
      <c r="C48" s="1223"/>
      <c r="D48" s="106"/>
      <c r="E48" s="1226" t="s">
        <v>40</v>
      </c>
      <c r="F48" s="1226"/>
      <c r="G48" s="1226"/>
      <c r="H48" s="1227"/>
      <c r="I48" s="358" t="s">
        <v>510</v>
      </c>
      <c r="J48" s="359" t="s">
        <v>510</v>
      </c>
      <c r="K48" s="359" t="s">
        <v>510</v>
      </c>
      <c r="L48" s="359" t="s">
        <v>510</v>
      </c>
      <c r="M48" s="360" t="s">
        <v>510</v>
      </c>
    </row>
    <row r="49" spans="2:13" ht="27.75" customHeight="1" x14ac:dyDescent="0.15">
      <c r="B49" s="1224"/>
      <c r="C49" s="1225"/>
      <c r="D49" s="106"/>
      <c r="E49" s="1226" t="s">
        <v>41</v>
      </c>
      <c r="F49" s="1226"/>
      <c r="G49" s="1226"/>
      <c r="H49" s="1227"/>
      <c r="I49" s="358" t="s">
        <v>510</v>
      </c>
      <c r="J49" s="359" t="s">
        <v>510</v>
      </c>
      <c r="K49" s="359" t="s">
        <v>510</v>
      </c>
      <c r="L49" s="359" t="s">
        <v>510</v>
      </c>
      <c r="M49" s="360" t="s">
        <v>510</v>
      </c>
    </row>
    <row r="50" spans="2:13" ht="27.75" customHeight="1" x14ac:dyDescent="0.15">
      <c r="B50" s="1220" t="s">
        <v>42</v>
      </c>
      <c r="C50" s="1221"/>
      <c r="D50" s="109"/>
      <c r="E50" s="1226" t="s">
        <v>43</v>
      </c>
      <c r="F50" s="1226"/>
      <c r="G50" s="1226"/>
      <c r="H50" s="1227"/>
      <c r="I50" s="358">
        <v>11851</v>
      </c>
      <c r="J50" s="359">
        <v>12268</v>
      </c>
      <c r="K50" s="359">
        <v>11768</v>
      </c>
      <c r="L50" s="359">
        <v>12557</v>
      </c>
      <c r="M50" s="360">
        <v>13038</v>
      </c>
    </row>
    <row r="51" spans="2:13" ht="27.75" customHeight="1" x14ac:dyDescent="0.15">
      <c r="B51" s="1222"/>
      <c r="C51" s="1223"/>
      <c r="D51" s="106"/>
      <c r="E51" s="1226" t="s">
        <v>44</v>
      </c>
      <c r="F51" s="1226"/>
      <c r="G51" s="1226"/>
      <c r="H51" s="1227"/>
      <c r="I51" s="358">
        <v>9392</v>
      </c>
      <c r="J51" s="359">
        <v>10002</v>
      </c>
      <c r="K51" s="359">
        <v>11528</v>
      </c>
      <c r="L51" s="359">
        <v>10767</v>
      </c>
      <c r="M51" s="360">
        <v>10322</v>
      </c>
    </row>
    <row r="52" spans="2:13" ht="27.75" customHeight="1" x14ac:dyDescent="0.15">
      <c r="B52" s="1224"/>
      <c r="C52" s="1225"/>
      <c r="D52" s="106"/>
      <c r="E52" s="1226" t="s">
        <v>45</v>
      </c>
      <c r="F52" s="1226"/>
      <c r="G52" s="1226"/>
      <c r="H52" s="1227"/>
      <c r="I52" s="358">
        <v>13971</v>
      </c>
      <c r="J52" s="359">
        <v>13421</v>
      </c>
      <c r="K52" s="359">
        <v>12010</v>
      </c>
      <c r="L52" s="359">
        <v>10802</v>
      </c>
      <c r="M52" s="360">
        <v>9738</v>
      </c>
    </row>
    <row r="53" spans="2:13" ht="27.75" customHeight="1" thickBot="1" x14ac:dyDescent="0.2">
      <c r="B53" s="1228" t="s">
        <v>46</v>
      </c>
      <c r="C53" s="1229"/>
      <c r="D53" s="110"/>
      <c r="E53" s="1230" t="s">
        <v>47</v>
      </c>
      <c r="F53" s="1230"/>
      <c r="G53" s="1230"/>
      <c r="H53" s="1231"/>
      <c r="I53" s="361">
        <v>-1884</v>
      </c>
      <c r="J53" s="362">
        <v>100</v>
      </c>
      <c r="K53" s="362">
        <v>-382</v>
      </c>
      <c r="L53" s="362">
        <v>1344</v>
      </c>
      <c r="M53" s="363">
        <v>1925</v>
      </c>
    </row>
    <row r="54" spans="2:13" ht="27.75" customHeight="1" x14ac:dyDescent="0.15">
      <c r="B54" s="111" t="s">
        <v>48</v>
      </c>
      <c r="C54" s="112"/>
      <c r="D54" s="112"/>
      <c r="E54" s="113"/>
      <c r="F54" s="113"/>
      <c r="G54" s="113"/>
      <c r="H54" s="113"/>
      <c r="I54" s="114"/>
      <c r="J54" s="114"/>
      <c r="K54" s="114"/>
      <c r="L54" s="114"/>
      <c r="M54" s="114"/>
    </row>
    <row r="55" spans="2:13" x14ac:dyDescent="0.15"/>
  </sheetData>
  <sheetProtection algorithmName="SHA-512" hashValue="jBNranMA/QxXyGbU1cIvnidjbyhwWl1BidQghkKsBdQdWS0yZI9V07iWE8JHSXYQTi91DzNgmNXBxBa1y0QU2A==" saltValue="D8SCbPuoBn2H3Noeu8LtT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49</v>
      </c>
    </row>
    <row r="54" spans="2:8" ht="29.25" customHeight="1" thickBot="1" x14ac:dyDescent="0.25">
      <c r="B54" s="116" t="s">
        <v>1</v>
      </c>
      <c r="C54" s="117"/>
      <c r="D54" s="117"/>
      <c r="E54" s="118" t="s">
        <v>2</v>
      </c>
      <c r="F54" s="119" t="s">
        <v>553</v>
      </c>
      <c r="G54" s="119" t="s">
        <v>554</v>
      </c>
      <c r="H54" s="120" t="s">
        <v>555</v>
      </c>
    </row>
    <row r="55" spans="2:8" ht="52.5" customHeight="1" x14ac:dyDescent="0.15">
      <c r="B55" s="121"/>
      <c r="C55" s="1247" t="s">
        <v>50</v>
      </c>
      <c r="D55" s="1247"/>
      <c r="E55" s="1248"/>
      <c r="F55" s="122">
        <v>4212</v>
      </c>
      <c r="G55" s="122">
        <v>4106</v>
      </c>
      <c r="H55" s="123">
        <v>4136</v>
      </c>
    </row>
    <row r="56" spans="2:8" ht="52.5" customHeight="1" x14ac:dyDescent="0.15">
      <c r="B56" s="124"/>
      <c r="C56" s="1249" t="s">
        <v>51</v>
      </c>
      <c r="D56" s="1249"/>
      <c r="E56" s="1250"/>
      <c r="F56" s="125">
        <v>3</v>
      </c>
      <c r="G56" s="125">
        <v>3</v>
      </c>
      <c r="H56" s="126">
        <v>3</v>
      </c>
    </row>
    <row r="57" spans="2:8" ht="53.25" customHeight="1" x14ac:dyDescent="0.15">
      <c r="B57" s="124"/>
      <c r="C57" s="1251" t="s">
        <v>52</v>
      </c>
      <c r="D57" s="1251"/>
      <c r="E57" s="1252"/>
      <c r="F57" s="127">
        <v>8388</v>
      </c>
      <c r="G57" s="127">
        <v>8974</v>
      </c>
      <c r="H57" s="128">
        <v>9606</v>
      </c>
    </row>
    <row r="58" spans="2:8" ht="45.75" customHeight="1" x14ac:dyDescent="0.15">
      <c r="B58" s="129"/>
      <c r="C58" s="1239" t="s">
        <v>583</v>
      </c>
      <c r="D58" s="1240"/>
      <c r="E58" s="1241"/>
      <c r="F58" s="130">
        <v>3068</v>
      </c>
      <c r="G58" s="130">
        <v>4530</v>
      </c>
      <c r="H58" s="131">
        <v>5166</v>
      </c>
    </row>
    <row r="59" spans="2:8" ht="45.75" customHeight="1" x14ac:dyDescent="0.15">
      <c r="B59" s="129"/>
      <c r="C59" s="1239" t="s">
        <v>584</v>
      </c>
      <c r="D59" s="1240"/>
      <c r="E59" s="1241"/>
      <c r="F59" s="130">
        <v>4926</v>
      </c>
      <c r="G59" s="130">
        <v>4051</v>
      </c>
      <c r="H59" s="131">
        <v>4047</v>
      </c>
    </row>
    <row r="60" spans="2:8" ht="45.75" customHeight="1" x14ac:dyDescent="0.15">
      <c r="B60" s="129"/>
      <c r="C60" s="1239" t="s">
        <v>585</v>
      </c>
      <c r="D60" s="1240"/>
      <c r="E60" s="1241"/>
      <c r="F60" s="130">
        <v>148</v>
      </c>
      <c r="G60" s="130">
        <v>166</v>
      </c>
      <c r="H60" s="131">
        <v>185</v>
      </c>
    </row>
    <row r="61" spans="2:8" ht="45.75" customHeight="1" x14ac:dyDescent="0.15">
      <c r="B61" s="129"/>
      <c r="C61" s="1239" t="s">
        <v>586</v>
      </c>
      <c r="D61" s="1240"/>
      <c r="E61" s="1241"/>
      <c r="F61" s="130">
        <v>180</v>
      </c>
      <c r="G61" s="130">
        <v>161</v>
      </c>
      <c r="H61" s="131">
        <v>141</v>
      </c>
    </row>
    <row r="62" spans="2:8" ht="45.75" customHeight="1" thickBot="1" x14ac:dyDescent="0.2">
      <c r="B62" s="132"/>
      <c r="C62" s="1242" t="s">
        <v>587</v>
      </c>
      <c r="D62" s="1243"/>
      <c r="E62" s="1244"/>
      <c r="F62" s="133">
        <v>58</v>
      </c>
      <c r="G62" s="133">
        <v>58</v>
      </c>
      <c r="H62" s="134">
        <v>58</v>
      </c>
    </row>
    <row r="63" spans="2:8" ht="52.5" customHeight="1" thickBot="1" x14ac:dyDescent="0.2">
      <c r="B63" s="135"/>
      <c r="C63" s="1245" t="s">
        <v>53</v>
      </c>
      <c r="D63" s="1245"/>
      <c r="E63" s="1246"/>
      <c r="F63" s="136">
        <v>12603</v>
      </c>
      <c r="G63" s="136">
        <v>13083</v>
      </c>
      <c r="H63" s="137">
        <v>13745</v>
      </c>
    </row>
    <row r="64" spans="2:8" x14ac:dyDescent="0.15"/>
  </sheetData>
  <sheetProtection algorithmName="SHA-512" hashValue="bN7qfmpi8fgjnMeHHSnJ22CMPsxwst3d+HWXIQyBujP0L9WgxEM1vS0f+KW8TGEKaOKMianltLa7HKn1SR2vBw==" saltValue="shO3uWXsQHaRGP3wMwN8U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60" orientation="landscape" cellComments="asDisplayed" r:id="rId1"/>
  <headerFooter>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960F3-8BFC-491B-B750-D21274B08B1A}">
  <sheetPr>
    <pageSetUpPr fitToPage="1"/>
  </sheetPr>
  <dimension ref="A1:DE85"/>
  <sheetViews>
    <sheetView showGridLines="0" zoomScale="70" zoomScaleNormal="70" zoomScaleSheetLayoutView="55" workbookViewId="0"/>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59"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59"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59"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59"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59"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59"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59"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59"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59"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59"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59"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59"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59"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59"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59"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598</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594</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65" t="s">
        <v>597</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5" x14ac:dyDescent="0.15">
      <c r="B44" s="365"/>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5" x14ac:dyDescent="0.15">
      <c r="B45" s="365"/>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5" x14ac:dyDescent="0.15">
      <c r="B46" s="365"/>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5" x14ac:dyDescent="0.15">
      <c r="B47" s="365"/>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592</v>
      </c>
    </row>
    <row r="50" spans="1:109" ht="13.5" x14ac:dyDescent="0.15">
      <c r="B50" s="365"/>
      <c r="G50" s="1253"/>
      <c r="H50" s="1253"/>
      <c r="I50" s="1253"/>
      <c r="J50" s="1253"/>
      <c r="K50" s="373"/>
      <c r="L50" s="373"/>
      <c r="M50" s="372"/>
      <c r="N50" s="372"/>
      <c r="AN50" s="1261"/>
      <c r="AO50" s="1262"/>
      <c r="AP50" s="1262"/>
      <c r="AQ50" s="1262"/>
      <c r="AR50" s="1262"/>
      <c r="AS50" s="1262"/>
      <c r="AT50" s="1262"/>
      <c r="AU50" s="1262"/>
      <c r="AV50" s="1262"/>
      <c r="AW50" s="1262"/>
      <c r="AX50" s="1262"/>
      <c r="AY50" s="1262"/>
      <c r="AZ50" s="1262"/>
      <c r="BA50" s="1262"/>
      <c r="BB50" s="1262"/>
      <c r="BC50" s="1262"/>
      <c r="BD50" s="1262"/>
      <c r="BE50" s="1262"/>
      <c r="BF50" s="1262"/>
      <c r="BG50" s="1262"/>
      <c r="BH50" s="1262"/>
      <c r="BI50" s="1262"/>
      <c r="BJ50" s="1262"/>
      <c r="BK50" s="1262"/>
      <c r="BL50" s="1262"/>
      <c r="BM50" s="1262"/>
      <c r="BN50" s="1262"/>
      <c r="BO50" s="1263"/>
      <c r="BP50" s="1256" t="s">
        <v>551</v>
      </c>
      <c r="BQ50" s="1256"/>
      <c r="BR50" s="1256"/>
      <c r="BS50" s="1256"/>
      <c r="BT50" s="1256"/>
      <c r="BU50" s="1256"/>
      <c r="BV50" s="1256"/>
      <c r="BW50" s="1256"/>
      <c r="BX50" s="1256" t="s">
        <v>552</v>
      </c>
      <c r="BY50" s="1256"/>
      <c r="BZ50" s="1256"/>
      <c r="CA50" s="1256"/>
      <c r="CB50" s="1256"/>
      <c r="CC50" s="1256"/>
      <c r="CD50" s="1256"/>
      <c r="CE50" s="1256"/>
      <c r="CF50" s="1256" t="s">
        <v>553</v>
      </c>
      <c r="CG50" s="1256"/>
      <c r="CH50" s="1256"/>
      <c r="CI50" s="1256"/>
      <c r="CJ50" s="1256"/>
      <c r="CK50" s="1256"/>
      <c r="CL50" s="1256"/>
      <c r="CM50" s="1256"/>
      <c r="CN50" s="1256" t="s">
        <v>554</v>
      </c>
      <c r="CO50" s="1256"/>
      <c r="CP50" s="1256"/>
      <c r="CQ50" s="1256"/>
      <c r="CR50" s="1256"/>
      <c r="CS50" s="1256"/>
      <c r="CT50" s="1256"/>
      <c r="CU50" s="1256"/>
      <c r="CV50" s="1256" t="s">
        <v>555</v>
      </c>
      <c r="CW50" s="1256"/>
      <c r="CX50" s="1256"/>
      <c r="CY50" s="1256"/>
      <c r="CZ50" s="1256"/>
      <c r="DA50" s="1256"/>
      <c r="DB50" s="1256"/>
      <c r="DC50" s="1256"/>
    </row>
    <row r="51" spans="1:109" ht="13.5" customHeight="1" x14ac:dyDescent="0.15">
      <c r="B51" s="365"/>
      <c r="G51" s="1264"/>
      <c r="H51" s="1264"/>
      <c r="I51" s="1274"/>
      <c r="J51" s="1274"/>
      <c r="K51" s="1258"/>
      <c r="L51" s="1258"/>
      <c r="M51" s="1258"/>
      <c r="N51" s="1258"/>
      <c r="AM51" s="371"/>
      <c r="AN51" s="1257" t="s">
        <v>591</v>
      </c>
      <c r="AO51" s="1257"/>
      <c r="AP51" s="1257"/>
      <c r="AQ51" s="1257"/>
      <c r="AR51" s="1257"/>
      <c r="AS51" s="1257"/>
      <c r="AT51" s="1257"/>
      <c r="AU51" s="1257"/>
      <c r="AV51" s="1257"/>
      <c r="AW51" s="1257"/>
      <c r="AX51" s="1257"/>
      <c r="AY51" s="1257"/>
      <c r="AZ51" s="1257"/>
      <c r="BA51" s="1257"/>
      <c r="BB51" s="1257" t="s">
        <v>589</v>
      </c>
      <c r="BC51" s="1257"/>
      <c r="BD51" s="1257"/>
      <c r="BE51" s="1257"/>
      <c r="BF51" s="1257"/>
      <c r="BG51" s="1257"/>
      <c r="BH51" s="1257"/>
      <c r="BI51" s="1257"/>
      <c r="BJ51" s="1257"/>
      <c r="BK51" s="1257"/>
      <c r="BL51" s="1257"/>
      <c r="BM51" s="1257"/>
      <c r="BN51" s="1257"/>
      <c r="BO51" s="1257"/>
      <c r="BP51" s="1255"/>
      <c r="BQ51" s="1255"/>
      <c r="BR51" s="1255"/>
      <c r="BS51" s="1255"/>
      <c r="BT51" s="1255"/>
      <c r="BU51" s="1255"/>
      <c r="BV51" s="1255"/>
      <c r="BW51" s="1255"/>
      <c r="BX51" s="1255">
        <v>0.4</v>
      </c>
      <c r="BY51" s="1255"/>
      <c r="BZ51" s="1255"/>
      <c r="CA51" s="1255"/>
      <c r="CB51" s="1255"/>
      <c r="CC51" s="1255"/>
      <c r="CD51" s="1255"/>
      <c r="CE51" s="1255"/>
      <c r="CF51" s="1255"/>
      <c r="CG51" s="1255"/>
      <c r="CH51" s="1255"/>
      <c r="CI51" s="1255"/>
      <c r="CJ51" s="1255"/>
      <c r="CK51" s="1255"/>
      <c r="CL51" s="1255"/>
      <c r="CM51" s="1255"/>
      <c r="CN51" s="1255">
        <v>5.7</v>
      </c>
      <c r="CO51" s="1255"/>
      <c r="CP51" s="1255"/>
      <c r="CQ51" s="1255"/>
      <c r="CR51" s="1255"/>
      <c r="CS51" s="1255"/>
      <c r="CT51" s="1255"/>
      <c r="CU51" s="1255"/>
      <c r="CV51" s="1255">
        <v>7.8</v>
      </c>
      <c r="CW51" s="1255"/>
      <c r="CX51" s="1255"/>
      <c r="CY51" s="1255"/>
      <c r="CZ51" s="1255"/>
      <c r="DA51" s="1255"/>
      <c r="DB51" s="1255"/>
      <c r="DC51" s="1255"/>
    </row>
    <row r="52" spans="1:109" ht="13.5" x14ac:dyDescent="0.15">
      <c r="B52" s="365"/>
      <c r="G52" s="1264"/>
      <c r="H52" s="1264"/>
      <c r="I52" s="1274"/>
      <c r="J52" s="1274"/>
      <c r="K52" s="1258"/>
      <c r="L52" s="1258"/>
      <c r="M52" s="1258"/>
      <c r="N52" s="1258"/>
      <c r="AM52" s="371"/>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5" x14ac:dyDescent="0.15">
      <c r="A53" s="379"/>
      <c r="B53" s="365"/>
      <c r="G53" s="1264"/>
      <c r="H53" s="1264"/>
      <c r="I53" s="1253"/>
      <c r="J53" s="1253"/>
      <c r="K53" s="1258"/>
      <c r="L53" s="1258"/>
      <c r="M53" s="1258"/>
      <c r="N53" s="1258"/>
      <c r="AM53" s="371"/>
      <c r="AN53" s="1257"/>
      <c r="AO53" s="1257"/>
      <c r="AP53" s="1257"/>
      <c r="AQ53" s="1257"/>
      <c r="AR53" s="1257"/>
      <c r="AS53" s="1257"/>
      <c r="AT53" s="1257"/>
      <c r="AU53" s="1257"/>
      <c r="AV53" s="1257"/>
      <c r="AW53" s="1257"/>
      <c r="AX53" s="1257"/>
      <c r="AY53" s="1257"/>
      <c r="AZ53" s="1257"/>
      <c r="BA53" s="1257"/>
      <c r="BB53" s="1257" t="s">
        <v>596</v>
      </c>
      <c r="BC53" s="1257"/>
      <c r="BD53" s="1257"/>
      <c r="BE53" s="1257"/>
      <c r="BF53" s="1257"/>
      <c r="BG53" s="1257"/>
      <c r="BH53" s="1257"/>
      <c r="BI53" s="1257"/>
      <c r="BJ53" s="1257"/>
      <c r="BK53" s="1257"/>
      <c r="BL53" s="1257"/>
      <c r="BM53" s="1257"/>
      <c r="BN53" s="1257"/>
      <c r="BO53" s="1257"/>
      <c r="BP53" s="1255">
        <v>61.8</v>
      </c>
      <c r="BQ53" s="1255"/>
      <c r="BR53" s="1255"/>
      <c r="BS53" s="1255"/>
      <c r="BT53" s="1255"/>
      <c r="BU53" s="1255"/>
      <c r="BV53" s="1255"/>
      <c r="BW53" s="1255"/>
      <c r="BX53" s="1255">
        <v>60.4</v>
      </c>
      <c r="BY53" s="1255"/>
      <c r="BZ53" s="1255"/>
      <c r="CA53" s="1255"/>
      <c r="CB53" s="1255"/>
      <c r="CC53" s="1255"/>
      <c r="CD53" s="1255"/>
      <c r="CE53" s="1255"/>
      <c r="CF53" s="1255">
        <v>59.5</v>
      </c>
      <c r="CG53" s="1255"/>
      <c r="CH53" s="1255"/>
      <c r="CI53" s="1255"/>
      <c r="CJ53" s="1255"/>
      <c r="CK53" s="1255"/>
      <c r="CL53" s="1255"/>
      <c r="CM53" s="1255"/>
      <c r="CN53" s="1255">
        <v>61</v>
      </c>
      <c r="CO53" s="1255"/>
      <c r="CP53" s="1255"/>
      <c r="CQ53" s="1255"/>
      <c r="CR53" s="1255"/>
      <c r="CS53" s="1255"/>
      <c r="CT53" s="1255"/>
      <c r="CU53" s="1255"/>
      <c r="CV53" s="1255">
        <v>62.3</v>
      </c>
      <c r="CW53" s="1255"/>
      <c r="CX53" s="1255"/>
      <c r="CY53" s="1255"/>
      <c r="CZ53" s="1255"/>
      <c r="DA53" s="1255"/>
      <c r="DB53" s="1255"/>
      <c r="DC53" s="1255"/>
    </row>
    <row r="54" spans="1:109" ht="13.5" x14ac:dyDescent="0.15">
      <c r="A54" s="379"/>
      <c r="B54" s="365"/>
      <c r="G54" s="1264"/>
      <c r="H54" s="1264"/>
      <c r="I54" s="1253"/>
      <c r="J54" s="1253"/>
      <c r="K54" s="1258"/>
      <c r="L54" s="1258"/>
      <c r="M54" s="1258"/>
      <c r="N54" s="1258"/>
      <c r="AM54" s="371"/>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5" x14ac:dyDescent="0.15">
      <c r="A55" s="379"/>
      <c r="B55" s="365"/>
      <c r="G55" s="1253"/>
      <c r="H55" s="1253"/>
      <c r="I55" s="1253"/>
      <c r="J55" s="1253"/>
      <c r="K55" s="1258"/>
      <c r="L55" s="1258"/>
      <c r="M55" s="1258"/>
      <c r="N55" s="1258"/>
      <c r="AN55" s="1256" t="s">
        <v>590</v>
      </c>
      <c r="AO55" s="1256"/>
      <c r="AP55" s="1256"/>
      <c r="AQ55" s="1256"/>
      <c r="AR55" s="1256"/>
      <c r="AS55" s="1256"/>
      <c r="AT55" s="1256"/>
      <c r="AU55" s="1256"/>
      <c r="AV55" s="1256"/>
      <c r="AW55" s="1256"/>
      <c r="AX55" s="1256"/>
      <c r="AY55" s="1256"/>
      <c r="AZ55" s="1256"/>
      <c r="BA55" s="1256"/>
      <c r="BB55" s="1257" t="s">
        <v>589</v>
      </c>
      <c r="BC55" s="1257"/>
      <c r="BD55" s="1257"/>
      <c r="BE55" s="1257"/>
      <c r="BF55" s="1257"/>
      <c r="BG55" s="1257"/>
      <c r="BH55" s="1257"/>
      <c r="BI55" s="1257"/>
      <c r="BJ55" s="1257"/>
      <c r="BK55" s="1257"/>
      <c r="BL55" s="1257"/>
      <c r="BM55" s="1257"/>
      <c r="BN55" s="1257"/>
      <c r="BO55" s="1257"/>
      <c r="BP55" s="1255">
        <v>5</v>
      </c>
      <c r="BQ55" s="1255"/>
      <c r="BR55" s="1255"/>
      <c r="BS55" s="1255"/>
      <c r="BT55" s="1255"/>
      <c r="BU55" s="1255"/>
      <c r="BV55" s="1255"/>
      <c r="BW55" s="1255"/>
      <c r="BX55" s="1255">
        <v>5.4</v>
      </c>
      <c r="BY55" s="1255"/>
      <c r="BZ55" s="1255"/>
      <c r="CA55" s="1255"/>
      <c r="CB55" s="1255"/>
      <c r="CC55" s="1255"/>
      <c r="CD55" s="1255"/>
      <c r="CE55" s="1255"/>
      <c r="CF55" s="1255">
        <v>3.9</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ht="13.5" x14ac:dyDescent="0.15">
      <c r="A56" s="379"/>
      <c r="B56" s="365"/>
      <c r="G56" s="1253"/>
      <c r="H56" s="1253"/>
      <c r="I56" s="1253"/>
      <c r="J56" s="1253"/>
      <c r="K56" s="1258"/>
      <c r="L56" s="1258"/>
      <c r="M56" s="1258"/>
      <c r="N56" s="1258"/>
      <c r="AN56" s="1256"/>
      <c r="AO56" s="1256"/>
      <c r="AP56" s="1256"/>
      <c r="AQ56" s="1256"/>
      <c r="AR56" s="1256"/>
      <c r="AS56" s="1256"/>
      <c r="AT56" s="1256"/>
      <c r="AU56" s="1256"/>
      <c r="AV56" s="1256"/>
      <c r="AW56" s="1256"/>
      <c r="AX56" s="1256"/>
      <c r="AY56" s="1256"/>
      <c r="AZ56" s="1256"/>
      <c r="BA56" s="1256"/>
      <c r="BB56" s="1257"/>
      <c r="BC56" s="1257"/>
      <c r="BD56" s="1257"/>
      <c r="BE56" s="1257"/>
      <c r="BF56" s="1257"/>
      <c r="BG56" s="1257"/>
      <c r="BH56" s="1257"/>
      <c r="BI56" s="1257"/>
      <c r="BJ56" s="1257"/>
      <c r="BK56" s="1257"/>
      <c r="BL56" s="1257"/>
      <c r="BM56" s="1257"/>
      <c r="BN56" s="1257"/>
      <c r="BO56" s="1257"/>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79" customFormat="1" ht="13.5" x14ac:dyDescent="0.15">
      <c r="B57" s="385"/>
      <c r="G57" s="1253"/>
      <c r="H57" s="1253"/>
      <c r="I57" s="1259"/>
      <c r="J57" s="1259"/>
      <c r="K57" s="1258"/>
      <c r="L57" s="1258"/>
      <c r="M57" s="1258"/>
      <c r="N57" s="1258"/>
      <c r="AM57" s="364"/>
      <c r="AN57" s="1256"/>
      <c r="AO57" s="1256"/>
      <c r="AP57" s="1256"/>
      <c r="AQ57" s="1256"/>
      <c r="AR57" s="1256"/>
      <c r="AS57" s="1256"/>
      <c r="AT57" s="1256"/>
      <c r="AU57" s="1256"/>
      <c r="AV57" s="1256"/>
      <c r="AW57" s="1256"/>
      <c r="AX57" s="1256"/>
      <c r="AY57" s="1256"/>
      <c r="AZ57" s="1256"/>
      <c r="BA57" s="1256"/>
      <c r="BB57" s="1257" t="s">
        <v>596</v>
      </c>
      <c r="BC57" s="1257"/>
      <c r="BD57" s="1257"/>
      <c r="BE57" s="1257"/>
      <c r="BF57" s="1257"/>
      <c r="BG57" s="1257"/>
      <c r="BH57" s="1257"/>
      <c r="BI57" s="1257"/>
      <c r="BJ57" s="1257"/>
      <c r="BK57" s="1257"/>
      <c r="BL57" s="1257"/>
      <c r="BM57" s="1257"/>
      <c r="BN57" s="1257"/>
      <c r="BO57" s="1257"/>
      <c r="BP57" s="1255">
        <v>61.6</v>
      </c>
      <c r="BQ57" s="1255"/>
      <c r="BR57" s="1255"/>
      <c r="BS57" s="1255"/>
      <c r="BT57" s="1255"/>
      <c r="BU57" s="1255"/>
      <c r="BV57" s="1255"/>
      <c r="BW57" s="1255"/>
      <c r="BX57" s="1255">
        <v>62.5</v>
      </c>
      <c r="BY57" s="1255"/>
      <c r="BZ57" s="1255"/>
      <c r="CA57" s="1255"/>
      <c r="CB57" s="1255"/>
      <c r="CC57" s="1255"/>
      <c r="CD57" s="1255"/>
      <c r="CE57" s="1255"/>
      <c r="CF57" s="1255">
        <v>63.1</v>
      </c>
      <c r="CG57" s="1255"/>
      <c r="CH57" s="1255"/>
      <c r="CI57" s="1255"/>
      <c r="CJ57" s="1255"/>
      <c r="CK57" s="1255"/>
      <c r="CL57" s="1255"/>
      <c r="CM57" s="1255"/>
      <c r="CN57" s="1255">
        <v>63.2</v>
      </c>
      <c r="CO57" s="1255"/>
      <c r="CP57" s="1255"/>
      <c r="CQ57" s="1255"/>
      <c r="CR57" s="1255"/>
      <c r="CS57" s="1255"/>
      <c r="CT57" s="1255"/>
      <c r="CU57" s="1255"/>
      <c r="CV57" s="1255">
        <v>64.2</v>
      </c>
      <c r="CW57" s="1255"/>
      <c r="CX57" s="1255"/>
      <c r="CY57" s="1255"/>
      <c r="CZ57" s="1255"/>
      <c r="DA57" s="1255"/>
      <c r="DB57" s="1255"/>
      <c r="DC57" s="1255"/>
      <c r="DD57" s="390"/>
      <c r="DE57" s="385"/>
    </row>
    <row r="58" spans="1:109" s="379" customFormat="1" ht="13.5" x14ac:dyDescent="0.15">
      <c r="A58" s="364"/>
      <c r="B58" s="385"/>
      <c r="G58" s="1253"/>
      <c r="H58" s="1253"/>
      <c r="I58" s="1259"/>
      <c r="J58" s="1259"/>
      <c r="K58" s="1258"/>
      <c r="L58" s="1258"/>
      <c r="M58" s="1258"/>
      <c r="N58" s="1258"/>
      <c r="AM58" s="364"/>
      <c r="AN58" s="1256"/>
      <c r="AO58" s="1256"/>
      <c r="AP58" s="1256"/>
      <c r="AQ58" s="1256"/>
      <c r="AR58" s="1256"/>
      <c r="AS58" s="1256"/>
      <c r="AT58" s="1256"/>
      <c r="AU58" s="1256"/>
      <c r="AV58" s="1256"/>
      <c r="AW58" s="1256"/>
      <c r="AX58" s="1256"/>
      <c r="AY58" s="1256"/>
      <c r="AZ58" s="1256"/>
      <c r="BA58" s="1256"/>
      <c r="BB58" s="1257"/>
      <c r="BC58" s="1257"/>
      <c r="BD58" s="1257"/>
      <c r="BE58" s="1257"/>
      <c r="BF58" s="1257"/>
      <c r="BG58" s="1257"/>
      <c r="BH58" s="1257"/>
      <c r="BI58" s="1257"/>
      <c r="BJ58" s="1257"/>
      <c r="BK58" s="1257"/>
      <c r="BL58" s="1257"/>
      <c r="BM58" s="1257"/>
      <c r="BN58" s="1257"/>
      <c r="BO58" s="1257"/>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595</v>
      </c>
    </row>
    <row r="64" spans="1:109" ht="13.5" x14ac:dyDescent="0.15">
      <c r="B64" s="365"/>
      <c r="G64" s="380"/>
      <c r="I64" s="382"/>
      <c r="J64" s="382"/>
      <c r="K64" s="382"/>
      <c r="L64" s="382"/>
      <c r="M64" s="382"/>
      <c r="N64" s="381"/>
      <c r="AM64" s="380"/>
      <c r="AN64" s="380" t="s">
        <v>594</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65" t="s">
        <v>593</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5" x14ac:dyDescent="0.15">
      <c r="B66" s="365"/>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5" x14ac:dyDescent="0.15">
      <c r="B67" s="365"/>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5" x14ac:dyDescent="0.15">
      <c r="B68" s="365"/>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5" x14ac:dyDescent="0.15">
      <c r="B69" s="365"/>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592</v>
      </c>
    </row>
    <row r="72" spans="2:107" ht="13.5" x14ac:dyDescent="0.15">
      <c r="B72" s="365"/>
      <c r="G72" s="1253"/>
      <c r="H72" s="1253"/>
      <c r="I72" s="1253"/>
      <c r="J72" s="1253"/>
      <c r="K72" s="373"/>
      <c r="L72" s="373"/>
      <c r="M72" s="372"/>
      <c r="N72" s="372"/>
      <c r="AN72" s="1261"/>
      <c r="AO72" s="1262"/>
      <c r="AP72" s="1262"/>
      <c r="AQ72" s="1262"/>
      <c r="AR72" s="1262"/>
      <c r="AS72" s="1262"/>
      <c r="AT72" s="1262"/>
      <c r="AU72" s="1262"/>
      <c r="AV72" s="1262"/>
      <c r="AW72" s="1262"/>
      <c r="AX72" s="1262"/>
      <c r="AY72" s="1262"/>
      <c r="AZ72" s="1262"/>
      <c r="BA72" s="1262"/>
      <c r="BB72" s="1262"/>
      <c r="BC72" s="1262"/>
      <c r="BD72" s="1262"/>
      <c r="BE72" s="1262"/>
      <c r="BF72" s="1262"/>
      <c r="BG72" s="1262"/>
      <c r="BH72" s="1262"/>
      <c r="BI72" s="1262"/>
      <c r="BJ72" s="1262"/>
      <c r="BK72" s="1262"/>
      <c r="BL72" s="1262"/>
      <c r="BM72" s="1262"/>
      <c r="BN72" s="1262"/>
      <c r="BO72" s="1263"/>
      <c r="BP72" s="1256" t="s">
        <v>551</v>
      </c>
      <c r="BQ72" s="1256"/>
      <c r="BR72" s="1256"/>
      <c r="BS72" s="1256"/>
      <c r="BT72" s="1256"/>
      <c r="BU72" s="1256"/>
      <c r="BV72" s="1256"/>
      <c r="BW72" s="1256"/>
      <c r="BX72" s="1256" t="s">
        <v>552</v>
      </c>
      <c r="BY72" s="1256"/>
      <c r="BZ72" s="1256"/>
      <c r="CA72" s="1256"/>
      <c r="CB72" s="1256"/>
      <c r="CC72" s="1256"/>
      <c r="CD72" s="1256"/>
      <c r="CE72" s="1256"/>
      <c r="CF72" s="1256" t="s">
        <v>553</v>
      </c>
      <c r="CG72" s="1256"/>
      <c r="CH72" s="1256"/>
      <c r="CI72" s="1256"/>
      <c r="CJ72" s="1256"/>
      <c r="CK72" s="1256"/>
      <c r="CL72" s="1256"/>
      <c r="CM72" s="1256"/>
      <c r="CN72" s="1256" t="s">
        <v>554</v>
      </c>
      <c r="CO72" s="1256"/>
      <c r="CP72" s="1256"/>
      <c r="CQ72" s="1256"/>
      <c r="CR72" s="1256"/>
      <c r="CS72" s="1256"/>
      <c r="CT72" s="1256"/>
      <c r="CU72" s="1256"/>
      <c r="CV72" s="1256" t="s">
        <v>555</v>
      </c>
      <c r="CW72" s="1256"/>
      <c r="CX72" s="1256"/>
      <c r="CY72" s="1256"/>
      <c r="CZ72" s="1256"/>
      <c r="DA72" s="1256"/>
      <c r="DB72" s="1256"/>
      <c r="DC72" s="1256"/>
    </row>
    <row r="73" spans="2:107" ht="13.5" x14ac:dyDescent="0.15">
      <c r="B73" s="365"/>
      <c r="G73" s="1264"/>
      <c r="H73" s="1264"/>
      <c r="I73" s="1264"/>
      <c r="J73" s="1264"/>
      <c r="K73" s="1254"/>
      <c r="L73" s="1254"/>
      <c r="M73" s="1254"/>
      <c r="N73" s="1254"/>
      <c r="AM73" s="371"/>
      <c r="AN73" s="1257" t="s">
        <v>591</v>
      </c>
      <c r="AO73" s="1257"/>
      <c r="AP73" s="1257"/>
      <c r="AQ73" s="1257"/>
      <c r="AR73" s="1257"/>
      <c r="AS73" s="1257"/>
      <c r="AT73" s="1257"/>
      <c r="AU73" s="1257"/>
      <c r="AV73" s="1257"/>
      <c r="AW73" s="1257"/>
      <c r="AX73" s="1257"/>
      <c r="AY73" s="1257"/>
      <c r="AZ73" s="1257"/>
      <c r="BA73" s="1257"/>
      <c r="BB73" s="1257" t="s">
        <v>589</v>
      </c>
      <c r="BC73" s="1257"/>
      <c r="BD73" s="1257"/>
      <c r="BE73" s="1257"/>
      <c r="BF73" s="1257"/>
      <c r="BG73" s="1257"/>
      <c r="BH73" s="1257"/>
      <c r="BI73" s="1257"/>
      <c r="BJ73" s="1257"/>
      <c r="BK73" s="1257"/>
      <c r="BL73" s="1257"/>
      <c r="BM73" s="1257"/>
      <c r="BN73" s="1257"/>
      <c r="BO73" s="1257"/>
      <c r="BP73" s="1255"/>
      <c r="BQ73" s="1255"/>
      <c r="BR73" s="1255"/>
      <c r="BS73" s="1255"/>
      <c r="BT73" s="1255"/>
      <c r="BU73" s="1255"/>
      <c r="BV73" s="1255"/>
      <c r="BW73" s="1255"/>
      <c r="BX73" s="1255">
        <v>0.4</v>
      </c>
      <c r="BY73" s="1255"/>
      <c r="BZ73" s="1255"/>
      <c r="CA73" s="1255"/>
      <c r="CB73" s="1255"/>
      <c r="CC73" s="1255"/>
      <c r="CD73" s="1255"/>
      <c r="CE73" s="1255"/>
      <c r="CF73" s="1255"/>
      <c r="CG73" s="1255"/>
      <c r="CH73" s="1255"/>
      <c r="CI73" s="1255"/>
      <c r="CJ73" s="1255"/>
      <c r="CK73" s="1255"/>
      <c r="CL73" s="1255"/>
      <c r="CM73" s="1255"/>
      <c r="CN73" s="1255">
        <v>5.7</v>
      </c>
      <c r="CO73" s="1255"/>
      <c r="CP73" s="1255"/>
      <c r="CQ73" s="1255"/>
      <c r="CR73" s="1255"/>
      <c r="CS73" s="1255"/>
      <c r="CT73" s="1255"/>
      <c r="CU73" s="1255"/>
      <c r="CV73" s="1255">
        <v>7.8</v>
      </c>
      <c r="CW73" s="1255"/>
      <c r="CX73" s="1255"/>
      <c r="CY73" s="1255"/>
      <c r="CZ73" s="1255"/>
      <c r="DA73" s="1255"/>
      <c r="DB73" s="1255"/>
      <c r="DC73" s="1255"/>
    </row>
    <row r="74" spans="2:107" ht="13.5" x14ac:dyDescent="0.15">
      <c r="B74" s="365"/>
      <c r="G74" s="1264"/>
      <c r="H74" s="1264"/>
      <c r="I74" s="1264"/>
      <c r="J74" s="1264"/>
      <c r="K74" s="1254"/>
      <c r="L74" s="1254"/>
      <c r="M74" s="1254"/>
      <c r="N74" s="1254"/>
      <c r="AM74" s="371"/>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5" x14ac:dyDescent="0.15">
      <c r="B75" s="365"/>
      <c r="G75" s="1264"/>
      <c r="H75" s="1264"/>
      <c r="I75" s="1253"/>
      <c r="J75" s="1253"/>
      <c r="K75" s="1258"/>
      <c r="L75" s="1258"/>
      <c r="M75" s="1258"/>
      <c r="N75" s="1258"/>
      <c r="AM75" s="371"/>
      <c r="AN75" s="1257"/>
      <c r="AO75" s="1257"/>
      <c r="AP75" s="1257"/>
      <c r="AQ75" s="1257"/>
      <c r="AR75" s="1257"/>
      <c r="AS75" s="1257"/>
      <c r="AT75" s="1257"/>
      <c r="AU75" s="1257"/>
      <c r="AV75" s="1257"/>
      <c r="AW75" s="1257"/>
      <c r="AX75" s="1257"/>
      <c r="AY75" s="1257"/>
      <c r="AZ75" s="1257"/>
      <c r="BA75" s="1257"/>
      <c r="BB75" s="1257" t="s">
        <v>588</v>
      </c>
      <c r="BC75" s="1257"/>
      <c r="BD75" s="1257"/>
      <c r="BE75" s="1257"/>
      <c r="BF75" s="1257"/>
      <c r="BG75" s="1257"/>
      <c r="BH75" s="1257"/>
      <c r="BI75" s="1257"/>
      <c r="BJ75" s="1257"/>
      <c r="BK75" s="1257"/>
      <c r="BL75" s="1257"/>
      <c r="BM75" s="1257"/>
      <c r="BN75" s="1257"/>
      <c r="BO75" s="1257"/>
      <c r="BP75" s="1255">
        <v>-1</v>
      </c>
      <c r="BQ75" s="1255"/>
      <c r="BR75" s="1255"/>
      <c r="BS75" s="1255"/>
      <c r="BT75" s="1255"/>
      <c r="BU75" s="1255"/>
      <c r="BV75" s="1255"/>
      <c r="BW75" s="1255"/>
      <c r="BX75" s="1255">
        <v>-1.2</v>
      </c>
      <c r="BY75" s="1255"/>
      <c r="BZ75" s="1255"/>
      <c r="CA75" s="1255"/>
      <c r="CB75" s="1255"/>
      <c r="CC75" s="1255"/>
      <c r="CD75" s="1255"/>
      <c r="CE75" s="1255"/>
      <c r="CF75" s="1255">
        <v>-1.6</v>
      </c>
      <c r="CG75" s="1255"/>
      <c r="CH75" s="1255"/>
      <c r="CI75" s="1255"/>
      <c r="CJ75" s="1255"/>
      <c r="CK75" s="1255"/>
      <c r="CL75" s="1255"/>
      <c r="CM75" s="1255"/>
      <c r="CN75" s="1255">
        <v>-0.6</v>
      </c>
      <c r="CO75" s="1255"/>
      <c r="CP75" s="1255"/>
      <c r="CQ75" s="1255"/>
      <c r="CR75" s="1255"/>
      <c r="CS75" s="1255"/>
      <c r="CT75" s="1255"/>
      <c r="CU75" s="1255"/>
      <c r="CV75" s="1255">
        <v>0.2</v>
      </c>
      <c r="CW75" s="1255"/>
      <c r="CX75" s="1255"/>
      <c r="CY75" s="1255"/>
      <c r="CZ75" s="1255"/>
      <c r="DA75" s="1255"/>
      <c r="DB75" s="1255"/>
      <c r="DC75" s="1255"/>
    </row>
    <row r="76" spans="2:107" ht="13.5" x14ac:dyDescent="0.15">
      <c r="B76" s="365"/>
      <c r="G76" s="1264"/>
      <c r="H76" s="1264"/>
      <c r="I76" s="1253"/>
      <c r="J76" s="1253"/>
      <c r="K76" s="1258"/>
      <c r="L76" s="1258"/>
      <c r="M76" s="1258"/>
      <c r="N76" s="1258"/>
      <c r="AM76" s="371"/>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5" x14ac:dyDescent="0.15">
      <c r="B77" s="365"/>
      <c r="G77" s="1253"/>
      <c r="H77" s="1253"/>
      <c r="I77" s="1253"/>
      <c r="J77" s="1253"/>
      <c r="K77" s="1254"/>
      <c r="L77" s="1254"/>
      <c r="M77" s="1254"/>
      <c r="N77" s="1254"/>
      <c r="AN77" s="1256" t="s">
        <v>590</v>
      </c>
      <c r="AO77" s="1256"/>
      <c r="AP77" s="1256"/>
      <c r="AQ77" s="1256"/>
      <c r="AR77" s="1256"/>
      <c r="AS77" s="1256"/>
      <c r="AT77" s="1256"/>
      <c r="AU77" s="1256"/>
      <c r="AV77" s="1256"/>
      <c r="AW77" s="1256"/>
      <c r="AX77" s="1256"/>
      <c r="AY77" s="1256"/>
      <c r="AZ77" s="1256"/>
      <c r="BA77" s="1256"/>
      <c r="BB77" s="1257" t="s">
        <v>589</v>
      </c>
      <c r="BC77" s="1257"/>
      <c r="BD77" s="1257"/>
      <c r="BE77" s="1257"/>
      <c r="BF77" s="1257"/>
      <c r="BG77" s="1257"/>
      <c r="BH77" s="1257"/>
      <c r="BI77" s="1257"/>
      <c r="BJ77" s="1257"/>
      <c r="BK77" s="1257"/>
      <c r="BL77" s="1257"/>
      <c r="BM77" s="1257"/>
      <c r="BN77" s="1257"/>
      <c r="BO77" s="1257"/>
      <c r="BP77" s="1255">
        <v>5</v>
      </c>
      <c r="BQ77" s="1255"/>
      <c r="BR77" s="1255"/>
      <c r="BS77" s="1255"/>
      <c r="BT77" s="1255"/>
      <c r="BU77" s="1255"/>
      <c r="BV77" s="1255"/>
      <c r="BW77" s="1255"/>
      <c r="BX77" s="1255">
        <v>5.4</v>
      </c>
      <c r="BY77" s="1255"/>
      <c r="BZ77" s="1255"/>
      <c r="CA77" s="1255"/>
      <c r="CB77" s="1255"/>
      <c r="CC77" s="1255"/>
      <c r="CD77" s="1255"/>
      <c r="CE77" s="1255"/>
      <c r="CF77" s="1255">
        <v>3.9</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ht="13.5" x14ac:dyDescent="0.15">
      <c r="B78" s="365"/>
      <c r="G78" s="1253"/>
      <c r="H78" s="1253"/>
      <c r="I78" s="1253"/>
      <c r="J78" s="1253"/>
      <c r="K78" s="1254"/>
      <c r="L78" s="1254"/>
      <c r="M78" s="1254"/>
      <c r="N78" s="1254"/>
      <c r="AN78" s="1256"/>
      <c r="AO78" s="1256"/>
      <c r="AP78" s="1256"/>
      <c r="AQ78" s="1256"/>
      <c r="AR78" s="1256"/>
      <c r="AS78" s="1256"/>
      <c r="AT78" s="1256"/>
      <c r="AU78" s="1256"/>
      <c r="AV78" s="1256"/>
      <c r="AW78" s="1256"/>
      <c r="AX78" s="1256"/>
      <c r="AY78" s="1256"/>
      <c r="AZ78" s="1256"/>
      <c r="BA78" s="1256"/>
      <c r="BB78" s="1257"/>
      <c r="BC78" s="1257"/>
      <c r="BD78" s="1257"/>
      <c r="BE78" s="1257"/>
      <c r="BF78" s="1257"/>
      <c r="BG78" s="1257"/>
      <c r="BH78" s="1257"/>
      <c r="BI78" s="1257"/>
      <c r="BJ78" s="1257"/>
      <c r="BK78" s="1257"/>
      <c r="BL78" s="1257"/>
      <c r="BM78" s="1257"/>
      <c r="BN78" s="1257"/>
      <c r="BO78" s="1257"/>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5" x14ac:dyDescent="0.15">
      <c r="B79" s="365"/>
      <c r="G79" s="1253"/>
      <c r="H79" s="1253"/>
      <c r="I79" s="1259"/>
      <c r="J79" s="1259"/>
      <c r="K79" s="1260"/>
      <c r="L79" s="1260"/>
      <c r="M79" s="1260"/>
      <c r="N79" s="1260"/>
      <c r="AN79" s="1256"/>
      <c r="AO79" s="1256"/>
      <c r="AP79" s="1256"/>
      <c r="AQ79" s="1256"/>
      <c r="AR79" s="1256"/>
      <c r="AS79" s="1256"/>
      <c r="AT79" s="1256"/>
      <c r="AU79" s="1256"/>
      <c r="AV79" s="1256"/>
      <c r="AW79" s="1256"/>
      <c r="AX79" s="1256"/>
      <c r="AY79" s="1256"/>
      <c r="AZ79" s="1256"/>
      <c r="BA79" s="1256"/>
      <c r="BB79" s="1257" t="s">
        <v>588</v>
      </c>
      <c r="BC79" s="1257"/>
      <c r="BD79" s="1257"/>
      <c r="BE79" s="1257"/>
      <c r="BF79" s="1257"/>
      <c r="BG79" s="1257"/>
      <c r="BH79" s="1257"/>
      <c r="BI79" s="1257"/>
      <c r="BJ79" s="1257"/>
      <c r="BK79" s="1257"/>
      <c r="BL79" s="1257"/>
      <c r="BM79" s="1257"/>
      <c r="BN79" s="1257"/>
      <c r="BO79" s="1257"/>
      <c r="BP79" s="1255">
        <v>4.5</v>
      </c>
      <c r="BQ79" s="1255"/>
      <c r="BR79" s="1255"/>
      <c r="BS79" s="1255"/>
      <c r="BT79" s="1255"/>
      <c r="BU79" s="1255"/>
      <c r="BV79" s="1255"/>
      <c r="BW79" s="1255"/>
      <c r="BX79" s="1255">
        <v>4.2</v>
      </c>
      <c r="BY79" s="1255"/>
      <c r="BZ79" s="1255"/>
      <c r="CA79" s="1255"/>
      <c r="CB79" s="1255"/>
      <c r="CC79" s="1255"/>
      <c r="CD79" s="1255"/>
      <c r="CE79" s="1255"/>
      <c r="CF79" s="1255">
        <v>4.2</v>
      </c>
      <c r="CG79" s="1255"/>
      <c r="CH79" s="1255"/>
      <c r="CI79" s="1255"/>
      <c r="CJ79" s="1255"/>
      <c r="CK79" s="1255"/>
      <c r="CL79" s="1255"/>
      <c r="CM79" s="1255"/>
      <c r="CN79" s="1255">
        <v>4.5</v>
      </c>
      <c r="CO79" s="1255"/>
      <c r="CP79" s="1255"/>
      <c r="CQ79" s="1255"/>
      <c r="CR79" s="1255"/>
      <c r="CS79" s="1255"/>
      <c r="CT79" s="1255"/>
      <c r="CU79" s="1255"/>
      <c r="CV79" s="1255">
        <v>4.5999999999999996</v>
      </c>
      <c r="CW79" s="1255"/>
      <c r="CX79" s="1255"/>
      <c r="CY79" s="1255"/>
      <c r="CZ79" s="1255"/>
      <c r="DA79" s="1255"/>
      <c r="DB79" s="1255"/>
      <c r="DC79" s="1255"/>
    </row>
    <row r="80" spans="2:107" ht="13.5" x14ac:dyDescent="0.15">
      <c r="B80" s="365"/>
      <c r="G80" s="1253"/>
      <c r="H80" s="1253"/>
      <c r="I80" s="1259"/>
      <c r="J80" s="1259"/>
      <c r="K80" s="1260"/>
      <c r="L80" s="1260"/>
      <c r="M80" s="1260"/>
      <c r="N80" s="1260"/>
      <c r="AN80" s="1256"/>
      <c r="AO80" s="1256"/>
      <c r="AP80" s="1256"/>
      <c r="AQ80" s="1256"/>
      <c r="AR80" s="1256"/>
      <c r="AS80" s="1256"/>
      <c r="AT80" s="1256"/>
      <c r="AU80" s="1256"/>
      <c r="AV80" s="1256"/>
      <c r="AW80" s="1256"/>
      <c r="AX80" s="1256"/>
      <c r="AY80" s="1256"/>
      <c r="AZ80" s="1256"/>
      <c r="BA80" s="1256"/>
      <c r="BB80" s="1257"/>
      <c r="BC80" s="1257"/>
      <c r="BD80" s="1257"/>
      <c r="BE80" s="1257"/>
      <c r="BF80" s="1257"/>
      <c r="BG80" s="1257"/>
      <c r="BH80" s="1257"/>
      <c r="BI80" s="1257"/>
      <c r="BJ80" s="1257"/>
      <c r="BK80" s="1257"/>
      <c r="BL80" s="1257"/>
      <c r="BM80" s="1257"/>
      <c r="BN80" s="1257"/>
      <c r="BO80" s="1257"/>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osLAP/NxTqvPU63TwnnpLd5i4OEWhKUSksXUXU7TCv6KBokE91TKafSUE8Js3mOlDnS5syZzhHzC8bPmE+pmKA==" saltValue="UBG1h6pZUbDC6gsyAr+jIA==" spinCount="100000" sheet="1" objects="1" scenarios="1" formatCells="0"/>
  <dataConsolidate/>
  <mergeCells count="112">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0A4E-ACA2-4844-8F77-21C3C06DFE10}">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498</v>
      </c>
    </row>
  </sheetData>
  <sheetProtection algorithmName="SHA-512" hashValue="+goVWfJDTBU8zTBnztUULiBwu87IR+r61fkd1o2QGVz++1reA6vWKd5MdtaFYPBJ0xlzY/TmdnZh+BaY1jc/xg==" saltValue="RuqYa7PnO3f6qILwJ15YD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2520-4E04-42B3-9C52-35E5C5846F88}">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498</v>
      </c>
    </row>
  </sheetData>
  <sheetProtection algorithmName="SHA-512" hashValue="R2eWahg2g3Z99qpBxVuVoVgHiATVGb663Gtfd9ff8ibQfinHbD3JyYx/BfT0jhRD6jPc1iHh3s/IaJXDaCawsQ==" saltValue="RyD5dRstEFk94+cILQ9Ig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54</v>
      </c>
      <c r="E2" s="149"/>
      <c r="F2" s="150" t="s">
        <v>548</v>
      </c>
      <c r="G2" s="151"/>
      <c r="H2" s="152"/>
    </row>
    <row r="3" spans="1:8" x14ac:dyDescent="0.15">
      <c r="A3" s="148" t="s">
        <v>541</v>
      </c>
      <c r="B3" s="153"/>
      <c r="C3" s="154"/>
      <c r="D3" s="155">
        <v>32303</v>
      </c>
      <c r="E3" s="156"/>
      <c r="F3" s="157">
        <v>43226</v>
      </c>
      <c r="G3" s="158"/>
      <c r="H3" s="159"/>
    </row>
    <row r="4" spans="1:8" x14ac:dyDescent="0.15">
      <c r="A4" s="160"/>
      <c r="B4" s="161"/>
      <c r="C4" s="162"/>
      <c r="D4" s="163">
        <v>21404</v>
      </c>
      <c r="E4" s="164"/>
      <c r="F4" s="165">
        <v>22622</v>
      </c>
      <c r="G4" s="166"/>
      <c r="H4" s="167"/>
    </row>
    <row r="5" spans="1:8" x14ac:dyDescent="0.15">
      <c r="A5" s="148" t="s">
        <v>543</v>
      </c>
      <c r="B5" s="153"/>
      <c r="C5" s="154"/>
      <c r="D5" s="155">
        <v>41387</v>
      </c>
      <c r="E5" s="156"/>
      <c r="F5" s="157">
        <v>42836</v>
      </c>
      <c r="G5" s="158"/>
      <c r="H5" s="159"/>
    </row>
    <row r="6" spans="1:8" x14ac:dyDescent="0.15">
      <c r="A6" s="160"/>
      <c r="B6" s="161"/>
      <c r="C6" s="162"/>
      <c r="D6" s="163">
        <v>24266</v>
      </c>
      <c r="E6" s="164"/>
      <c r="F6" s="165">
        <v>22936</v>
      </c>
      <c r="G6" s="166"/>
      <c r="H6" s="167"/>
    </row>
    <row r="7" spans="1:8" x14ac:dyDescent="0.15">
      <c r="A7" s="148" t="s">
        <v>544</v>
      </c>
      <c r="B7" s="153"/>
      <c r="C7" s="154"/>
      <c r="D7" s="155">
        <v>42425</v>
      </c>
      <c r="E7" s="156"/>
      <c r="F7" s="157">
        <v>44161</v>
      </c>
      <c r="G7" s="158"/>
      <c r="H7" s="159"/>
    </row>
    <row r="8" spans="1:8" x14ac:dyDescent="0.15">
      <c r="A8" s="160"/>
      <c r="B8" s="161"/>
      <c r="C8" s="162"/>
      <c r="D8" s="163">
        <v>22843</v>
      </c>
      <c r="E8" s="164"/>
      <c r="F8" s="165">
        <v>23644</v>
      </c>
      <c r="G8" s="166"/>
      <c r="H8" s="167"/>
    </row>
    <row r="9" spans="1:8" x14ac:dyDescent="0.15">
      <c r="A9" s="148" t="s">
        <v>545</v>
      </c>
      <c r="B9" s="153"/>
      <c r="C9" s="154"/>
      <c r="D9" s="155">
        <v>44104</v>
      </c>
      <c r="E9" s="156"/>
      <c r="F9" s="157">
        <v>43955</v>
      </c>
      <c r="G9" s="158"/>
      <c r="H9" s="159"/>
    </row>
    <row r="10" spans="1:8" x14ac:dyDescent="0.15">
      <c r="A10" s="160"/>
      <c r="B10" s="161"/>
      <c r="C10" s="162"/>
      <c r="D10" s="163">
        <v>35265</v>
      </c>
      <c r="E10" s="164"/>
      <c r="F10" s="165">
        <v>21318</v>
      </c>
      <c r="G10" s="166"/>
      <c r="H10" s="167"/>
    </row>
    <row r="11" spans="1:8" x14ac:dyDescent="0.15">
      <c r="A11" s="148" t="s">
        <v>546</v>
      </c>
      <c r="B11" s="153"/>
      <c r="C11" s="154"/>
      <c r="D11" s="155">
        <v>35427</v>
      </c>
      <c r="E11" s="156"/>
      <c r="F11" s="157">
        <v>41921</v>
      </c>
      <c r="G11" s="158"/>
      <c r="H11" s="159"/>
    </row>
    <row r="12" spans="1:8" x14ac:dyDescent="0.15">
      <c r="A12" s="160"/>
      <c r="B12" s="161"/>
      <c r="C12" s="168"/>
      <c r="D12" s="163">
        <v>21484</v>
      </c>
      <c r="E12" s="164"/>
      <c r="F12" s="165">
        <v>21655</v>
      </c>
      <c r="G12" s="166"/>
      <c r="H12" s="167"/>
    </row>
    <row r="13" spans="1:8" x14ac:dyDescent="0.15">
      <c r="A13" s="148"/>
      <c r="B13" s="153"/>
      <c r="C13" s="169"/>
      <c r="D13" s="170">
        <v>39129</v>
      </c>
      <c r="E13" s="171"/>
      <c r="F13" s="172">
        <v>43220</v>
      </c>
      <c r="G13" s="173"/>
      <c r="H13" s="159"/>
    </row>
    <row r="14" spans="1:8" x14ac:dyDescent="0.15">
      <c r="A14" s="160"/>
      <c r="B14" s="161"/>
      <c r="C14" s="162"/>
      <c r="D14" s="163">
        <v>25052</v>
      </c>
      <c r="E14" s="164"/>
      <c r="F14" s="165">
        <v>22435</v>
      </c>
      <c r="G14" s="166"/>
      <c r="H14" s="167"/>
    </row>
    <row r="17" spans="1:11" x14ac:dyDescent="0.15">
      <c r="A17" s="144" t="s">
        <v>55</v>
      </c>
    </row>
    <row r="18" spans="1:11" x14ac:dyDescent="0.15">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15">
      <c r="A19" s="174" t="s">
        <v>56</v>
      </c>
      <c r="B19" s="174">
        <f>ROUND(VALUE(SUBSTITUTE(実質収支比率等に係る経年分析!F$48,"▲","-")),2)</f>
        <v>5.22</v>
      </c>
      <c r="C19" s="174">
        <f>ROUND(VALUE(SUBSTITUTE(実質収支比率等に係る経年分析!G$48,"▲","-")),2)</f>
        <v>5.29</v>
      </c>
      <c r="D19" s="174">
        <f>ROUND(VALUE(SUBSTITUTE(実質収支比率等に係る経年分析!H$48,"▲","-")),2)</f>
        <v>7.07</v>
      </c>
      <c r="E19" s="174">
        <f>ROUND(VALUE(SUBSTITUTE(実質収支比率等に係る経年分析!I$48,"▲","-")),2)</f>
        <v>9.6199999999999992</v>
      </c>
      <c r="F19" s="174">
        <f>ROUND(VALUE(SUBSTITUTE(実質収支比率等に係る経年分析!J$48,"▲","-")),2)</f>
        <v>10.18</v>
      </c>
    </row>
    <row r="20" spans="1:11" x14ac:dyDescent="0.15">
      <c r="A20" s="174" t="s">
        <v>57</v>
      </c>
      <c r="B20" s="174">
        <f>ROUND(VALUE(SUBSTITUTE(実質収支比率等に係る経年分析!F$47,"▲","-")),2)</f>
        <v>20.97</v>
      </c>
      <c r="C20" s="174">
        <f>ROUND(VALUE(SUBSTITUTE(実質収支比率等に係る経年分析!G$47,"▲","-")),2)</f>
        <v>20.09</v>
      </c>
      <c r="D20" s="174">
        <f>ROUND(VALUE(SUBSTITUTE(実質収支比率等に係る経年分析!H$47,"▲","-")),2)</f>
        <v>16.61</v>
      </c>
      <c r="E20" s="174">
        <f>ROUND(VALUE(SUBSTITUTE(実質収支比率等に係る経年分析!I$47,"▲","-")),2)</f>
        <v>16.54</v>
      </c>
      <c r="F20" s="174">
        <f>ROUND(VALUE(SUBSTITUTE(実質収支比率等に係る経年分析!J$47,"▲","-")),2)</f>
        <v>16.04</v>
      </c>
    </row>
    <row r="21" spans="1:11" x14ac:dyDescent="0.15">
      <c r="A21" s="174" t="s">
        <v>58</v>
      </c>
      <c r="B21" s="174">
        <f>IF(ISNUMBER(VALUE(SUBSTITUTE(実質収支比率等に係る経年分析!F$49,"▲","-"))),ROUND(VALUE(SUBSTITUTE(実質収支比率等に係る経年分析!F$49,"▲","-")),2),NA())</f>
        <v>-2.2000000000000002</v>
      </c>
      <c r="C21" s="174">
        <f>IF(ISNUMBER(VALUE(SUBSTITUTE(実質収支比率等に係る経年分析!G$49,"▲","-"))),ROUND(VALUE(SUBSTITUTE(実質収支比率等に係る経年分析!G$49,"▲","-")),2),NA())</f>
        <v>0.14000000000000001</v>
      </c>
      <c r="D21" s="174">
        <f>IF(ISNUMBER(VALUE(SUBSTITUTE(実質収支比率等に係る経年分析!H$49,"▲","-"))),ROUND(VALUE(SUBSTITUTE(実質収支比率等に係る経年分析!H$49,"▲","-")),2),NA())</f>
        <v>-0.8</v>
      </c>
      <c r="E21" s="174">
        <f>IF(ISNUMBER(VALUE(SUBSTITUTE(実質収支比率等に係る経年分析!I$49,"▲","-"))),ROUND(VALUE(SUBSTITUTE(実質収支比率等に係る経年分析!I$49,"▲","-")),2),NA())</f>
        <v>1.98</v>
      </c>
      <c r="F21" s="174">
        <f>IF(ISNUMBER(VALUE(SUBSTITUTE(実質収支比率等に係る経年分析!J$49,"▲","-"))),ROUND(VALUE(SUBSTITUTE(実質収支比率等に係る経年分析!J$49,"▲","-")),2),NA())</f>
        <v>1.04</v>
      </c>
    </row>
    <row r="24" spans="1:11" x14ac:dyDescent="0.15">
      <c r="A24" s="144" t="s">
        <v>59</v>
      </c>
    </row>
    <row r="25" spans="1:11" x14ac:dyDescent="0.15">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15">
      <c r="A26" s="175"/>
      <c r="B26" s="175" t="s">
        <v>60</v>
      </c>
      <c r="C26" s="175" t="s">
        <v>61</v>
      </c>
      <c r="D26" s="175" t="s">
        <v>60</v>
      </c>
      <c r="E26" s="175" t="s">
        <v>61</v>
      </c>
      <c r="F26" s="175" t="s">
        <v>60</v>
      </c>
      <c r="G26" s="175" t="s">
        <v>61</v>
      </c>
      <c r="H26" s="175" t="s">
        <v>60</v>
      </c>
      <c r="I26" s="175" t="s">
        <v>61</v>
      </c>
      <c r="J26" s="175" t="s">
        <v>60</v>
      </c>
      <c r="K26" s="175" t="s">
        <v>61</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0.27</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0.36</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15">
      <c r="A32" s="175" t="str">
        <f>IF(連結実質赤字比率に係る赤字・黒字の構成分析!C$38="",NA(),連結実質赤字比率に係る赤字・黒字の構成分析!C$38)</f>
        <v>後期高齢者医療特別会計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0.09</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0.32</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0.75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0.45</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0.61</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1.51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0.71</v>
      </c>
    </row>
    <row r="34" spans="1:16" x14ac:dyDescent="0.15">
      <c r="A34" s="175" t="str">
        <f>IF(連結実質赤字比率に係る赤字・黒字の構成分析!C$36="",NA(),連結実質赤字比率に係る赤字・黒字の構成分析!C$36)</f>
        <v>介護保険(保険事業勘定)特別会計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1.1599999999999999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0.57999999999999996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0.94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1.1399999999999999</v>
      </c>
    </row>
    <row r="35" spans="1:16" x14ac:dyDescent="0.15">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#VALUE!</v>
      </c>
      <c r="E35" s="175" t="e">
        <f>IF(ROUND(VALUE(SUBSTITUTE(連結実質赤字比率に係る赤字・黒字の構成分析!G$35,"▲", "-")), 2) &gt;= 0, ABS(ROUND(VALUE(SUBSTITUTE(連結実質赤字比率に係る赤字・黒字の構成分析!G$35,"▲", "-")), 2)), NA())</f>
        <v>#VALUE!</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0.12</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1.01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2.61</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5.17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5.26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7.06</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9.6199999999999992</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10.18</v>
      </c>
    </row>
    <row r="39" spans="1:16" x14ac:dyDescent="0.15">
      <c r="A39" s="144" t="s">
        <v>62</v>
      </c>
    </row>
    <row r="40" spans="1:16" x14ac:dyDescent="0.15">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15">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15">
      <c r="A42" s="176" t="s">
        <v>65</v>
      </c>
      <c r="B42" s="176"/>
      <c r="C42" s="176"/>
      <c r="D42" s="176">
        <f>'実質公債費比率（分子）の構造'!K$52</f>
        <v>3750</v>
      </c>
      <c r="E42" s="176"/>
      <c r="F42" s="176"/>
      <c r="G42" s="176">
        <f>'実質公債費比率（分子）の構造'!L$52</f>
        <v>3169</v>
      </c>
      <c r="H42" s="176"/>
      <c r="I42" s="176"/>
      <c r="J42" s="176">
        <f>'実質公債費比率（分子）の構造'!M$52</f>
        <v>2761</v>
      </c>
      <c r="K42" s="176"/>
      <c r="L42" s="176"/>
      <c r="M42" s="176">
        <f>'実質公債費比率（分子）の構造'!N$52</f>
        <v>2531</v>
      </c>
      <c r="N42" s="176"/>
      <c r="O42" s="176"/>
      <c r="P42" s="176">
        <f>'実質公債費比率（分子）の構造'!O$52</f>
        <v>2432</v>
      </c>
    </row>
    <row r="43" spans="1:16" x14ac:dyDescent="0.15">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67</v>
      </c>
      <c r="B44" s="176">
        <f>'実質公債費比率（分子）の構造'!K$50</f>
        <v>117</v>
      </c>
      <c r="C44" s="176"/>
      <c r="D44" s="176"/>
      <c r="E44" s="176">
        <f>'実質公債費比率（分子）の構造'!L$50</f>
        <v>254</v>
      </c>
      <c r="F44" s="176"/>
      <c r="G44" s="176"/>
      <c r="H44" s="176">
        <f>'実質公債費比率（分子）の構造'!M$50</f>
        <v>144</v>
      </c>
      <c r="I44" s="176"/>
      <c r="J44" s="176"/>
      <c r="K44" s="176">
        <f>'実質公債費比率（分子）の構造'!N$50</f>
        <v>96</v>
      </c>
      <c r="L44" s="176"/>
      <c r="M44" s="176"/>
      <c r="N44" s="176">
        <f>'実質公債費比率（分子）の構造'!O$50</f>
        <v>187</v>
      </c>
      <c r="O44" s="176"/>
      <c r="P44" s="176"/>
    </row>
    <row r="45" spans="1:16" x14ac:dyDescent="0.15">
      <c r="A45" s="176" t="s">
        <v>68</v>
      </c>
      <c r="B45" s="176">
        <f>'実質公債費比率（分子）の構造'!K$49</f>
        <v>37</v>
      </c>
      <c r="C45" s="176"/>
      <c r="D45" s="176"/>
      <c r="E45" s="176">
        <f>'実質公債費比率（分子）の構造'!L$49</f>
        <v>32</v>
      </c>
      <c r="F45" s="176"/>
      <c r="G45" s="176"/>
      <c r="H45" s="176">
        <f>'実質公債費比率（分子）の構造'!M$49</f>
        <v>19</v>
      </c>
      <c r="I45" s="176"/>
      <c r="J45" s="176"/>
      <c r="K45" s="176">
        <f>'実質公債費比率（分子）の構造'!N$49</f>
        <v>13</v>
      </c>
      <c r="L45" s="176"/>
      <c r="M45" s="176"/>
      <c r="N45" s="176">
        <f>'実質公債費比率（分子）の構造'!O$49</f>
        <v>85</v>
      </c>
      <c r="O45" s="176"/>
      <c r="P45" s="176"/>
    </row>
    <row r="46" spans="1:16" x14ac:dyDescent="0.15">
      <c r="A46" s="176" t="s">
        <v>69</v>
      </c>
      <c r="B46" s="176">
        <f>'実質公債費比率（分子）の構造'!K$48</f>
        <v>886</v>
      </c>
      <c r="C46" s="176"/>
      <c r="D46" s="176"/>
      <c r="E46" s="176">
        <f>'実質公債費比率（分子）の構造'!L$48</f>
        <v>603</v>
      </c>
      <c r="F46" s="176"/>
      <c r="G46" s="176"/>
      <c r="H46" s="176">
        <f>'実質公債費比率（分子）の構造'!M$48</f>
        <v>423</v>
      </c>
      <c r="I46" s="176"/>
      <c r="J46" s="176"/>
      <c r="K46" s="176">
        <f>'実質公債費比率（分子）の構造'!N$48</f>
        <v>265</v>
      </c>
      <c r="L46" s="176"/>
      <c r="M46" s="176"/>
      <c r="N46" s="176">
        <f>'実質公債費比率（分子）の構造'!O$48</f>
        <v>273</v>
      </c>
      <c r="O46" s="176"/>
      <c r="P46" s="176"/>
    </row>
    <row r="47" spans="1:16" x14ac:dyDescent="0.15">
      <c r="A47" s="176" t="s">
        <v>70</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72</v>
      </c>
      <c r="B49" s="176">
        <f>'実質公債費比率（分子）の構造'!K$45</f>
        <v>2099</v>
      </c>
      <c r="C49" s="176"/>
      <c r="D49" s="176"/>
      <c r="E49" s="176">
        <f>'実質公債費比率（分子）の構造'!L$45</f>
        <v>1986</v>
      </c>
      <c r="F49" s="176"/>
      <c r="G49" s="176"/>
      <c r="H49" s="176">
        <f>'実質公債費比率（分子）の構造'!M$45</f>
        <v>1982</v>
      </c>
      <c r="I49" s="176"/>
      <c r="J49" s="176"/>
      <c r="K49" s="176">
        <f>'実質公債費比率（分子）の構造'!N$45</f>
        <v>2172</v>
      </c>
      <c r="L49" s="176"/>
      <c r="M49" s="176"/>
      <c r="N49" s="176">
        <f>'実質公債費比率（分子）の構造'!O$45</f>
        <v>2236</v>
      </c>
      <c r="O49" s="176"/>
      <c r="P49" s="176"/>
    </row>
    <row r="50" spans="1:16" x14ac:dyDescent="0.15">
      <c r="A50" s="176" t="s">
        <v>73</v>
      </c>
      <c r="B50" s="176" t="e">
        <f>NA()</f>
        <v>#N/A</v>
      </c>
      <c r="C50" s="176">
        <f>IF(ISNUMBER('実質公債費比率（分子）の構造'!K$53),'実質公債費比率（分子）の構造'!K$53,NA())</f>
        <v>-611</v>
      </c>
      <c r="D50" s="176" t="e">
        <f>NA()</f>
        <v>#N/A</v>
      </c>
      <c r="E50" s="176" t="e">
        <f>NA()</f>
        <v>#N/A</v>
      </c>
      <c r="F50" s="176">
        <f>IF(ISNUMBER('実質公債費比率（分子）の構造'!L$53),'実質公債費比率（分子）の構造'!L$53,NA())</f>
        <v>-294</v>
      </c>
      <c r="G50" s="176" t="e">
        <f>NA()</f>
        <v>#N/A</v>
      </c>
      <c r="H50" s="176" t="e">
        <f>NA()</f>
        <v>#N/A</v>
      </c>
      <c r="I50" s="176">
        <f>IF(ISNUMBER('実質公債費比率（分子）の構造'!M$53),'実質公債費比率（分子）の構造'!M$53,NA())</f>
        <v>-193</v>
      </c>
      <c r="J50" s="176" t="e">
        <f>NA()</f>
        <v>#N/A</v>
      </c>
      <c r="K50" s="176" t="e">
        <f>NA()</f>
        <v>#N/A</v>
      </c>
      <c r="L50" s="176">
        <f>IF(ISNUMBER('実質公債費比率（分子）の構造'!N$53),'実質公債費比率（分子）の構造'!N$53,NA())</f>
        <v>15</v>
      </c>
      <c r="M50" s="176" t="e">
        <f>NA()</f>
        <v>#N/A</v>
      </c>
      <c r="N50" s="176" t="e">
        <f>NA()</f>
        <v>#N/A</v>
      </c>
      <c r="O50" s="176">
        <f>IF(ISNUMBER('実質公債費比率（分子）の構造'!O$53),'実質公債費比率（分子）の構造'!O$53,NA())</f>
        <v>349</v>
      </c>
      <c r="P50" s="176" t="e">
        <f>NA()</f>
        <v>#N/A</v>
      </c>
    </row>
    <row r="53" spans="1:16" x14ac:dyDescent="0.15">
      <c r="A53" s="144" t="s">
        <v>74</v>
      </c>
    </row>
    <row r="54" spans="1:16" x14ac:dyDescent="0.15">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15">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15">
      <c r="A56" s="175" t="s">
        <v>45</v>
      </c>
      <c r="B56" s="175"/>
      <c r="C56" s="175"/>
      <c r="D56" s="175">
        <f>'将来負担比率（分子）の構造'!I$52</f>
        <v>13971</v>
      </c>
      <c r="E56" s="175"/>
      <c r="F56" s="175"/>
      <c r="G56" s="175">
        <f>'将来負担比率（分子）の構造'!J$52</f>
        <v>13421</v>
      </c>
      <c r="H56" s="175"/>
      <c r="I56" s="175"/>
      <c r="J56" s="175">
        <f>'将来負担比率（分子）の構造'!K$52</f>
        <v>12010</v>
      </c>
      <c r="K56" s="175"/>
      <c r="L56" s="175"/>
      <c r="M56" s="175">
        <f>'将来負担比率（分子）の構造'!L$52</f>
        <v>10802</v>
      </c>
      <c r="N56" s="175"/>
      <c r="O56" s="175"/>
      <c r="P56" s="175">
        <f>'将来負担比率（分子）の構造'!M$52</f>
        <v>9738</v>
      </c>
    </row>
    <row r="57" spans="1:16" x14ac:dyDescent="0.15">
      <c r="A57" s="175" t="s">
        <v>44</v>
      </c>
      <c r="B57" s="175"/>
      <c r="C57" s="175"/>
      <c r="D57" s="175">
        <f>'将来負担比率（分子）の構造'!I$51</f>
        <v>9392</v>
      </c>
      <c r="E57" s="175"/>
      <c r="F57" s="175"/>
      <c r="G57" s="175">
        <f>'将来負担比率（分子）の構造'!J$51</f>
        <v>10002</v>
      </c>
      <c r="H57" s="175"/>
      <c r="I57" s="175"/>
      <c r="J57" s="175">
        <f>'将来負担比率（分子）の構造'!K$51</f>
        <v>11528</v>
      </c>
      <c r="K57" s="175"/>
      <c r="L57" s="175"/>
      <c r="M57" s="175">
        <f>'将来負担比率（分子）の構造'!L$51</f>
        <v>10767</v>
      </c>
      <c r="N57" s="175"/>
      <c r="O57" s="175"/>
      <c r="P57" s="175">
        <f>'将来負担比率（分子）の構造'!M$51</f>
        <v>10322</v>
      </c>
    </row>
    <row r="58" spans="1:16" x14ac:dyDescent="0.15">
      <c r="A58" s="175" t="s">
        <v>43</v>
      </c>
      <c r="B58" s="175"/>
      <c r="C58" s="175"/>
      <c r="D58" s="175">
        <f>'将来負担比率（分子）の構造'!I$50</f>
        <v>11851</v>
      </c>
      <c r="E58" s="175"/>
      <c r="F58" s="175"/>
      <c r="G58" s="175">
        <f>'将来負担比率（分子）の構造'!J$50</f>
        <v>12268</v>
      </c>
      <c r="H58" s="175"/>
      <c r="I58" s="175"/>
      <c r="J58" s="175">
        <f>'将来負担比率（分子）の構造'!K$50</f>
        <v>11768</v>
      </c>
      <c r="K58" s="175"/>
      <c r="L58" s="175"/>
      <c r="M58" s="175">
        <f>'将来負担比率（分子）の構造'!L$50</f>
        <v>12557</v>
      </c>
      <c r="N58" s="175"/>
      <c r="O58" s="175"/>
      <c r="P58" s="175">
        <f>'将来負担比率（分子）の構造'!M$50</f>
        <v>13038</v>
      </c>
    </row>
    <row r="59" spans="1:16" x14ac:dyDescent="0.15">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37</v>
      </c>
      <c r="B62" s="175">
        <f>'将来負担比率（分子）の構造'!I$45</f>
        <v>4568</v>
      </c>
      <c r="C62" s="175"/>
      <c r="D62" s="175"/>
      <c r="E62" s="175">
        <f>'将来負担比率（分子）の構造'!J$45</f>
        <v>4630</v>
      </c>
      <c r="F62" s="175"/>
      <c r="G62" s="175"/>
      <c r="H62" s="175">
        <f>'将来負担比率（分子）の構造'!K$45</f>
        <v>4751</v>
      </c>
      <c r="I62" s="175"/>
      <c r="J62" s="175"/>
      <c r="K62" s="175">
        <f>'将来負担比率（分子）の構造'!L$45</f>
        <v>4768</v>
      </c>
      <c r="L62" s="175"/>
      <c r="M62" s="175"/>
      <c r="N62" s="175">
        <f>'将来負担比率（分子）の構造'!M$45</f>
        <v>4802</v>
      </c>
      <c r="O62" s="175"/>
      <c r="P62" s="175"/>
    </row>
    <row r="63" spans="1:16" x14ac:dyDescent="0.15">
      <c r="A63" s="175" t="s">
        <v>36</v>
      </c>
      <c r="B63" s="175">
        <f>'将来負担比率（分子）の構造'!I$44</f>
        <v>968</v>
      </c>
      <c r="C63" s="175"/>
      <c r="D63" s="175"/>
      <c r="E63" s="175">
        <f>'将来負担比率（分子）の構造'!J$44</f>
        <v>3835</v>
      </c>
      <c r="F63" s="175"/>
      <c r="G63" s="175"/>
      <c r="H63" s="175">
        <f>'将来負担比率（分子）の構造'!K$44</f>
        <v>3821</v>
      </c>
      <c r="I63" s="175"/>
      <c r="J63" s="175"/>
      <c r="K63" s="175">
        <f>'将来負担比率（分子）の構造'!L$44</f>
        <v>3812</v>
      </c>
      <c r="L63" s="175"/>
      <c r="M63" s="175"/>
      <c r="N63" s="175">
        <f>'将来負担比率（分子）の構造'!M$44</f>
        <v>3736</v>
      </c>
      <c r="O63" s="175"/>
      <c r="P63" s="175"/>
    </row>
    <row r="64" spans="1:16" x14ac:dyDescent="0.15">
      <c r="A64" s="175" t="s">
        <v>35</v>
      </c>
      <c r="B64" s="175">
        <f>'将来負担比率（分子）の構造'!I$43</f>
        <v>5057</v>
      </c>
      <c r="C64" s="175"/>
      <c r="D64" s="175"/>
      <c r="E64" s="175">
        <f>'将来負担比率（分子）の構造'!J$43</f>
        <v>4138</v>
      </c>
      <c r="F64" s="175"/>
      <c r="G64" s="175"/>
      <c r="H64" s="175">
        <f>'将来負担比率（分子）の構造'!K$43</f>
        <v>4148</v>
      </c>
      <c r="I64" s="175"/>
      <c r="J64" s="175"/>
      <c r="K64" s="175">
        <f>'将来負担比率（分子）の構造'!L$43</f>
        <v>2298</v>
      </c>
      <c r="L64" s="175"/>
      <c r="M64" s="175"/>
      <c r="N64" s="175">
        <f>'将来負担比率（分子）の構造'!M$43</f>
        <v>2162</v>
      </c>
      <c r="O64" s="175"/>
      <c r="P64" s="175"/>
    </row>
    <row r="65" spans="1:16" x14ac:dyDescent="0.15">
      <c r="A65" s="175" t="s">
        <v>34</v>
      </c>
      <c r="B65" s="175">
        <f>'将来負担比率（分子）の構造'!I$42</f>
        <v>2872</v>
      </c>
      <c r="C65" s="175"/>
      <c r="D65" s="175"/>
      <c r="E65" s="175">
        <f>'将来負担比率（分子）の構造'!J$42</f>
        <v>2985</v>
      </c>
      <c r="F65" s="175"/>
      <c r="G65" s="175"/>
      <c r="H65" s="175">
        <f>'将来負担比率（分子）の構造'!K$42</f>
        <v>1935</v>
      </c>
      <c r="I65" s="175"/>
      <c r="J65" s="175"/>
      <c r="K65" s="175">
        <f>'将来負担比率（分子）の構造'!L$42</f>
        <v>1852</v>
      </c>
      <c r="L65" s="175"/>
      <c r="M65" s="175"/>
      <c r="N65" s="175">
        <f>'将来負担比率（分子）の構造'!M$42</f>
        <v>1753</v>
      </c>
      <c r="O65" s="175"/>
      <c r="P65" s="175"/>
    </row>
    <row r="66" spans="1:16" x14ac:dyDescent="0.15">
      <c r="A66" s="175" t="s">
        <v>33</v>
      </c>
      <c r="B66" s="175">
        <f>'将来負担比率（分子）の構造'!I$41</f>
        <v>19865</v>
      </c>
      <c r="C66" s="175"/>
      <c r="D66" s="175"/>
      <c r="E66" s="175">
        <f>'将来負担比率（分子）の構造'!J$41</f>
        <v>20203</v>
      </c>
      <c r="F66" s="175"/>
      <c r="G66" s="175"/>
      <c r="H66" s="175">
        <f>'将来負担比率（分子）の構造'!K$41</f>
        <v>20269</v>
      </c>
      <c r="I66" s="175"/>
      <c r="J66" s="175"/>
      <c r="K66" s="175">
        <f>'将来負担比率（分子）の構造'!L$41</f>
        <v>22738</v>
      </c>
      <c r="L66" s="175"/>
      <c r="M66" s="175"/>
      <c r="N66" s="175">
        <f>'将来負担比率（分子）の構造'!M$41</f>
        <v>22570</v>
      </c>
      <c r="O66" s="175"/>
      <c r="P66" s="175"/>
    </row>
    <row r="67" spans="1:16" x14ac:dyDescent="0.15">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100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1344</v>
      </c>
      <c r="M67" s="175" t="e">
        <f>NA()</f>
        <v>#N/A</v>
      </c>
      <c r="N67" s="175" t="e">
        <f>NA()</f>
        <v>#N/A</v>
      </c>
      <c r="O67" s="175">
        <f>IF(ISNUMBER('将来負担比率（分子）の構造'!M$53), IF('将来負担比率（分子）の構造'!M$53 &lt; 0, 0, '将来負担比率（分子）の構造'!M$53), NA())</f>
        <v>1925</v>
      </c>
      <c r="P67" s="175" t="e">
        <f>NA()</f>
        <v>#N/A</v>
      </c>
    </row>
    <row r="70" spans="1:16" x14ac:dyDescent="0.15">
      <c r="A70" s="177" t="s">
        <v>78</v>
      </c>
      <c r="B70" s="177"/>
      <c r="C70" s="177"/>
      <c r="D70" s="177"/>
      <c r="E70" s="177"/>
      <c r="F70" s="177"/>
    </row>
    <row r="71" spans="1:16" x14ac:dyDescent="0.15">
      <c r="A71" s="178"/>
      <c r="B71" s="178" t="str">
        <f>基金残高に係る経年分析!F54</f>
        <v>R02</v>
      </c>
      <c r="C71" s="178" t="str">
        <f>基金残高に係る経年分析!G54</f>
        <v>R03</v>
      </c>
      <c r="D71" s="178" t="str">
        <f>基金残高に係る経年分析!H54</f>
        <v>R04</v>
      </c>
    </row>
    <row r="72" spans="1:16" x14ac:dyDescent="0.15">
      <c r="A72" s="178" t="s">
        <v>79</v>
      </c>
      <c r="B72" s="179">
        <f>基金残高に係る経年分析!F55</f>
        <v>4212</v>
      </c>
      <c r="C72" s="179">
        <f>基金残高に係る経年分析!G55</f>
        <v>4106</v>
      </c>
      <c r="D72" s="179">
        <f>基金残高に係る経年分析!H55</f>
        <v>4136</v>
      </c>
    </row>
    <row r="73" spans="1:16" x14ac:dyDescent="0.15">
      <c r="A73" s="178" t="s">
        <v>80</v>
      </c>
      <c r="B73" s="179">
        <f>基金残高に係る経年分析!F56</f>
        <v>3</v>
      </c>
      <c r="C73" s="179">
        <f>基金残高に係る経年分析!G56</f>
        <v>3</v>
      </c>
      <c r="D73" s="179">
        <f>基金残高に係る経年分析!H56</f>
        <v>3</v>
      </c>
    </row>
    <row r="74" spans="1:16" x14ac:dyDescent="0.15">
      <c r="A74" s="178" t="s">
        <v>81</v>
      </c>
      <c r="B74" s="179">
        <f>基金残高に係る経年分析!F57</f>
        <v>8388</v>
      </c>
      <c r="C74" s="179">
        <f>基金残高に係る経年分析!G57</f>
        <v>8974</v>
      </c>
      <c r="D74" s="179">
        <f>基金残高に係る経年分析!H57</f>
        <v>9606</v>
      </c>
    </row>
  </sheetData>
  <sheetProtection algorithmName="SHA-512" hashValue="Zepe3SeQ+swip6toqhMAIv2JUvhxLx7kDFO7Q9fppqbozjOXIpUvG3GwHZgvA0iySSQkC81N8htAxyEqeUpyJA==" saltValue="GhlPSMNashO/9OLIqmEwo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217</v>
      </c>
      <c r="DI1" s="754"/>
      <c r="DJ1" s="754"/>
      <c r="DK1" s="754"/>
      <c r="DL1" s="754"/>
      <c r="DM1" s="754"/>
      <c r="DN1" s="755"/>
      <c r="DO1" s="214"/>
      <c r="DP1" s="753" t="s">
        <v>218</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219</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220</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221</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222</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223</v>
      </c>
      <c r="S4" s="710"/>
      <c r="T4" s="710"/>
      <c r="U4" s="710"/>
      <c r="V4" s="710"/>
      <c r="W4" s="710"/>
      <c r="X4" s="710"/>
      <c r="Y4" s="711"/>
      <c r="Z4" s="709" t="s">
        <v>224</v>
      </c>
      <c r="AA4" s="710"/>
      <c r="AB4" s="710"/>
      <c r="AC4" s="711"/>
      <c r="AD4" s="709" t="s">
        <v>225</v>
      </c>
      <c r="AE4" s="710"/>
      <c r="AF4" s="710"/>
      <c r="AG4" s="710"/>
      <c r="AH4" s="710"/>
      <c r="AI4" s="710"/>
      <c r="AJ4" s="710"/>
      <c r="AK4" s="711"/>
      <c r="AL4" s="709" t="s">
        <v>224</v>
      </c>
      <c r="AM4" s="710"/>
      <c r="AN4" s="710"/>
      <c r="AO4" s="711"/>
      <c r="AP4" s="756" t="s">
        <v>226</v>
      </c>
      <c r="AQ4" s="756"/>
      <c r="AR4" s="756"/>
      <c r="AS4" s="756"/>
      <c r="AT4" s="756"/>
      <c r="AU4" s="756"/>
      <c r="AV4" s="756"/>
      <c r="AW4" s="756"/>
      <c r="AX4" s="756"/>
      <c r="AY4" s="756"/>
      <c r="AZ4" s="756"/>
      <c r="BA4" s="756"/>
      <c r="BB4" s="756"/>
      <c r="BC4" s="756"/>
      <c r="BD4" s="756"/>
      <c r="BE4" s="756"/>
      <c r="BF4" s="756"/>
      <c r="BG4" s="756" t="s">
        <v>227</v>
      </c>
      <c r="BH4" s="756"/>
      <c r="BI4" s="756"/>
      <c r="BJ4" s="756"/>
      <c r="BK4" s="756"/>
      <c r="BL4" s="756"/>
      <c r="BM4" s="756"/>
      <c r="BN4" s="756"/>
      <c r="BO4" s="756" t="s">
        <v>224</v>
      </c>
      <c r="BP4" s="756"/>
      <c r="BQ4" s="756"/>
      <c r="BR4" s="756"/>
      <c r="BS4" s="756" t="s">
        <v>228</v>
      </c>
      <c r="BT4" s="756"/>
      <c r="BU4" s="756"/>
      <c r="BV4" s="756"/>
      <c r="BW4" s="756"/>
      <c r="BX4" s="756"/>
      <c r="BY4" s="756"/>
      <c r="BZ4" s="756"/>
      <c r="CA4" s="756"/>
      <c r="CB4" s="756"/>
      <c r="CD4" s="709" t="s">
        <v>229</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230</v>
      </c>
      <c r="C5" s="716"/>
      <c r="D5" s="716"/>
      <c r="E5" s="716"/>
      <c r="F5" s="716"/>
      <c r="G5" s="716"/>
      <c r="H5" s="716"/>
      <c r="I5" s="716"/>
      <c r="J5" s="716"/>
      <c r="K5" s="716"/>
      <c r="L5" s="716"/>
      <c r="M5" s="716"/>
      <c r="N5" s="716"/>
      <c r="O5" s="716"/>
      <c r="P5" s="716"/>
      <c r="Q5" s="717"/>
      <c r="R5" s="712">
        <v>24508581</v>
      </c>
      <c r="S5" s="713"/>
      <c r="T5" s="713"/>
      <c r="U5" s="713"/>
      <c r="V5" s="713"/>
      <c r="W5" s="713"/>
      <c r="X5" s="713"/>
      <c r="Y5" s="738"/>
      <c r="Z5" s="751">
        <v>42.9</v>
      </c>
      <c r="AA5" s="751"/>
      <c r="AB5" s="751"/>
      <c r="AC5" s="751"/>
      <c r="AD5" s="752">
        <v>22525697</v>
      </c>
      <c r="AE5" s="752"/>
      <c r="AF5" s="752"/>
      <c r="AG5" s="752"/>
      <c r="AH5" s="752"/>
      <c r="AI5" s="752"/>
      <c r="AJ5" s="752"/>
      <c r="AK5" s="752"/>
      <c r="AL5" s="739">
        <v>83.9</v>
      </c>
      <c r="AM5" s="721"/>
      <c r="AN5" s="721"/>
      <c r="AO5" s="740"/>
      <c r="AP5" s="715" t="s">
        <v>231</v>
      </c>
      <c r="AQ5" s="716"/>
      <c r="AR5" s="716"/>
      <c r="AS5" s="716"/>
      <c r="AT5" s="716"/>
      <c r="AU5" s="716"/>
      <c r="AV5" s="716"/>
      <c r="AW5" s="716"/>
      <c r="AX5" s="716"/>
      <c r="AY5" s="716"/>
      <c r="AZ5" s="716"/>
      <c r="BA5" s="716"/>
      <c r="BB5" s="716"/>
      <c r="BC5" s="716"/>
      <c r="BD5" s="716"/>
      <c r="BE5" s="716"/>
      <c r="BF5" s="717"/>
      <c r="BG5" s="657">
        <v>22525697</v>
      </c>
      <c r="BH5" s="658"/>
      <c r="BI5" s="658"/>
      <c r="BJ5" s="658"/>
      <c r="BK5" s="658"/>
      <c r="BL5" s="658"/>
      <c r="BM5" s="658"/>
      <c r="BN5" s="659"/>
      <c r="BO5" s="695">
        <v>91.9</v>
      </c>
      <c r="BP5" s="695"/>
      <c r="BQ5" s="695"/>
      <c r="BR5" s="695"/>
      <c r="BS5" s="696">
        <v>117302</v>
      </c>
      <c r="BT5" s="696"/>
      <c r="BU5" s="696"/>
      <c r="BV5" s="696"/>
      <c r="BW5" s="696"/>
      <c r="BX5" s="696"/>
      <c r="BY5" s="696"/>
      <c r="BZ5" s="696"/>
      <c r="CA5" s="696"/>
      <c r="CB5" s="736"/>
      <c r="CD5" s="709" t="s">
        <v>226</v>
      </c>
      <c r="CE5" s="710"/>
      <c r="CF5" s="710"/>
      <c r="CG5" s="710"/>
      <c r="CH5" s="710"/>
      <c r="CI5" s="710"/>
      <c r="CJ5" s="710"/>
      <c r="CK5" s="710"/>
      <c r="CL5" s="710"/>
      <c r="CM5" s="710"/>
      <c r="CN5" s="710"/>
      <c r="CO5" s="710"/>
      <c r="CP5" s="710"/>
      <c r="CQ5" s="711"/>
      <c r="CR5" s="709" t="s">
        <v>232</v>
      </c>
      <c r="CS5" s="710"/>
      <c r="CT5" s="710"/>
      <c r="CU5" s="710"/>
      <c r="CV5" s="710"/>
      <c r="CW5" s="710"/>
      <c r="CX5" s="710"/>
      <c r="CY5" s="711"/>
      <c r="CZ5" s="709" t="s">
        <v>224</v>
      </c>
      <c r="DA5" s="710"/>
      <c r="DB5" s="710"/>
      <c r="DC5" s="711"/>
      <c r="DD5" s="709" t="s">
        <v>233</v>
      </c>
      <c r="DE5" s="710"/>
      <c r="DF5" s="710"/>
      <c r="DG5" s="710"/>
      <c r="DH5" s="710"/>
      <c r="DI5" s="710"/>
      <c r="DJ5" s="710"/>
      <c r="DK5" s="710"/>
      <c r="DL5" s="710"/>
      <c r="DM5" s="710"/>
      <c r="DN5" s="710"/>
      <c r="DO5" s="710"/>
      <c r="DP5" s="711"/>
      <c r="DQ5" s="709" t="s">
        <v>234</v>
      </c>
      <c r="DR5" s="710"/>
      <c r="DS5" s="710"/>
      <c r="DT5" s="710"/>
      <c r="DU5" s="710"/>
      <c r="DV5" s="710"/>
      <c r="DW5" s="710"/>
      <c r="DX5" s="710"/>
      <c r="DY5" s="710"/>
      <c r="DZ5" s="710"/>
      <c r="EA5" s="710"/>
      <c r="EB5" s="710"/>
      <c r="EC5" s="711"/>
    </row>
    <row r="6" spans="2:143" ht="11.25" customHeight="1" x14ac:dyDescent="0.15">
      <c r="B6" s="654" t="s">
        <v>235</v>
      </c>
      <c r="C6" s="655"/>
      <c r="D6" s="655"/>
      <c r="E6" s="655"/>
      <c r="F6" s="655"/>
      <c r="G6" s="655"/>
      <c r="H6" s="655"/>
      <c r="I6" s="655"/>
      <c r="J6" s="655"/>
      <c r="K6" s="655"/>
      <c r="L6" s="655"/>
      <c r="M6" s="655"/>
      <c r="N6" s="655"/>
      <c r="O6" s="655"/>
      <c r="P6" s="655"/>
      <c r="Q6" s="656"/>
      <c r="R6" s="657">
        <v>195445</v>
      </c>
      <c r="S6" s="658"/>
      <c r="T6" s="658"/>
      <c r="U6" s="658"/>
      <c r="V6" s="658"/>
      <c r="W6" s="658"/>
      <c r="X6" s="658"/>
      <c r="Y6" s="659"/>
      <c r="Z6" s="695">
        <v>0.3</v>
      </c>
      <c r="AA6" s="695"/>
      <c r="AB6" s="695"/>
      <c r="AC6" s="695"/>
      <c r="AD6" s="696">
        <v>195445</v>
      </c>
      <c r="AE6" s="696"/>
      <c r="AF6" s="696"/>
      <c r="AG6" s="696"/>
      <c r="AH6" s="696"/>
      <c r="AI6" s="696"/>
      <c r="AJ6" s="696"/>
      <c r="AK6" s="696"/>
      <c r="AL6" s="660">
        <v>0.7</v>
      </c>
      <c r="AM6" s="661"/>
      <c r="AN6" s="661"/>
      <c r="AO6" s="697"/>
      <c r="AP6" s="654" t="s">
        <v>236</v>
      </c>
      <c r="AQ6" s="655"/>
      <c r="AR6" s="655"/>
      <c r="AS6" s="655"/>
      <c r="AT6" s="655"/>
      <c r="AU6" s="655"/>
      <c r="AV6" s="655"/>
      <c r="AW6" s="655"/>
      <c r="AX6" s="655"/>
      <c r="AY6" s="655"/>
      <c r="AZ6" s="655"/>
      <c r="BA6" s="655"/>
      <c r="BB6" s="655"/>
      <c r="BC6" s="655"/>
      <c r="BD6" s="655"/>
      <c r="BE6" s="655"/>
      <c r="BF6" s="656"/>
      <c r="BG6" s="657">
        <v>22525697</v>
      </c>
      <c r="BH6" s="658"/>
      <c r="BI6" s="658"/>
      <c r="BJ6" s="658"/>
      <c r="BK6" s="658"/>
      <c r="BL6" s="658"/>
      <c r="BM6" s="658"/>
      <c r="BN6" s="659"/>
      <c r="BO6" s="695">
        <v>91.9</v>
      </c>
      <c r="BP6" s="695"/>
      <c r="BQ6" s="695"/>
      <c r="BR6" s="695"/>
      <c r="BS6" s="696">
        <v>117302</v>
      </c>
      <c r="BT6" s="696"/>
      <c r="BU6" s="696"/>
      <c r="BV6" s="696"/>
      <c r="BW6" s="696"/>
      <c r="BX6" s="696"/>
      <c r="BY6" s="696"/>
      <c r="BZ6" s="696"/>
      <c r="CA6" s="696"/>
      <c r="CB6" s="736"/>
      <c r="CD6" s="715" t="s">
        <v>237</v>
      </c>
      <c r="CE6" s="716"/>
      <c r="CF6" s="716"/>
      <c r="CG6" s="716"/>
      <c r="CH6" s="716"/>
      <c r="CI6" s="716"/>
      <c r="CJ6" s="716"/>
      <c r="CK6" s="716"/>
      <c r="CL6" s="716"/>
      <c r="CM6" s="716"/>
      <c r="CN6" s="716"/>
      <c r="CO6" s="716"/>
      <c r="CP6" s="716"/>
      <c r="CQ6" s="717"/>
      <c r="CR6" s="657">
        <v>305278</v>
      </c>
      <c r="CS6" s="658"/>
      <c r="CT6" s="658"/>
      <c r="CU6" s="658"/>
      <c r="CV6" s="658"/>
      <c r="CW6" s="658"/>
      <c r="CX6" s="658"/>
      <c r="CY6" s="659"/>
      <c r="CZ6" s="739">
        <v>0.6</v>
      </c>
      <c r="DA6" s="721"/>
      <c r="DB6" s="721"/>
      <c r="DC6" s="741"/>
      <c r="DD6" s="663" t="s">
        <v>129</v>
      </c>
      <c r="DE6" s="658"/>
      <c r="DF6" s="658"/>
      <c r="DG6" s="658"/>
      <c r="DH6" s="658"/>
      <c r="DI6" s="658"/>
      <c r="DJ6" s="658"/>
      <c r="DK6" s="658"/>
      <c r="DL6" s="658"/>
      <c r="DM6" s="658"/>
      <c r="DN6" s="658"/>
      <c r="DO6" s="658"/>
      <c r="DP6" s="659"/>
      <c r="DQ6" s="663">
        <v>305273</v>
      </c>
      <c r="DR6" s="658"/>
      <c r="DS6" s="658"/>
      <c r="DT6" s="658"/>
      <c r="DU6" s="658"/>
      <c r="DV6" s="658"/>
      <c r="DW6" s="658"/>
      <c r="DX6" s="658"/>
      <c r="DY6" s="658"/>
      <c r="DZ6" s="658"/>
      <c r="EA6" s="658"/>
      <c r="EB6" s="658"/>
      <c r="EC6" s="694"/>
    </row>
    <row r="7" spans="2:143" ht="11.25" customHeight="1" x14ac:dyDescent="0.15">
      <c r="B7" s="654" t="s">
        <v>238</v>
      </c>
      <c r="C7" s="655"/>
      <c r="D7" s="655"/>
      <c r="E7" s="655"/>
      <c r="F7" s="655"/>
      <c r="G7" s="655"/>
      <c r="H7" s="655"/>
      <c r="I7" s="655"/>
      <c r="J7" s="655"/>
      <c r="K7" s="655"/>
      <c r="L7" s="655"/>
      <c r="M7" s="655"/>
      <c r="N7" s="655"/>
      <c r="O7" s="655"/>
      <c r="P7" s="655"/>
      <c r="Q7" s="656"/>
      <c r="R7" s="657">
        <v>43369</v>
      </c>
      <c r="S7" s="658"/>
      <c r="T7" s="658"/>
      <c r="U7" s="658"/>
      <c r="V7" s="658"/>
      <c r="W7" s="658"/>
      <c r="X7" s="658"/>
      <c r="Y7" s="659"/>
      <c r="Z7" s="695">
        <v>0.1</v>
      </c>
      <c r="AA7" s="695"/>
      <c r="AB7" s="695"/>
      <c r="AC7" s="695"/>
      <c r="AD7" s="696">
        <v>43369</v>
      </c>
      <c r="AE7" s="696"/>
      <c r="AF7" s="696"/>
      <c r="AG7" s="696"/>
      <c r="AH7" s="696"/>
      <c r="AI7" s="696"/>
      <c r="AJ7" s="696"/>
      <c r="AK7" s="696"/>
      <c r="AL7" s="660">
        <v>0.2</v>
      </c>
      <c r="AM7" s="661"/>
      <c r="AN7" s="661"/>
      <c r="AO7" s="697"/>
      <c r="AP7" s="654" t="s">
        <v>239</v>
      </c>
      <c r="AQ7" s="655"/>
      <c r="AR7" s="655"/>
      <c r="AS7" s="655"/>
      <c r="AT7" s="655"/>
      <c r="AU7" s="655"/>
      <c r="AV7" s="655"/>
      <c r="AW7" s="655"/>
      <c r="AX7" s="655"/>
      <c r="AY7" s="655"/>
      <c r="AZ7" s="655"/>
      <c r="BA7" s="655"/>
      <c r="BB7" s="655"/>
      <c r="BC7" s="655"/>
      <c r="BD7" s="655"/>
      <c r="BE7" s="655"/>
      <c r="BF7" s="656"/>
      <c r="BG7" s="657">
        <v>13167038</v>
      </c>
      <c r="BH7" s="658"/>
      <c r="BI7" s="658"/>
      <c r="BJ7" s="658"/>
      <c r="BK7" s="658"/>
      <c r="BL7" s="658"/>
      <c r="BM7" s="658"/>
      <c r="BN7" s="659"/>
      <c r="BO7" s="695">
        <v>53.7</v>
      </c>
      <c r="BP7" s="695"/>
      <c r="BQ7" s="695"/>
      <c r="BR7" s="695"/>
      <c r="BS7" s="696">
        <v>117302</v>
      </c>
      <c r="BT7" s="696"/>
      <c r="BU7" s="696"/>
      <c r="BV7" s="696"/>
      <c r="BW7" s="696"/>
      <c r="BX7" s="696"/>
      <c r="BY7" s="696"/>
      <c r="BZ7" s="696"/>
      <c r="CA7" s="696"/>
      <c r="CB7" s="736"/>
      <c r="CD7" s="654" t="s">
        <v>240</v>
      </c>
      <c r="CE7" s="655"/>
      <c r="CF7" s="655"/>
      <c r="CG7" s="655"/>
      <c r="CH7" s="655"/>
      <c r="CI7" s="655"/>
      <c r="CJ7" s="655"/>
      <c r="CK7" s="655"/>
      <c r="CL7" s="655"/>
      <c r="CM7" s="655"/>
      <c r="CN7" s="655"/>
      <c r="CO7" s="655"/>
      <c r="CP7" s="655"/>
      <c r="CQ7" s="656"/>
      <c r="CR7" s="657">
        <v>6047901</v>
      </c>
      <c r="CS7" s="658"/>
      <c r="CT7" s="658"/>
      <c r="CU7" s="658"/>
      <c r="CV7" s="658"/>
      <c r="CW7" s="658"/>
      <c r="CX7" s="658"/>
      <c r="CY7" s="659"/>
      <c r="CZ7" s="695">
        <v>11.2</v>
      </c>
      <c r="DA7" s="695"/>
      <c r="DB7" s="695"/>
      <c r="DC7" s="695"/>
      <c r="DD7" s="663">
        <v>724866</v>
      </c>
      <c r="DE7" s="658"/>
      <c r="DF7" s="658"/>
      <c r="DG7" s="658"/>
      <c r="DH7" s="658"/>
      <c r="DI7" s="658"/>
      <c r="DJ7" s="658"/>
      <c r="DK7" s="658"/>
      <c r="DL7" s="658"/>
      <c r="DM7" s="658"/>
      <c r="DN7" s="658"/>
      <c r="DO7" s="658"/>
      <c r="DP7" s="659"/>
      <c r="DQ7" s="663">
        <v>4776453</v>
      </c>
      <c r="DR7" s="658"/>
      <c r="DS7" s="658"/>
      <c r="DT7" s="658"/>
      <c r="DU7" s="658"/>
      <c r="DV7" s="658"/>
      <c r="DW7" s="658"/>
      <c r="DX7" s="658"/>
      <c r="DY7" s="658"/>
      <c r="DZ7" s="658"/>
      <c r="EA7" s="658"/>
      <c r="EB7" s="658"/>
      <c r="EC7" s="694"/>
    </row>
    <row r="8" spans="2:143" ht="11.25" customHeight="1" x14ac:dyDescent="0.15">
      <c r="B8" s="654" t="s">
        <v>241</v>
      </c>
      <c r="C8" s="655"/>
      <c r="D8" s="655"/>
      <c r="E8" s="655"/>
      <c r="F8" s="655"/>
      <c r="G8" s="655"/>
      <c r="H8" s="655"/>
      <c r="I8" s="655"/>
      <c r="J8" s="655"/>
      <c r="K8" s="655"/>
      <c r="L8" s="655"/>
      <c r="M8" s="655"/>
      <c r="N8" s="655"/>
      <c r="O8" s="655"/>
      <c r="P8" s="655"/>
      <c r="Q8" s="656"/>
      <c r="R8" s="657">
        <v>230976</v>
      </c>
      <c r="S8" s="658"/>
      <c r="T8" s="658"/>
      <c r="U8" s="658"/>
      <c r="V8" s="658"/>
      <c r="W8" s="658"/>
      <c r="X8" s="658"/>
      <c r="Y8" s="659"/>
      <c r="Z8" s="695">
        <v>0.4</v>
      </c>
      <c r="AA8" s="695"/>
      <c r="AB8" s="695"/>
      <c r="AC8" s="695"/>
      <c r="AD8" s="696">
        <v>230976</v>
      </c>
      <c r="AE8" s="696"/>
      <c r="AF8" s="696"/>
      <c r="AG8" s="696"/>
      <c r="AH8" s="696"/>
      <c r="AI8" s="696"/>
      <c r="AJ8" s="696"/>
      <c r="AK8" s="696"/>
      <c r="AL8" s="660">
        <v>0.9</v>
      </c>
      <c r="AM8" s="661"/>
      <c r="AN8" s="661"/>
      <c r="AO8" s="697"/>
      <c r="AP8" s="654" t="s">
        <v>242</v>
      </c>
      <c r="AQ8" s="655"/>
      <c r="AR8" s="655"/>
      <c r="AS8" s="655"/>
      <c r="AT8" s="655"/>
      <c r="AU8" s="655"/>
      <c r="AV8" s="655"/>
      <c r="AW8" s="655"/>
      <c r="AX8" s="655"/>
      <c r="AY8" s="655"/>
      <c r="AZ8" s="655"/>
      <c r="BA8" s="655"/>
      <c r="BB8" s="655"/>
      <c r="BC8" s="655"/>
      <c r="BD8" s="655"/>
      <c r="BE8" s="655"/>
      <c r="BF8" s="656"/>
      <c r="BG8" s="657">
        <v>247745</v>
      </c>
      <c r="BH8" s="658"/>
      <c r="BI8" s="658"/>
      <c r="BJ8" s="658"/>
      <c r="BK8" s="658"/>
      <c r="BL8" s="658"/>
      <c r="BM8" s="658"/>
      <c r="BN8" s="659"/>
      <c r="BO8" s="695">
        <v>1</v>
      </c>
      <c r="BP8" s="695"/>
      <c r="BQ8" s="695"/>
      <c r="BR8" s="695"/>
      <c r="BS8" s="696" t="s">
        <v>129</v>
      </c>
      <c r="BT8" s="696"/>
      <c r="BU8" s="696"/>
      <c r="BV8" s="696"/>
      <c r="BW8" s="696"/>
      <c r="BX8" s="696"/>
      <c r="BY8" s="696"/>
      <c r="BZ8" s="696"/>
      <c r="CA8" s="696"/>
      <c r="CB8" s="736"/>
      <c r="CD8" s="654" t="s">
        <v>243</v>
      </c>
      <c r="CE8" s="655"/>
      <c r="CF8" s="655"/>
      <c r="CG8" s="655"/>
      <c r="CH8" s="655"/>
      <c r="CI8" s="655"/>
      <c r="CJ8" s="655"/>
      <c r="CK8" s="655"/>
      <c r="CL8" s="655"/>
      <c r="CM8" s="655"/>
      <c r="CN8" s="655"/>
      <c r="CO8" s="655"/>
      <c r="CP8" s="655"/>
      <c r="CQ8" s="656"/>
      <c r="CR8" s="657">
        <v>26377616</v>
      </c>
      <c r="CS8" s="658"/>
      <c r="CT8" s="658"/>
      <c r="CU8" s="658"/>
      <c r="CV8" s="658"/>
      <c r="CW8" s="658"/>
      <c r="CX8" s="658"/>
      <c r="CY8" s="659"/>
      <c r="CZ8" s="695">
        <v>48.7</v>
      </c>
      <c r="DA8" s="695"/>
      <c r="DB8" s="695"/>
      <c r="DC8" s="695"/>
      <c r="DD8" s="663">
        <v>484831</v>
      </c>
      <c r="DE8" s="658"/>
      <c r="DF8" s="658"/>
      <c r="DG8" s="658"/>
      <c r="DH8" s="658"/>
      <c r="DI8" s="658"/>
      <c r="DJ8" s="658"/>
      <c r="DK8" s="658"/>
      <c r="DL8" s="658"/>
      <c r="DM8" s="658"/>
      <c r="DN8" s="658"/>
      <c r="DO8" s="658"/>
      <c r="DP8" s="659"/>
      <c r="DQ8" s="663">
        <v>12654703</v>
      </c>
      <c r="DR8" s="658"/>
      <c r="DS8" s="658"/>
      <c r="DT8" s="658"/>
      <c r="DU8" s="658"/>
      <c r="DV8" s="658"/>
      <c r="DW8" s="658"/>
      <c r="DX8" s="658"/>
      <c r="DY8" s="658"/>
      <c r="DZ8" s="658"/>
      <c r="EA8" s="658"/>
      <c r="EB8" s="658"/>
      <c r="EC8" s="694"/>
    </row>
    <row r="9" spans="2:143" ht="11.25" customHeight="1" x14ac:dyDescent="0.15">
      <c r="B9" s="654" t="s">
        <v>244</v>
      </c>
      <c r="C9" s="655"/>
      <c r="D9" s="655"/>
      <c r="E9" s="655"/>
      <c r="F9" s="655"/>
      <c r="G9" s="655"/>
      <c r="H9" s="655"/>
      <c r="I9" s="655"/>
      <c r="J9" s="655"/>
      <c r="K9" s="655"/>
      <c r="L9" s="655"/>
      <c r="M9" s="655"/>
      <c r="N9" s="655"/>
      <c r="O9" s="655"/>
      <c r="P9" s="655"/>
      <c r="Q9" s="656"/>
      <c r="R9" s="657">
        <v>177587</v>
      </c>
      <c r="S9" s="658"/>
      <c r="T9" s="658"/>
      <c r="U9" s="658"/>
      <c r="V9" s="658"/>
      <c r="W9" s="658"/>
      <c r="X9" s="658"/>
      <c r="Y9" s="659"/>
      <c r="Z9" s="695">
        <v>0.3</v>
      </c>
      <c r="AA9" s="695"/>
      <c r="AB9" s="695"/>
      <c r="AC9" s="695"/>
      <c r="AD9" s="696">
        <v>177587</v>
      </c>
      <c r="AE9" s="696"/>
      <c r="AF9" s="696"/>
      <c r="AG9" s="696"/>
      <c r="AH9" s="696"/>
      <c r="AI9" s="696"/>
      <c r="AJ9" s="696"/>
      <c r="AK9" s="696"/>
      <c r="AL9" s="660">
        <v>0.7</v>
      </c>
      <c r="AM9" s="661"/>
      <c r="AN9" s="661"/>
      <c r="AO9" s="697"/>
      <c r="AP9" s="654" t="s">
        <v>245</v>
      </c>
      <c r="AQ9" s="655"/>
      <c r="AR9" s="655"/>
      <c r="AS9" s="655"/>
      <c r="AT9" s="655"/>
      <c r="AU9" s="655"/>
      <c r="AV9" s="655"/>
      <c r="AW9" s="655"/>
      <c r="AX9" s="655"/>
      <c r="AY9" s="655"/>
      <c r="AZ9" s="655"/>
      <c r="BA9" s="655"/>
      <c r="BB9" s="655"/>
      <c r="BC9" s="655"/>
      <c r="BD9" s="655"/>
      <c r="BE9" s="655"/>
      <c r="BF9" s="656"/>
      <c r="BG9" s="657">
        <v>12010804</v>
      </c>
      <c r="BH9" s="658"/>
      <c r="BI9" s="658"/>
      <c r="BJ9" s="658"/>
      <c r="BK9" s="658"/>
      <c r="BL9" s="658"/>
      <c r="BM9" s="658"/>
      <c r="BN9" s="659"/>
      <c r="BO9" s="695">
        <v>49</v>
      </c>
      <c r="BP9" s="695"/>
      <c r="BQ9" s="695"/>
      <c r="BR9" s="695"/>
      <c r="BS9" s="696" t="s">
        <v>129</v>
      </c>
      <c r="BT9" s="696"/>
      <c r="BU9" s="696"/>
      <c r="BV9" s="696"/>
      <c r="BW9" s="696"/>
      <c r="BX9" s="696"/>
      <c r="BY9" s="696"/>
      <c r="BZ9" s="696"/>
      <c r="CA9" s="696"/>
      <c r="CB9" s="736"/>
      <c r="CD9" s="654" t="s">
        <v>246</v>
      </c>
      <c r="CE9" s="655"/>
      <c r="CF9" s="655"/>
      <c r="CG9" s="655"/>
      <c r="CH9" s="655"/>
      <c r="CI9" s="655"/>
      <c r="CJ9" s="655"/>
      <c r="CK9" s="655"/>
      <c r="CL9" s="655"/>
      <c r="CM9" s="655"/>
      <c r="CN9" s="655"/>
      <c r="CO9" s="655"/>
      <c r="CP9" s="655"/>
      <c r="CQ9" s="656"/>
      <c r="CR9" s="657">
        <v>5262762</v>
      </c>
      <c r="CS9" s="658"/>
      <c r="CT9" s="658"/>
      <c r="CU9" s="658"/>
      <c r="CV9" s="658"/>
      <c r="CW9" s="658"/>
      <c r="CX9" s="658"/>
      <c r="CY9" s="659"/>
      <c r="CZ9" s="695">
        <v>9.6999999999999993</v>
      </c>
      <c r="DA9" s="695"/>
      <c r="DB9" s="695"/>
      <c r="DC9" s="695"/>
      <c r="DD9" s="663">
        <v>62620</v>
      </c>
      <c r="DE9" s="658"/>
      <c r="DF9" s="658"/>
      <c r="DG9" s="658"/>
      <c r="DH9" s="658"/>
      <c r="DI9" s="658"/>
      <c r="DJ9" s="658"/>
      <c r="DK9" s="658"/>
      <c r="DL9" s="658"/>
      <c r="DM9" s="658"/>
      <c r="DN9" s="658"/>
      <c r="DO9" s="658"/>
      <c r="DP9" s="659"/>
      <c r="DQ9" s="663">
        <v>3137161</v>
      </c>
      <c r="DR9" s="658"/>
      <c r="DS9" s="658"/>
      <c r="DT9" s="658"/>
      <c r="DU9" s="658"/>
      <c r="DV9" s="658"/>
      <c r="DW9" s="658"/>
      <c r="DX9" s="658"/>
      <c r="DY9" s="658"/>
      <c r="DZ9" s="658"/>
      <c r="EA9" s="658"/>
      <c r="EB9" s="658"/>
      <c r="EC9" s="694"/>
    </row>
    <row r="10" spans="2:143" ht="11.25" customHeight="1" x14ac:dyDescent="0.15">
      <c r="B10" s="654" t="s">
        <v>247</v>
      </c>
      <c r="C10" s="655"/>
      <c r="D10" s="655"/>
      <c r="E10" s="655"/>
      <c r="F10" s="655"/>
      <c r="G10" s="655"/>
      <c r="H10" s="655"/>
      <c r="I10" s="655"/>
      <c r="J10" s="655"/>
      <c r="K10" s="655"/>
      <c r="L10" s="655"/>
      <c r="M10" s="655"/>
      <c r="N10" s="655"/>
      <c r="O10" s="655"/>
      <c r="P10" s="655"/>
      <c r="Q10" s="656"/>
      <c r="R10" s="657" t="s">
        <v>129</v>
      </c>
      <c r="S10" s="658"/>
      <c r="T10" s="658"/>
      <c r="U10" s="658"/>
      <c r="V10" s="658"/>
      <c r="W10" s="658"/>
      <c r="X10" s="658"/>
      <c r="Y10" s="659"/>
      <c r="Z10" s="695" t="s">
        <v>248</v>
      </c>
      <c r="AA10" s="695"/>
      <c r="AB10" s="695"/>
      <c r="AC10" s="695"/>
      <c r="AD10" s="696" t="s">
        <v>248</v>
      </c>
      <c r="AE10" s="696"/>
      <c r="AF10" s="696"/>
      <c r="AG10" s="696"/>
      <c r="AH10" s="696"/>
      <c r="AI10" s="696"/>
      <c r="AJ10" s="696"/>
      <c r="AK10" s="696"/>
      <c r="AL10" s="660" t="s">
        <v>129</v>
      </c>
      <c r="AM10" s="661"/>
      <c r="AN10" s="661"/>
      <c r="AO10" s="697"/>
      <c r="AP10" s="654" t="s">
        <v>249</v>
      </c>
      <c r="AQ10" s="655"/>
      <c r="AR10" s="655"/>
      <c r="AS10" s="655"/>
      <c r="AT10" s="655"/>
      <c r="AU10" s="655"/>
      <c r="AV10" s="655"/>
      <c r="AW10" s="655"/>
      <c r="AX10" s="655"/>
      <c r="AY10" s="655"/>
      <c r="AZ10" s="655"/>
      <c r="BA10" s="655"/>
      <c r="BB10" s="655"/>
      <c r="BC10" s="655"/>
      <c r="BD10" s="655"/>
      <c r="BE10" s="655"/>
      <c r="BF10" s="656"/>
      <c r="BG10" s="657">
        <v>323949</v>
      </c>
      <c r="BH10" s="658"/>
      <c r="BI10" s="658"/>
      <c r="BJ10" s="658"/>
      <c r="BK10" s="658"/>
      <c r="BL10" s="658"/>
      <c r="BM10" s="658"/>
      <c r="BN10" s="659"/>
      <c r="BO10" s="695">
        <v>1.3</v>
      </c>
      <c r="BP10" s="695"/>
      <c r="BQ10" s="695"/>
      <c r="BR10" s="695"/>
      <c r="BS10" s="696" t="s">
        <v>248</v>
      </c>
      <c r="BT10" s="696"/>
      <c r="BU10" s="696"/>
      <c r="BV10" s="696"/>
      <c r="BW10" s="696"/>
      <c r="BX10" s="696"/>
      <c r="BY10" s="696"/>
      <c r="BZ10" s="696"/>
      <c r="CA10" s="696"/>
      <c r="CB10" s="736"/>
      <c r="CD10" s="654" t="s">
        <v>250</v>
      </c>
      <c r="CE10" s="655"/>
      <c r="CF10" s="655"/>
      <c r="CG10" s="655"/>
      <c r="CH10" s="655"/>
      <c r="CI10" s="655"/>
      <c r="CJ10" s="655"/>
      <c r="CK10" s="655"/>
      <c r="CL10" s="655"/>
      <c r="CM10" s="655"/>
      <c r="CN10" s="655"/>
      <c r="CO10" s="655"/>
      <c r="CP10" s="655"/>
      <c r="CQ10" s="656"/>
      <c r="CR10" s="657">
        <v>168240</v>
      </c>
      <c r="CS10" s="658"/>
      <c r="CT10" s="658"/>
      <c r="CU10" s="658"/>
      <c r="CV10" s="658"/>
      <c r="CW10" s="658"/>
      <c r="CX10" s="658"/>
      <c r="CY10" s="659"/>
      <c r="CZ10" s="695">
        <v>0.3</v>
      </c>
      <c r="DA10" s="695"/>
      <c r="DB10" s="695"/>
      <c r="DC10" s="695"/>
      <c r="DD10" s="663" t="s">
        <v>248</v>
      </c>
      <c r="DE10" s="658"/>
      <c r="DF10" s="658"/>
      <c r="DG10" s="658"/>
      <c r="DH10" s="658"/>
      <c r="DI10" s="658"/>
      <c r="DJ10" s="658"/>
      <c r="DK10" s="658"/>
      <c r="DL10" s="658"/>
      <c r="DM10" s="658"/>
      <c r="DN10" s="658"/>
      <c r="DO10" s="658"/>
      <c r="DP10" s="659"/>
      <c r="DQ10" s="663">
        <v>153023</v>
      </c>
      <c r="DR10" s="658"/>
      <c r="DS10" s="658"/>
      <c r="DT10" s="658"/>
      <c r="DU10" s="658"/>
      <c r="DV10" s="658"/>
      <c r="DW10" s="658"/>
      <c r="DX10" s="658"/>
      <c r="DY10" s="658"/>
      <c r="DZ10" s="658"/>
      <c r="EA10" s="658"/>
      <c r="EB10" s="658"/>
      <c r="EC10" s="694"/>
    </row>
    <row r="11" spans="2:143" ht="11.25" customHeight="1" x14ac:dyDescent="0.15">
      <c r="B11" s="654" t="s">
        <v>251</v>
      </c>
      <c r="C11" s="655"/>
      <c r="D11" s="655"/>
      <c r="E11" s="655"/>
      <c r="F11" s="655"/>
      <c r="G11" s="655"/>
      <c r="H11" s="655"/>
      <c r="I11" s="655"/>
      <c r="J11" s="655"/>
      <c r="K11" s="655"/>
      <c r="L11" s="655"/>
      <c r="M11" s="655"/>
      <c r="N11" s="655"/>
      <c r="O11" s="655"/>
      <c r="P11" s="655"/>
      <c r="Q11" s="656"/>
      <c r="R11" s="657">
        <v>2988399</v>
      </c>
      <c r="S11" s="658"/>
      <c r="T11" s="658"/>
      <c r="U11" s="658"/>
      <c r="V11" s="658"/>
      <c r="W11" s="658"/>
      <c r="X11" s="658"/>
      <c r="Y11" s="659"/>
      <c r="Z11" s="660">
        <v>5.2</v>
      </c>
      <c r="AA11" s="661"/>
      <c r="AB11" s="661"/>
      <c r="AC11" s="662"/>
      <c r="AD11" s="663">
        <v>2988399</v>
      </c>
      <c r="AE11" s="658"/>
      <c r="AF11" s="658"/>
      <c r="AG11" s="658"/>
      <c r="AH11" s="658"/>
      <c r="AI11" s="658"/>
      <c r="AJ11" s="658"/>
      <c r="AK11" s="659"/>
      <c r="AL11" s="660">
        <v>11.1</v>
      </c>
      <c r="AM11" s="661"/>
      <c r="AN11" s="661"/>
      <c r="AO11" s="697"/>
      <c r="AP11" s="654" t="s">
        <v>252</v>
      </c>
      <c r="AQ11" s="655"/>
      <c r="AR11" s="655"/>
      <c r="AS11" s="655"/>
      <c r="AT11" s="655"/>
      <c r="AU11" s="655"/>
      <c r="AV11" s="655"/>
      <c r="AW11" s="655"/>
      <c r="AX11" s="655"/>
      <c r="AY11" s="655"/>
      <c r="AZ11" s="655"/>
      <c r="BA11" s="655"/>
      <c r="BB11" s="655"/>
      <c r="BC11" s="655"/>
      <c r="BD11" s="655"/>
      <c r="BE11" s="655"/>
      <c r="BF11" s="656"/>
      <c r="BG11" s="657">
        <v>584540</v>
      </c>
      <c r="BH11" s="658"/>
      <c r="BI11" s="658"/>
      <c r="BJ11" s="658"/>
      <c r="BK11" s="658"/>
      <c r="BL11" s="658"/>
      <c r="BM11" s="658"/>
      <c r="BN11" s="659"/>
      <c r="BO11" s="695">
        <v>2.4</v>
      </c>
      <c r="BP11" s="695"/>
      <c r="BQ11" s="695"/>
      <c r="BR11" s="695"/>
      <c r="BS11" s="696">
        <v>117302</v>
      </c>
      <c r="BT11" s="696"/>
      <c r="BU11" s="696"/>
      <c r="BV11" s="696"/>
      <c r="BW11" s="696"/>
      <c r="BX11" s="696"/>
      <c r="BY11" s="696"/>
      <c r="BZ11" s="696"/>
      <c r="CA11" s="696"/>
      <c r="CB11" s="736"/>
      <c r="CD11" s="654" t="s">
        <v>253</v>
      </c>
      <c r="CE11" s="655"/>
      <c r="CF11" s="655"/>
      <c r="CG11" s="655"/>
      <c r="CH11" s="655"/>
      <c r="CI11" s="655"/>
      <c r="CJ11" s="655"/>
      <c r="CK11" s="655"/>
      <c r="CL11" s="655"/>
      <c r="CM11" s="655"/>
      <c r="CN11" s="655"/>
      <c r="CO11" s="655"/>
      <c r="CP11" s="655"/>
      <c r="CQ11" s="656"/>
      <c r="CR11" s="657">
        <v>125784</v>
      </c>
      <c r="CS11" s="658"/>
      <c r="CT11" s="658"/>
      <c r="CU11" s="658"/>
      <c r="CV11" s="658"/>
      <c r="CW11" s="658"/>
      <c r="CX11" s="658"/>
      <c r="CY11" s="659"/>
      <c r="CZ11" s="695">
        <v>0.2</v>
      </c>
      <c r="DA11" s="695"/>
      <c r="DB11" s="695"/>
      <c r="DC11" s="695"/>
      <c r="DD11" s="663" t="s">
        <v>248</v>
      </c>
      <c r="DE11" s="658"/>
      <c r="DF11" s="658"/>
      <c r="DG11" s="658"/>
      <c r="DH11" s="658"/>
      <c r="DI11" s="658"/>
      <c r="DJ11" s="658"/>
      <c r="DK11" s="658"/>
      <c r="DL11" s="658"/>
      <c r="DM11" s="658"/>
      <c r="DN11" s="658"/>
      <c r="DO11" s="658"/>
      <c r="DP11" s="659"/>
      <c r="DQ11" s="663">
        <v>97420</v>
      </c>
      <c r="DR11" s="658"/>
      <c r="DS11" s="658"/>
      <c r="DT11" s="658"/>
      <c r="DU11" s="658"/>
      <c r="DV11" s="658"/>
      <c r="DW11" s="658"/>
      <c r="DX11" s="658"/>
      <c r="DY11" s="658"/>
      <c r="DZ11" s="658"/>
      <c r="EA11" s="658"/>
      <c r="EB11" s="658"/>
      <c r="EC11" s="694"/>
    </row>
    <row r="12" spans="2:143" ht="11.25" customHeight="1" x14ac:dyDescent="0.15">
      <c r="B12" s="654" t="s">
        <v>254</v>
      </c>
      <c r="C12" s="655"/>
      <c r="D12" s="655"/>
      <c r="E12" s="655"/>
      <c r="F12" s="655"/>
      <c r="G12" s="655"/>
      <c r="H12" s="655"/>
      <c r="I12" s="655"/>
      <c r="J12" s="655"/>
      <c r="K12" s="655"/>
      <c r="L12" s="655"/>
      <c r="M12" s="655"/>
      <c r="N12" s="655"/>
      <c r="O12" s="655"/>
      <c r="P12" s="655"/>
      <c r="Q12" s="656"/>
      <c r="R12" s="657" t="s">
        <v>129</v>
      </c>
      <c r="S12" s="658"/>
      <c r="T12" s="658"/>
      <c r="U12" s="658"/>
      <c r="V12" s="658"/>
      <c r="W12" s="658"/>
      <c r="X12" s="658"/>
      <c r="Y12" s="659"/>
      <c r="Z12" s="695" t="s">
        <v>248</v>
      </c>
      <c r="AA12" s="695"/>
      <c r="AB12" s="695"/>
      <c r="AC12" s="695"/>
      <c r="AD12" s="696" t="s">
        <v>129</v>
      </c>
      <c r="AE12" s="696"/>
      <c r="AF12" s="696"/>
      <c r="AG12" s="696"/>
      <c r="AH12" s="696"/>
      <c r="AI12" s="696"/>
      <c r="AJ12" s="696"/>
      <c r="AK12" s="696"/>
      <c r="AL12" s="660" t="s">
        <v>129</v>
      </c>
      <c r="AM12" s="661"/>
      <c r="AN12" s="661"/>
      <c r="AO12" s="697"/>
      <c r="AP12" s="654" t="s">
        <v>255</v>
      </c>
      <c r="AQ12" s="655"/>
      <c r="AR12" s="655"/>
      <c r="AS12" s="655"/>
      <c r="AT12" s="655"/>
      <c r="AU12" s="655"/>
      <c r="AV12" s="655"/>
      <c r="AW12" s="655"/>
      <c r="AX12" s="655"/>
      <c r="AY12" s="655"/>
      <c r="AZ12" s="655"/>
      <c r="BA12" s="655"/>
      <c r="BB12" s="655"/>
      <c r="BC12" s="655"/>
      <c r="BD12" s="655"/>
      <c r="BE12" s="655"/>
      <c r="BF12" s="656"/>
      <c r="BG12" s="657">
        <v>8495825</v>
      </c>
      <c r="BH12" s="658"/>
      <c r="BI12" s="658"/>
      <c r="BJ12" s="658"/>
      <c r="BK12" s="658"/>
      <c r="BL12" s="658"/>
      <c r="BM12" s="658"/>
      <c r="BN12" s="659"/>
      <c r="BO12" s="695">
        <v>34.700000000000003</v>
      </c>
      <c r="BP12" s="695"/>
      <c r="BQ12" s="695"/>
      <c r="BR12" s="695"/>
      <c r="BS12" s="696" t="s">
        <v>248</v>
      </c>
      <c r="BT12" s="696"/>
      <c r="BU12" s="696"/>
      <c r="BV12" s="696"/>
      <c r="BW12" s="696"/>
      <c r="BX12" s="696"/>
      <c r="BY12" s="696"/>
      <c r="BZ12" s="696"/>
      <c r="CA12" s="696"/>
      <c r="CB12" s="736"/>
      <c r="CD12" s="654" t="s">
        <v>256</v>
      </c>
      <c r="CE12" s="655"/>
      <c r="CF12" s="655"/>
      <c r="CG12" s="655"/>
      <c r="CH12" s="655"/>
      <c r="CI12" s="655"/>
      <c r="CJ12" s="655"/>
      <c r="CK12" s="655"/>
      <c r="CL12" s="655"/>
      <c r="CM12" s="655"/>
      <c r="CN12" s="655"/>
      <c r="CO12" s="655"/>
      <c r="CP12" s="655"/>
      <c r="CQ12" s="656"/>
      <c r="CR12" s="657">
        <v>467932</v>
      </c>
      <c r="CS12" s="658"/>
      <c r="CT12" s="658"/>
      <c r="CU12" s="658"/>
      <c r="CV12" s="658"/>
      <c r="CW12" s="658"/>
      <c r="CX12" s="658"/>
      <c r="CY12" s="659"/>
      <c r="CZ12" s="695">
        <v>0.9</v>
      </c>
      <c r="DA12" s="695"/>
      <c r="DB12" s="695"/>
      <c r="DC12" s="695"/>
      <c r="DD12" s="663" t="s">
        <v>248</v>
      </c>
      <c r="DE12" s="658"/>
      <c r="DF12" s="658"/>
      <c r="DG12" s="658"/>
      <c r="DH12" s="658"/>
      <c r="DI12" s="658"/>
      <c r="DJ12" s="658"/>
      <c r="DK12" s="658"/>
      <c r="DL12" s="658"/>
      <c r="DM12" s="658"/>
      <c r="DN12" s="658"/>
      <c r="DO12" s="658"/>
      <c r="DP12" s="659"/>
      <c r="DQ12" s="663">
        <v>354321</v>
      </c>
      <c r="DR12" s="658"/>
      <c r="DS12" s="658"/>
      <c r="DT12" s="658"/>
      <c r="DU12" s="658"/>
      <c r="DV12" s="658"/>
      <c r="DW12" s="658"/>
      <c r="DX12" s="658"/>
      <c r="DY12" s="658"/>
      <c r="DZ12" s="658"/>
      <c r="EA12" s="658"/>
      <c r="EB12" s="658"/>
      <c r="EC12" s="694"/>
    </row>
    <row r="13" spans="2:143" ht="11.25" customHeight="1" x14ac:dyDescent="0.15">
      <c r="B13" s="654" t="s">
        <v>257</v>
      </c>
      <c r="C13" s="655"/>
      <c r="D13" s="655"/>
      <c r="E13" s="655"/>
      <c r="F13" s="655"/>
      <c r="G13" s="655"/>
      <c r="H13" s="655"/>
      <c r="I13" s="655"/>
      <c r="J13" s="655"/>
      <c r="K13" s="655"/>
      <c r="L13" s="655"/>
      <c r="M13" s="655"/>
      <c r="N13" s="655"/>
      <c r="O13" s="655"/>
      <c r="P13" s="655"/>
      <c r="Q13" s="656"/>
      <c r="R13" s="657" t="s">
        <v>129</v>
      </c>
      <c r="S13" s="658"/>
      <c r="T13" s="658"/>
      <c r="U13" s="658"/>
      <c r="V13" s="658"/>
      <c r="W13" s="658"/>
      <c r="X13" s="658"/>
      <c r="Y13" s="659"/>
      <c r="Z13" s="695" t="s">
        <v>129</v>
      </c>
      <c r="AA13" s="695"/>
      <c r="AB13" s="695"/>
      <c r="AC13" s="695"/>
      <c r="AD13" s="696" t="s">
        <v>248</v>
      </c>
      <c r="AE13" s="696"/>
      <c r="AF13" s="696"/>
      <c r="AG13" s="696"/>
      <c r="AH13" s="696"/>
      <c r="AI13" s="696"/>
      <c r="AJ13" s="696"/>
      <c r="AK13" s="696"/>
      <c r="AL13" s="660" t="s">
        <v>129</v>
      </c>
      <c r="AM13" s="661"/>
      <c r="AN13" s="661"/>
      <c r="AO13" s="697"/>
      <c r="AP13" s="654" t="s">
        <v>258</v>
      </c>
      <c r="AQ13" s="655"/>
      <c r="AR13" s="655"/>
      <c r="AS13" s="655"/>
      <c r="AT13" s="655"/>
      <c r="AU13" s="655"/>
      <c r="AV13" s="655"/>
      <c r="AW13" s="655"/>
      <c r="AX13" s="655"/>
      <c r="AY13" s="655"/>
      <c r="AZ13" s="655"/>
      <c r="BA13" s="655"/>
      <c r="BB13" s="655"/>
      <c r="BC13" s="655"/>
      <c r="BD13" s="655"/>
      <c r="BE13" s="655"/>
      <c r="BF13" s="656"/>
      <c r="BG13" s="657">
        <v>8362039</v>
      </c>
      <c r="BH13" s="658"/>
      <c r="BI13" s="658"/>
      <c r="BJ13" s="658"/>
      <c r="BK13" s="658"/>
      <c r="BL13" s="658"/>
      <c r="BM13" s="658"/>
      <c r="BN13" s="659"/>
      <c r="BO13" s="695">
        <v>34.1</v>
      </c>
      <c r="BP13" s="695"/>
      <c r="BQ13" s="695"/>
      <c r="BR13" s="695"/>
      <c r="BS13" s="696" t="s">
        <v>129</v>
      </c>
      <c r="BT13" s="696"/>
      <c r="BU13" s="696"/>
      <c r="BV13" s="696"/>
      <c r="BW13" s="696"/>
      <c r="BX13" s="696"/>
      <c r="BY13" s="696"/>
      <c r="BZ13" s="696"/>
      <c r="CA13" s="696"/>
      <c r="CB13" s="736"/>
      <c r="CD13" s="654" t="s">
        <v>259</v>
      </c>
      <c r="CE13" s="655"/>
      <c r="CF13" s="655"/>
      <c r="CG13" s="655"/>
      <c r="CH13" s="655"/>
      <c r="CI13" s="655"/>
      <c r="CJ13" s="655"/>
      <c r="CK13" s="655"/>
      <c r="CL13" s="655"/>
      <c r="CM13" s="655"/>
      <c r="CN13" s="655"/>
      <c r="CO13" s="655"/>
      <c r="CP13" s="655"/>
      <c r="CQ13" s="656"/>
      <c r="CR13" s="657">
        <v>5731942</v>
      </c>
      <c r="CS13" s="658"/>
      <c r="CT13" s="658"/>
      <c r="CU13" s="658"/>
      <c r="CV13" s="658"/>
      <c r="CW13" s="658"/>
      <c r="CX13" s="658"/>
      <c r="CY13" s="659"/>
      <c r="CZ13" s="695">
        <v>10.6</v>
      </c>
      <c r="DA13" s="695"/>
      <c r="DB13" s="695"/>
      <c r="DC13" s="695"/>
      <c r="DD13" s="663">
        <v>2261347</v>
      </c>
      <c r="DE13" s="658"/>
      <c r="DF13" s="658"/>
      <c r="DG13" s="658"/>
      <c r="DH13" s="658"/>
      <c r="DI13" s="658"/>
      <c r="DJ13" s="658"/>
      <c r="DK13" s="658"/>
      <c r="DL13" s="658"/>
      <c r="DM13" s="658"/>
      <c r="DN13" s="658"/>
      <c r="DO13" s="658"/>
      <c r="DP13" s="659"/>
      <c r="DQ13" s="663">
        <v>3106180</v>
      </c>
      <c r="DR13" s="658"/>
      <c r="DS13" s="658"/>
      <c r="DT13" s="658"/>
      <c r="DU13" s="658"/>
      <c r="DV13" s="658"/>
      <c r="DW13" s="658"/>
      <c r="DX13" s="658"/>
      <c r="DY13" s="658"/>
      <c r="DZ13" s="658"/>
      <c r="EA13" s="658"/>
      <c r="EB13" s="658"/>
      <c r="EC13" s="694"/>
    </row>
    <row r="14" spans="2:143" ht="11.25" customHeight="1" x14ac:dyDescent="0.15">
      <c r="B14" s="654" t="s">
        <v>260</v>
      </c>
      <c r="C14" s="655"/>
      <c r="D14" s="655"/>
      <c r="E14" s="655"/>
      <c r="F14" s="655"/>
      <c r="G14" s="655"/>
      <c r="H14" s="655"/>
      <c r="I14" s="655"/>
      <c r="J14" s="655"/>
      <c r="K14" s="655"/>
      <c r="L14" s="655"/>
      <c r="M14" s="655"/>
      <c r="N14" s="655"/>
      <c r="O14" s="655"/>
      <c r="P14" s="655"/>
      <c r="Q14" s="656"/>
      <c r="R14" s="657">
        <v>9</v>
      </c>
      <c r="S14" s="658"/>
      <c r="T14" s="658"/>
      <c r="U14" s="658"/>
      <c r="V14" s="658"/>
      <c r="W14" s="658"/>
      <c r="X14" s="658"/>
      <c r="Y14" s="659"/>
      <c r="Z14" s="695">
        <v>0</v>
      </c>
      <c r="AA14" s="695"/>
      <c r="AB14" s="695"/>
      <c r="AC14" s="695"/>
      <c r="AD14" s="696">
        <v>9</v>
      </c>
      <c r="AE14" s="696"/>
      <c r="AF14" s="696"/>
      <c r="AG14" s="696"/>
      <c r="AH14" s="696"/>
      <c r="AI14" s="696"/>
      <c r="AJ14" s="696"/>
      <c r="AK14" s="696"/>
      <c r="AL14" s="660">
        <v>0</v>
      </c>
      <c r="AM14" s="661"/>
      <c r="AN14" s="661"/>
      <c r="AO14" s="697"/>
      <c r="AP14" s="654" t="s">
        <v>261</v>
      </c>
      <c r="AQ14" s="655"/>
      <c r="AR14" s="655"/>
      <c r="AS14" s="655"/>
      <c r="AT14" s="655"/>
      <c r="AU14" s="655"/>
      <c r="AV14" s="655"/>
      <c r="AW14" s="655"/>
      <c r="AX14" s="655"/>
      <c r="AY14" s="655"/>
      <c r="AZ14" s="655"/>
      <c r="BA14" s="655"/>
      <c r="BB14" s="655"/>
      <c r="BC14" s="655"/>
      <c r="BD14" s="655"/>
      <c r="BE14" s="655"/>
      <c r="BF14" s="656"/>
      <c r="BG14" s="657">
        <v>84952</v>
      </c>
      <c r="BH14" s="658"/>
      <c r="BI14" s="658"/>
      <c r="BJ14" s="658"/>
      <c r="BK14" s="658"/>
      <c r="BL14" s="658"/>
      <c r="BM14" s="658"/>
      <c r="BN14" s="659"/>
      <c r="BO14" s="695">
        <v>0.3</v>
      </c>
      <c r="BP14" s="695"/>
      <c r="BQ14" s="695"/>
      <c r="BR14" s="695"/>
      <c r="BS14" s="696" t="s">
        <v>248</v>
      </c>
      <c r="BT14" s="696"/>
      <c r="BU14" s="696"/>
      <c r="BV14" s="696"/>
      <c r="BW14" s="696"/>
      <c r="BX14" s="696"/>
      <c r="BY14" s="696"/>
      <c r="BZ14" s="696"/>
      <c r="CA14" s="696"/>
      <c r="CB14" s="736"/>
      <c r="CD14" s="654" t="s">
        <v>262</v>
      </c>
      <c r="CE14" s="655"/>
      <c r="CF14" s="655"/>
      <c r="CG14" s="655"/>
      <c r="CH14" s="655"/>
      <c r="CI14" s="655"/>
      <c r="CJ14" s="655"/>
      <c r="CK14" s="655"/>
      <c r="CL14" s="655"/>
      <c r="CM14" s="655"/>
      <c r="CN14" s="655"/>
      <c r="CO14" s="655"/>
      <c r="CP14" s="655"/>
      <c r="CQ14" s="656"/>
      <c r="CR14" s="657">
        <v>1672554</v>
      </c>
      <c r="CS14" s="658"/>
      <c r="CT14" s="658"/>
      <c r="CU14" s="658"/>
      <c r="CV14" s="658"/>
      <c r="CW14" s="658"/>
      <c r="CX14" s="658"/>
      <c r="CY14" s="659"/>
      <c r="CZ14" s="695">
        <v>3.1</v>
      </c>
      <c r="DA14" s="695"/>
      <c r="DB14" s="695"/>
      <c r="DC14" s="695"/>
      <c r="DD14" s="663">
        <v>43098</v>
      </c>
      <c r="DE14" s="658"/>
      <c r="DF14" s="658"/>
      <c r="DG14" s="658"/>
      <c r="DH14" s="658"/>
      <c r="DI14" s="658"/>
      <c r="DJ14" s="658"/>
      <c r="DK14" s="658"/>
      <c r="DL14" s="658"/>
      <c r="DM14" s="658"/>
      <c r="DN14" s="658"/>
      <c r="DO14" s="658"/>
      <c r="DP14" s="659"/>
      <c r="DQ14" s="663">
        <v>1282935</v>
      </c>
      <c r="DR14" s="658"/>
      <c r="DS14" s="658"/>
      <c r="DT14" s="658"/>
      <c r="DU14" s="658"/>
      <c r="DV14" s="658"/>
      <c r="DW14" s="658"/>
      <c r="DX14" s="658"/>
      <c r="DY14" s="658"/>
      <c r="DZ14" s="658"/>
      <c r="EA14" s="658"/>
      <c r="EB14" s="658"/>
      <c r="EC14" s="694"/>
    </row>
    <row r="15" spans="2:143" ht="11.25" customHeight="1" x14ac:dyDescent="0.15">
      <c r="B15" s="654" t="s">
        <v>263</v>
      </c>
      <c r="C15" s="655"/>
      <c r="D15" s="655"/>
      <c r="E15" s="655"/>
      <c r="F15" s="655"/>
      <c r="G15" s="655"/>
      <c r="H15" s="655"/>
      <c r="I15" s="655"/>
      <c r="J15" s="655"/>
      <c r="K15" s="655"/>
      <c r="L15" s="655"/>
      <c r="M15" s="655"/>
      <c r="N15" s="655"/>
      <c r="O15" s="655"/>
      <c r="P15" s="655"/>
      <c r="Q15" s="656"/>
      <c r="R15" s="657" t="s">
        <v>129</v>
      </c>
      <c r="S15" s="658"/>
      <c r="T15" s="658"/>
      <c r="U15" s="658"/>
      <c r="V15" s="658"/>
      <c r="W15" s="658"/>
      <c r="X15" s="658"/>
      <c r="Y15" s="659"/>
      <c r="Z15" s="695" t="s">
        <v>248</v>
      </c>
      <c r="AA15" s="695"/>
      <c r="AB15" s="695"/>
      <c r="AC15" s="695"/>
      <c r="AD15" s="696" t="s">
        <v>129</v>
      </c>
      <c r="AE15" s="696"/>
      <c r="AF15" s="696"/>
      <c r="AG15" s="696"/>
      <c r="AH15" s="696"/>
      <c r="AI15" s="696"/>
      <c r="AJ15" s="696"/>
      <c r="AK15" s="696"/>
      <c r="AL15" s="660" t="s">
        <v>129</v>
      </c>
      <c r="AM15" s="661"/>
      <c r="AN15" s="661"/>
      <c r="AO15" s="697"/>
      <c r="AP15" s="654" t="s">
        <v>264</v>
      </c>
      <c r="AQ15" s="655"/>
      <c r="AR15" s="655"/>
      <c r="AS15" s="655"/>
      <c r="AT15" s="655"/>
      <c r="AU15" s="655"/>
      <c r="AV15" s="655"/>
      <c r="AW15" s="655"/>
      <c r="AX15" s="655"/>
      <c r="AY15" s="655"/>
      <c r="AZ15" s="655"/>
      <c r="BA15" s="655"/>
      <c r="BB15" s="655"/>
      <c r="BC15" s="655"/>
      <c r="BD15" s="655"/>
      <c r="BE15" s="655"/>
      <c r="BF15" s="656"/>
      <c r="BG15" s="657">
        <v>777882</v>
      </c>
      <c r="BH15" s="658"/>
      <c r="BI15" s="658"/>
      <c r="BJ15" s="658"/>
      <c r="BK15" s="658"/>
      <c r="BL15" s="658"/>
      <c r="BM15" s="658"/>
      <c r="BN15" s="659"/>
      <c r="BO15" s="695">
        <v>3.2</v>
      </c>
      <c r="BP15" s="695"/>
      <c r="BQ15" s="695"/>
      <c r="BR15" s="695"/>
      <c r="BS15" s="696" t="s">
        <v>129</v>
      </c>
      <c r="BT15" s="696"/>
      <c r="BU15" s="696"/>
      <c r="BV15" s="696"/>
      <c r="BW15" s="696"/>
      <c r="BX15" s="696"/>
      <c r="BY15" s="696"/>
      <c r="BZ15" s="696"/>
      <c r="CA15" s="696"/>
      <c r="CB15" s="736"/>
      <c r="CD15" s="654" t="s">
        <v>265</v>
      </c>
      <c r="CE15" s="655"/>
      <c r="CF15" s="655"/>
      <c r="CG15" s="655"/>
      <c r="CH15" s="655"/>
      <c r="CI15" s="655"/>
      <c r="CJ15" s="655"/>
      <c r="CK15" s="655"/>
      <c r="CL15" s="655"/>
      <c r="CM15" s="655"/>
      <c r="CN15" s="655"/>
      <c r="CO15" s="655"/>
      <c r="CP15" s="655"/>
      <c r="CQ15" s="656"/>
      <c r="CR15" s="657">
        <v>5979984</v>
      </c>
      <c r="CS15" s="658"/>
      <c r="CT15" s="658"/>
      <c r="CU15" s="658"/>
      <c r="CV15" s="658"/>
      <c r="CW15" s="658"/>
      <c r="CX15" s="658"/>
      <c r="CY15" s="659"/>
      <c r="CZ15" s="695">
        <v>11</v>
      </c>
      <c r="DA15" s="695"/>
      <c r="DB15" s="695"/>
      <c r="DC15" s="695"/>
      <c r="DD15" s="663">
        <v>966374</v>
      </c>
      <c r="DE15" s="658"/>
      <c r="DF15" s="658"/>
      <c r="DG15" s="658"/>
      <c r="DH15" s="658"/>
      <c r="DI15" s="658"/>
      <c r="DJ15" s="658"/>
      <c r="DK15" s="658"/>
      <c r="DL15" s="658"/>
      <c r="DM15" s="658"/>
      <c r="DN15" s="658"/>
      <c r="DO15" s="658"/>
      <c r="DP15" s="659"/>
      <c r="DQ15" s="663">
        <v>3925020</v>
      </c>
      <c r="DR15" s="658"/>
      <c r="DS15" s="658"/>
      <c r="DT15" s="658"/>
      <c r="DU15" s="658"/>
      <c r="DV15" s="658"/>
      <c r="DW15" s="658"/>
      <c r="DX15" s="658"/>
      <c r="DY15" s="658"/>
      <c r="DZ15" s="658"/>
      <c r="EA15" s="658"/>
      <c r="EB15" s="658"/>
      <c r="EC15" s="694"/>
    </row>
    <row r="16" spans="2:143" ht="11.25" customHeight="1" x14ac:dyDescent="0.15">
      <c r="B16" s="654" t="s">
        <v>266</v>
      </c>
      <c r="C16" s="655"/>
      <c r="D16" s="655"/>
      <c r="E16" s="655"/>
      <c r="F16" s="655"/>
      <c r="G16" s="655"/>
      <c r="H16" s="655"/>
      <c r="I16" s="655"/>
      <c r="J16" s="655"/>
      <c r="K16" s="655"/>
      <c r="L16" s="655"/>
      <c r="M16" s="655"/>
      <c r="N16" s="655"/>
      <c r="O16" s="655"/>
      <c r="P16" s="655"/>
      <c r="Q16" s="656"/>
      <c r="R16" s="657">
        <v>49329</v>
      </c>
      <c r="S16" s="658"/>
      <c r="T16" s="658"/>
      <c r="U16" s="658"/>
      <c r="V16" s="658"/>
      <c r="W16" s="658"/>
      <c r="X16" s="658"/>
      <c r="Y16" s="659"/>
      <c r="Z16" s="695">
        <v>0.1</v>
      </c>
      <c r="AA16" s="695"/>
      <c r="AB16" s="695"/>
      <c r="AC16" s="695"/>
      <c r="AD16" s="696">
        <v>49329</v>
      </c>
      <c r="AE16" s="696"/>
      <c r="AF16" s="696"/>
      <c r="AG16" s="696"/>
      <c r="AH16" s="696"/>
      <c r="AI16" s="696"/>
      <c r="AJ16" s="696"/>
      <c r="AK16" s="696"/>
      <c r="AL16" s="660">
        <v>0.2</v>
      </c>
      <c r="AM16" s="661"/>
      <c r="AN16" s="661"/>
      <c r="AO16" s="697"/>
      <c r="AP16" s="654" t="s">
        <v>267</v>
      </c>
      <c r="AQ16" s="655"/>
      <c r="AR16" s="655"/>
      <c r="AS16" s="655"/>
      <c r="AT16" s="655"/>
      <c r="AU16" s="655"/>
      <c r="AV16" s="655"/>
      <c r="AW16" s="655"/>
      <c r="AX16" s="655"/>
      <c r="AY16" s="655"/>
      <c r="AZ16" s="655"/>
      <c r="BA16" s="655"/>
      <c r="BB16" s="655"/>
      <c r="BC16" s="655"/>
      <c r="BD16" s="655"/>
      <c r="BE16" s="655"/>
      <c r="BF16" s="656"/>
      <c r="BG16" s="657" t="s">
        <v>129</v>
      </c>
      <c r="BH16" s="658"/>
      <c r="BI16" s="658"/>
      <c r="BJ16" s="658"/>
      <c r="BK16" s="658"/>
      <c r="BL16" s="658"/>
      <c r="BM16" s="658"/>
      <c r="BN16" s="659"/>
      <c r="BO16" s="695" t="s">
        <v>248</v>
      </c>
      <c r="BP16" s="695"/>
      <c r="BQ16" s="695"/>
      <c r="BR16" s="695"/>
      <c r="BS16" s="696" t="s">
        <v>248</v>
      </c>
      <c r="BT16" s="696"/>
      <c r="BU16" s="696"/>
      <c r="BV16" s="696"/>
      <c r="BW16" s="696"/>
      <c r="BX16" s="696"/>
      <c r="BY16" s="696"/>
      <c r="BZ16" s="696"/>
      <c r="CA16" s="696"/>
      <c r="CB16" s="736"/>
      <c r="CD16" s="654" t="s">
        <v>268</v>
      </c>
      <c r="CE16" s="655"/>
      <c r="CF16" s="655"/>
      <c r="CG16" s="655"/>
      <c r="CH16" s="655"/>
      <c r="CI16" s="655"/>
      <c r="CJ16" s="655"/>
      <c r="CK16" s="655"/>
      <c r="CL16" s="655"/>
      <c r="CM16" s="655"/>
      <c r="CN16" s="655"/>
      <c r="CO16" s="655"/>
      <c r="CP16" s="655"/>
      <c r="CQ16" s="656"/>
      <c r="CR16" s="657" t="s">
        <v>248</v>
      </c>
      <c r="CS16" s="658"/>
      <c r="CT16" s="658"/>
      <c r="CU16" s="658"/>
      <c r="CV16" s="658"/>
      <c r="CW16" s="658"/>
      <c r="CX16" s="658"/>
      <c r="CY16" s="659"/>
      <c r="CZ16" s="695" t="s">
        <v>129</v>
      </c>
      <c r="DA16" s="695"/>
      <c r="DB16" s="695"/>
      <c r="DC16" s="695"/>
      <c r="DD16" s="663" t="s">
        <v>248</v>
      </c>
      <c r="DE16" s="658"/>
      <c r="DF16" s="658"/>
      <c r="DG16" s="658"/>
      <c r="DH16" s="658"/>
      <c r="DI16" s="658"/>
      <c r="DJ16" s="658"/>
      <c r="DK16" s="658"/>
      <c r="DL16" s="658"/>
      <c r="DM16" s="658"/>
      <c r="DN16" s="658"/>
      <c r="DO16" s="658"/>
      <c r="DP16" s="659"/>
      <c r="DQ16" s="663" t="s">
        <v>248</v>
      </c>
      <c r="DR16" s="658"/>
      <c r="DS16" s="658"/>
      <c r="DT16" s="658"/>
      <c r="DU16" s="658"/>
      <c r="DV16" s="658"/>
      <c r="DW16" s="658"/>
      <c r="DX16" s="658"/>
      <c r="DY16" s="658"/>
      <c r="DZ16" s="658"/>
      <c r="EA16" s="658"/>
      <c r="EB16" s="658"/>
      <c r="EC16" s="694"/>
    </row>
    <row r="17" spans="2:133" ht="11.25" customHeight="1" x14ac:dyDescent="0.15">
      <c r="B17" s="654" t="s">
        <v>269</v>
      </c>
      <c r="C17" s="655"/>
      <c r="D17" s="655"/>
      <c r="E17" s="655"/>
      <c r="F17" s="655"/>
      <c r="G17" s="655"/>
      <c r="H17" s="655"/>
      <c r="I17" s="655"/>
      <c r="J17" s="655"/>
      <c r="K17" s="655"/>
      <c r="L17" s="655"/>
      <c r="M17" s="655"/>
      <c r="N17" s="655"/>
      <c r="O17" s="655"/>
      <c r="P17" s="655"/>
      <c r="Q17" s="656"/>
      <c r="R17" s="657">
        <v>310063</v>
      </c>
      <c r="S17" s="658"/>
      <c r="T17" s="658"/>
      <c r="U17" s="658"/>
      <c r="V17" s="658"/>
      <c r="W17" s="658"/>
      <c r="X17" s="658"/>
      <c r="Y17" s="659"/>
      <c r="Z17" s="695">
        <v>0.5</v>
      </c>
      <c r="AA17" s="695"/>
      <c r="AB17" s="695"/>
      <c r="AC17" s="695"/>
      <c r="AD17" s="696">
        <v>310063</v>
      </c>
      <c r="AE17" s="696"/>
      <c r="AF17" s="696"/>
      <c r="AG17" s="696"/>
      <c r="AH17" s="696"/>
      <c r="AI17" s="696"/>
      <c r="AJ17" s="696"/>
      <c r="AK17" s="696"/>
      <c r="AL17" s="660">
        <v>1.2</v>
      </c>
      <c r="AM17" s="661"/>
      <c r="AN17" s="661"/>
      <c r="AO17" s="697"/>
      <c r="AP17" s="654" t="s">
        <v>270</v>
      </c>
      <c r="AQ17" s="655"/>
      <c r="AR17" s="655"/>
      <c r="AS17" s="655"/>
      <c r="AT17" s="655"/>
      <c r="AU17" s="655"/>
      <c r="AV17" s="655"/>
      <c r="AW17" s="655"/>
      <c r="AX17" s="655"/>
      <c r="AY17" s="655"/>
      <c r="AZ17" s="655"/>
      <c r="BA17" s="655"/>
      <c r="BB17" s="655"/>
      <c r="BC17" s="655"/>
      <c r="BD17" s="655"/>
      <c r="BE17" s="655"/>
      <c r="BF17" s="656"/>
      <c r="BG17" s="657" t="s">
        <v>248</v>
      </c>
      <c r="BH17" s="658"/>
      <c r="BI17" s="658"/>
      <c r="BJ17" s="658"/>
      <c r="BK17" s="658"/>
      <c r="BL17" s="658"/>
      <c r="BM17" s="658"/>
      <c r="BN17" s="659"/>
      <c r="BO17" s="695" t="s">
        <v>129</v>
      </c>
      <c r="BP17" s="695"/>
      <c r="BQ17" s="695"/>
      <c r="BR17" s="695"/>
      <c r="BS17" s="696" t="s">
        <v>129</v>
      </c>
      <c r="BT17" s="696"/>
      <c r="BU17" s="696"/>
      <c r="BV17" s="696"/>
      <c r="BW17" s="696"/>
      <c r="BX17" s="696"/>
      <c r="BY17" s="696"/>
      <c r="BZ17" s="696"/>
      <c r="CA17" s="696"/>
      <c r="CB17" s="736"/>
      <c r="CD17" s="654" t="s">
        <v>271</v>
      </c>
      <c r="CE17" s="655"/>
      <c r="CF17" s="655"/>
      <c r="CG17" s="655"/>
      <c r="CH17" s="655"/>
      <c r="CI17" s="655"/>
      <c r="CJ17" s="655"/>
      <c r="CK17" s="655"/>
      <c r="CL17" s="655"/>
      <c r="CM17" s="655"/>
      <c r="CN17" s="655"/>
      <c r="CO17" s="655"/>
      <c r="CP17" s="655"/>
      <c r="CQ17" s="656"/>
      <c r="CR17" s="657">
        <v>2073949</v>
      </c>
      <c r="CS17" s="658"/>
      <c r="CT17" s="658"/>
      <c r="CU17" s="658"/>
      <c r="CV17" s="658"/>
      <c r="CW17" s="658"/>
      <c r="CX17" s="658"/>
      <c r="CY17" s="659"/>
      <c r="CZ17" s="695">
        <v>3.8</v>
      </c>
      <c r="DA17" s="695"/>
      <c r="DB17" s="695"/>
      <c r="DC17" s="695"/>
      <c r="DD17" s="663" t="s">
        <v>129</v>
      </c>
      <c r="DE17" s="658"/>
      <c r="DF17" s="658"/>
      <c r="DG17" s="658"/>
      <c r="DH17" s="658"/>
      <c r="DI17" s="658"/>
      <c r="DJ17" s="658"/>
      <c r="DK17" s="658"/>
      <c r="DL17" s="658"/>
      <c r="DM17" s="658"/>
      <c r="DN17" s="658"/>
      <c r="DO17" s="658"/>
      <c r="DP17" s="659"/>
      <c r="DQ17" s="663">
        <v>2073949</v>
      </c>
      <c r="DR17" s="658"/>
      <c r="DS17" s="658"/>
      <c r="DT17" s="658"/>
      <c r="DU17" s="658"/>
      <c r="DV17" s="658"/>
      <c r="DW17" s="658"/>
      <c r="DX17" s="658"/>
      <c r="DY17" s="658"/>
      <c r="DZ17" s="658"/>
      <c r="EA17" s="658"/>
      <c r="EB17" s="658"/>
      <c r="EC17" s="694"/>
    </row>
    <row r="18" spans="2:133" ht="11.25" customHeight="1" x14ac:dyDescent="0.15">
      <c r="B18" s="654" t="s">
        <v>272</v>
      </c>
      <c r="C18" s="655"/>
      <c r="D18" s="655"/>
      <c r="E18" s="655"/>
      <c r="F18" s="655"/>
      <c r="G18" s="655"/>
      <c r="H18" s="655"/>
      <c r="I18" s="655"/>
      <c r="J18" s="655"/>
      <c r="K18" s="655"/>
      <c r="L18" s="655"/>
      <c r="M18" s="655"/>
      <c r="N18" s="655"/>
      <c r="O18" s="655"/>
      <c r="P18" s="655"/>
      <c r="Q18" s="656"/>
      <c r="R18" s="657">
        <v>154669</v>
      </c>
      <c r="S18" s="658"/>
      <c r="T18" s="658"/>
      <c r="U18" s="658"/>
      <c r="V18" s="658"/>
      <c r="W18" s="658"/>
      <c r="X18" s="658"/>
      <c r="Y18" s="659"/>
      <c r="Z18" s="695">
        <v>0.3</v>
      </c>
      <c r="AA18" s="695"/>
      <c r="AB18" s="695"/>
      <c r="AC18" s="695"/>
      <c r="AD18" s="696">
        <v>154669</v>
      </c>
      <c r="AE18" s="696"/>
      <c r="AF18" s="696"/>
      <c r="AG18" s="696"/>
      <c r="AH18" s="696"/>
      <c r="AI18" s="696"/>
      <c r="AJ18" s="696"/>
      <c r="AK18" s="696"/>
      <c r="AL18" s="660">
        <v>0.6</v>
      </c>
      <c r="AM18" s="661"/>
      <c r="AN18" s="661"/>
      <c r="AO18" s="697"/>
      <c r="AP18" s="654" t="s">
        <v>273</v>
      </c>
      <c r="AQ18" s="655"/>
      <c r="AR18" s="655"/>
      <c r="AS18" s="655"/>
      <c r="AT18" s="655"/>
      <c r="AU18" s="655"/>
      <c r="AV18" s="655"/>
      <c r="AW18" s="655"/>
      <c r="AX18" s="655"/>
      <c r="AY18" s="655"/>
      <c r="AZ18" s="655"/>
      <c r="BA18" s="655"/>
      <c r="BB18" s="655"/>
      <c r="BC18" s="655"/>
      <c r="BD18" s="655"/>
      <c r="BE18" s="655"/>
      <c r="BF18" s="656"/>
      <c r="BG18" s="657" t="s">
        <v>248</v>
      </c>
      <c r="BH18" s="658"/>
      <c r="BI18" s="658"/>
      <c r="BJ18" s="658"/>
      <c r="BK18" s="658"/>
      <c r="BL18" s="658"/>
      <c r="BM18" s="658"/>
      <c r="BN18" s="659"/>
      <c r="BO18" s="695" t="s">
        <v>248</v>
      </c>
      <c r="BP18" s="695"/>
      <c r="BQ18" s="695"/>
      <c r="BR18" s="695"/>
      <c r="BS18" s="696" t="s">
        <v>248</v>
      </c>
      <c r="BT18" s="696"/>
      <c r="BU18" s="696"/>
      <c r="BV18" s="696"/>
      <c r="BW18" s="696"/>
      <c r="BX18" s="696"/>
      <c r="BY18" s="696"/>
      <c r="BZ18" s="696"/>
      <c r="CA18" s="696"/>
      <c r="CB18" s="736"/>
      <c r="CD18" s="654" t="s">
        <v>274</v>
      </c>
      <c r="CE18" s="655"/>
      <c r="CF18" s="655"/>
      <c r="CG18" s="655"/>
      <c r="CH18" s="655"/>
      <c r="CI18" s="655"/>
      <c r="CJ18" s="655"/>
      <c r="CK18" s="655"/>
      <c r="CL18" s="655"/>
      <c r="CM18" s="655"/>
      <c r="CN18" s="655"/>
      <c r="CO18" s="655"/>
      <c r="CP18" s="655"/>
      <c r="CQ18" s="656"/>
      <c r="CR18" s="657" t="s">
        <v>129</v>
      </c>
      <c r="CS18" s="658"/>
      <c r="CT18" s="658"/>
      <c r="CU18" s="658"/>
      <c r="CV18" s="658"/>
      <c r="CW18" s="658"/>
      <c r="CX18" s="658"/>
      <c r="CY18" s="659"/>
      <c r="CZ18" s="695" t="s">
        <v>248</v>
      </c>
      <c r="DA18" s="695"/>
      <c r="DB18" s="695"/>
      <c r="DC18" s="695"/>
      <c r="DD18" s="663" t="s">
        <v>248</v>
      </c>
      <c r="DE18" s="658"/>
      <c r="DF18" s="658"/>
      <c r="DG18" s="658"/>
      <c r="DH18" s="658"/>
      <c r="DI18" s="658"/>
      <c r="DJ18" s="658"/>
      <c r="DK18" s="658"/>
      <c r="DL18" s="658"/>
      <c r="DM18" s="658"/>
      <c r="DN18" s="658"/>
      <c r="DO18" s="658"/>
      <c r="DP18" s="659"/>
      <c r="DQ18" s="663" t="s">
        <v>129</v>
      </c>
      <c r="DR18" s="658"/>
      <c r="DS18" s="658"/>
      <c r="DT18" s="658"/>
      <c r="DU18" s="658"/>
      <c r="DV18" s="658"/>
      <c r="DW18" s="658"/>
      <c r="DX18" s="658"/>
      <c r="DY18" s="658"/>
      <c r="DZ18" s="658"/>
      <c r="EA18" s="658"/>
      <c r="EB18" s="658"/>
      <c r="EC18" s="694"/>
    </row>
    <row r="19" spans="2:133" ht="11.25" customHeight="1" x14ac:dyDescent="0.15">
      <c r="B19" s="654" t="s">
        <v>275</v>
      </c>
      <c r="C19" s="655"/>
      <c r="D19" s="655"/>
      <c r="E19" s="655"/>
      <c r="F19" s="655"/>
      <c r="G19" s="655"/>
      <c r="H19" s="655"/>
      <c r="I19" s="655"/>
      <c r="J19" s="655"/>
      <c r="K19" s="655"/>
      <c r="L19" s="655"/>
      <c r="M19" s="655"/>
      <c r="N19" s="655"/>
      <c r="O19" s="655"/>
      <c r="P19" s="655"/>
      <c r="Q19" s="656"/>
      <c r="R19" s="657">
        <v>154432</v>
      </c>
      <c r="S19" s="658"/>
      <c r="T19" s="658"/>
      <c r="U19" s="658"/>
      <c r="V19" s="658"/>
      <c r="W19" s="658"/>
      <c r="X19" s="658"/>
      <c r="Y19" s="659"/>
      <c r="Z19" s="695">
        <v>0.3</v>
      </c>
      <c r="AA19" s="695"/>
      <c r="AB19" s="695"/>
      <c r="AC19" s="695"/>
      <c r="AD19" s="696">
        <v>154432</v>
      </c>
      <c r="AE19" s="696"/>
      <c r="AF19" s="696"/>
      <c r="AG19" s="696"/>
      <c r="AH19" s="696"/>
      <c r="AI19" s="696"/>
      <c r="AJ19" s="696"/>
      <c r="AK19" s="696"/>
      <c r="AL19" s="660">
        <v>0.6</v>
      </c>
      <c r="AM19" s="661"/>
      <c r="AN19" s="661"/>
      <c r="AO19" s="697"/>
      <c r="AP19" s="654" t="s">
        <v>276</v>
      </c>
      <c r="AQ19" s="655"/>
      <c r="AR19" s="655"/>
      <c r="AS19" s="655"/>
      <c r="AT19" s="655"/>
      <c r="AU19" s="655"/>
      <c r="AV19" s="655"/>
      <c r="AW19" s="655"/>
      <c r="AX19" s="655"/>
      <c r="AY19" s="655"/>
      <c r="AZ19" s="655"/>
      <c r="BA19" s="655"/>
      <c r="BB19" s="655"/>
      <c r="BC19" s="655"/>
      <c r="BD19" s="655"/>
      <c r="BE19" s="655"/>
      <c r="BF19" s="656"/>
      <c r="BG19" s="657">
        <v>1982884</v>
      </c>
      <c r="BH19" s="658"/>
      <c r="BI19" s="658"/>
      <c r="BJ19" s="658"/>
      <c r="BK19" s="658"/>
      <c r="BL19" s="658"/>
      <c r="BM19" s="658"/>
      <c r="BN19" s="659"/>
      <c r="BO19" s="695">
        <v>8.1</v>
      </c>
      <c r="BP19" s="695"/>
      <c r="BQ19" s="695"/>
      <c r="BR19" s="695"/>
      <c r="BS19" s="696" t="s">
        <v>129</v>
      </c>
      <c r="BT19" s="696"/>
      <c r="BU19" s="696"/>
      <c r="BV19" s="696"/>
      <c r="BW19" s="696"/>
      <c r="BX19" s="696"/>
      <c r="BY19" s="696"/>
      <c r="BZ19" s="696"/>
      <c r="CA19" s="696"/>
      <c r="CB19" s="736"/>
      <c r="CD19" s="654" t="s">
        <v>277</v>
      </c>
      <c r="CE19" s="655"/>
      <c r="CF19" s="655"/>
      <c r="CG19" s="655"/>
      <c r="CH19" s="655"/>
      <c r="CI19" s="655"/>
      <c r="CJ19" s="655"/>
      <c r="CK19" s="655"/>
      <c r="CL19" s="655"/>
      <c r="CM19" s="655"/>
      <c r="CN19" s="655"/>
      <c r="CO19" s="655"/>
      <c r="CP19" s="655"/>
      <c r="CQ19" s="656"/>
      <c r="CR19" s="657" t="s">
        <v>248</v>
      </c>
      <c r="CS19" s="658"/>
      <c r="CT19" s="658"/>
      <c r="CU19" s="658"/>
      <c r="CV19" s="658"/>
      <c r="CW19" s="658"/>
      <c r="CX19" s="658"/>
      <c r="CY19" s="659"/>
      <c r="CZ19" s="695" t="s">
        <v>129</v>
      </c>
      <c r="DA19" s="695"/>
      <c r="DB19" s="695"/>
      <c r="DC19" s="695"/>
      <c r="DD19" s="663" t="s">
        <v>248</v>
      </c>
      <c r="DE19" s="658"/>
      <c r="DF19" s="658"/>
      <c r="DG19" s="658"/>
      <c r="DH19" s="658"/>
      <c r="DI19" s="658"/>
      <c r="DJ19" s="658"/>
      <c r="DK19" s="658"/>
      <c r="DL19" s="658"/>
      <c r="DM19" s="658"/>
      <c r="DN19" s="658"/>
      <c r="DO19" s="658"/>
      <c r="DP19" s="659"/>
      <c r="DQ19" s="663" t="s">
        <v>129</v>
      </c>
      <c r="DR19" s="658"/>
      <c r="DS19" s="658"/>
      <c r="DT19" s="658"/>
      <c r="DU19" s="658"/>
      <c r="DV19" s="658"/>
      <c r="DW19" s="658"/>
      <c r="DX19" s="658"/>
      <c r="DY19" s="658"/>
      <c r="DZ19" s="658"/>
      <c r="EA19" s="658"/>
      <c r="EB19" s="658"/>
      <c r="EC19" s="694"/>
    </row>
    <row r="20" spans="2:133" ht="11.25" customHeight="1" x14ac:dyDescent="0.15">
      <c r="B20" s="724" t="s">
        <v>278</v>
      </c>
      <c r="C20" s="725"/>
      <c r="D20" s="725"/>
      <c r="E20" s="725"/>
      <c r="F20" s="725"/>
      <c r="G20" s="725"/>
      <c r="H20" s="725"/>
      <c r="I20" s="725"/>
      <c r="J20" s="725"/>
      <c r="K20" s="725"/>
      <c r="L20" s="725"/>
      <c r="M20" s="725"/>
      <c r="N20" s="725"/>
      <c r="O20" s="725"/>
      <c r="P20" s="725"/>
      <c r="Q20" s="726"/>
      <c r="R20" s="657">
        <v>237</v>
      </c>
      <c r="S20" s="658"/>
      <c r="T20" s="658"/>
      <c r="U20" s="658"/>
      <c r="V20" s="658"/>
      <c r="W20" s="658"/>
      <c r="X20" s="658"/>
      <c r="Y20" s="659"/>
      <c r="Z20" s="695">
        <v>0</v>
      </c>
      <c r="AA20" s="695"/>
      <c r="AB20" s="695"/>
      <c r="AC20" s="695"/>
      <c r="AD20" s="696">
        <v>237</v>
      </c>
      <c r="AE20" s="696"/>
      <c r="AF20" s="696"/>
      <c r="AG20" s="696"/>
      <c r="AH20" s="696"/>
      <c r="AI20" s="696"/>
      <c r="AJ20" s="696"/>
      <c r="AK20" s="696"/>
      <c r="AL20" s="660">
        <v>0</v>
      </c>
      <c r="AM20" s="661"/>
      <c r="AN20" s="661"/>
      <c r="AO20" s="697"/>
      <c r="AP20" s="654" t="s">
        <v>279</v>
      </c>
      <c r="AQ20" s="655"/>
      <c r="AR20" s="655"/>
      <c r="AS20" s="655"/>
      <c r="AT20" s="655"/>
      <c r="AU20" s="655"/>
      <c r="AV20" s="655"/>
      <c r="AW20" s="655"/>
      <c r="AX20" s="655"/>
      <c r="AY20" s="655"/>
      <c r="AZ20" s="655"/>
      <c r="BA20" s="655"/>
      <c r="BB20" s="655"/>
      <c r="BC20" s="655"/>
      <c r="BD20" s="655"/>
      <c r="BE20" s="655"/>
      <c r="BF20" s="656"/>
      <c r="BG20" s="657">
        <v>1982884</v>
      </c>
      <c r="BH20" s="658"/>
      <c r="BI20" s="658"/>
      <c r="BJ20" s="658"/>
      <c r="BK20" s="658"/>
      <c r="BL20" s="658"/>
      <c r="BM20" s="658"/>
      <c r="BN20" s="659"/>
      <c r="BO20" s="695">
        <v>8.1</v>
      </c>
      <c r="BP20" s="695"/>
      <c r="BQ20" s="695"/>
      <c r="BR20" s="695"/>
      <c r="BS20" s="696" t="s">
        <v>248</v>
      </c>
      <c r="BT20" s="696"/>
      <c r="BU20" s="696"/>
      <c r="BV20" s="696"/>
      <c r="BW20" s="696"/>
      <c r="BX20" s="696"/>
      <c r="BY20" s="696"/>
      <c r="BZ20" s="696"/>
      <c r="CA20" s="696"/>
      <c r="CB20" s="736"/>
      <c r="CD20" s="654" t="s">
        <v>280</v>
      </c>
      <c r="CE20" s="655"/>
      <c r="CF20" s="655"/>
      <c r="CG20" s="655"/>
      <c r="CH20" s="655"/>
      <c r="CI20" s="655"/>
      <c r="CJ20" s="655"/>
      <c r="CK20" s="655"/>
      <c r="CL20" s="655"/>
      <c r="CM20" s="655"/>
      <c r="CN20" s="655"/>
      <c r="CO20" s="655"/>
      <c r="CP20" s="655"/>
      <c r="CQ20" s="656"/>
      <c r="CR20" s="657">
        <v>54213942</v>
      </c>
      <c r="CS20" s="658"/>
      <c r="CT20" s="658"/>
      <c r="CU20" s="658"/>
      <c r="CV20" s="658"/>
      <c r="CW20" s="658"/>
      <c r="CX20" s="658"/>
      <c r="CY20" s="659"/>
      <c r="CZ20" s="695">
        <v>100</v>
      </c>
      <c r="DA20" s="695"/>
      <c r="DB20" s="695"/>
      <c r="DC20" s="695"/>
      <c r="DD20" s="663">
        <v>4543136</v>
      </c>
      <c r="DE20" s="658"/>
      <c r="DF20" s="658"/>
      <c r="DG20" s="658"/>
      <c r="DH20" s="658"/>
      <c r="DI20" s="658"/>
      <c r="DJ20" s="658"/>
      <c r="DK20" s="658"/>
      <c r="DL20" s="658"/>
      <c r="DM20" s="658"/>
      <c r="DN20" s="658"/>
      <c r="DO20" s="658"/>
      <c r="DP20" s="659"/>
      <c r="DQ20" s="663">
        <v>31866438</v>
      </c>
      <c r="DR20" s="658"/>
      <c r="DS20" s="658"/>
      <c r="DT20" s="658"/>
      <c r="DU20" s="658"/>
      <c r="DV20" s="658"/>
      <c r="DW20" s="658"/>
      <c r="DX20" s="658"/>
      <c r="DY20" s="658"/>
      <c r="DZ20" s="658"/>
      <c r="EA20" s="658"/>
      <c r="EB20" s="658"/>
      <c r="EC20" s="694"/>
    </row>
    <row r="21" spans="2:133" ht="11.25" customHeight="1" x14ac:dyDescent="0.15">
      <c r="B21" s="654" t="s">
        <v>281</v>
      </c>
      <c r="C21" s="655"/>
      <c r="D21" s="655"/>
      <c r="E21" s="655"/>
      <c r="F21" s="655"/>
      <c r="G21" s="655"/>
      <c r="H21" s="655"/>
      <c r="I21" s="655"/>
      <c r="J21" s="655"/>
      <c r="K21" s="655"/>
      <c r="L21" s="655"/>
      <c r="M21" s="655"/>
      <c r="N21" s="655"/>
      <c r="O21" s="655"/>
      <c r="P21" s="655"/>
      <c r="Q21" s="656"/>
      <c r="R21" s="657">
        <v>32682</v>
      </c>
      <c r="S21" s="658"/>
      <c r="T21" s="658"/>
      <c r="U21" s="658"/>
      <c r="V21" s="658"/>
      <c r="W21" s="658"/>
      <c r="X21" s="658"/>
      <c r="Y21" s="659"/>
      <c r="Z21" s="695">
        <v>0.1</v>
      </c>
      <c r="AA21" s="695"/>
      <c r="AB21" s="695"/>
      <c r="AC21" s="695"/>
      <c r="AD21" s="696" t="s">
        <v>129</v>
      </c>
      <c r="AE21" s="696"/>
      <c r="AF21" s="696"/>
      <c r="AG21" s="696"/>
      <c r="AH21" s="696"/>
      <c r="AI21" s="696"/>
      <c r="AJ21" s="696"/>
      <c r="AK21" s="696"/>
      <c r="AL21" s="660" t="s">
        <v>248</v>
      </c>
      <c r="AM21" s="661"/>
      <c r="AN21" s="661"/>
      <c r="AO21" s="697"/>
      <c r="AP21" s="654" t="s">
        <v>282</v>
      </c>
      <c r="AQ21" s="734"/>
      <c r="AR21" s="734"/>
      <c r="AS21" s="734"/>
      <c r="AT21" s="734"/>
      <c r="AU21" s="734"/>
      <c r="AV21" s="734"/>
      <c r="AW21" s="734"/>
      <c r="AX21" s="734"/>
      <c r="AY21" s="734"/>
      <c r="AZ21" s="734"/>
      <c r="BA21" s="734"/>
      <c r="BB21" s="734"/>
      <c r="BC21" s="734"/>
      <c r="BD21" s="734"/>
      <c r="BE21" s="734"/>
      <c r="BF21" s="735"/>
      <c r="BG21" s="657" t="s">
        <v>248</v>
      </c>
      <c r="BH21" s="658"/>
      <c r="BI21" s="658"/>
      <c r="BJ21" s="658"/>
      <c r="BK21" s="658"/>
      <c r="BL21" s="658"/>
      <c r="BM21" s="658"/>
      <c r="BN21" s="659"/>
      <c r="BO21" s="695" t="s">
        <v>248</v>
      </c>
      <c r="BP21" s="695"/>
      <c r="BQ21" s="695"/>
      <c r="BR21" s="695"/>
      <c r="BS21" s="696" t="s">
        <v>248</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283</v>
      </c>
      <c r="C22" s="655"/>
      <c r="D22" s="655"/>
      <c r="E22" s="655"/>
      <c r="F22" s="655"/>
      <c r="G22" s="655"/>
      <c r="H22" s="655"/>
      <c r="I22" s="655"/>
      <c r="J22" s="655"/>
      <c r="K22" s="655"/>
      <c r="L22" s="655"/>
      <c r="M22" s="655"/>
      <c r="N22" s="655"/>
      <c r="O22" s="655"/>
      <c r="P22" s="655"/>
      <c r="Q22" s="656"/>
      <c r="R22" s="657" t="s">
        <v>248</v>
      </c>
      <c r="S22" s="658"/>
      <c r="T22" s="658"/>
      <c r="U22" s="658"/>
      <c r="V22" s="658"/>
      <c r="W22" s="658"/>
      <c r="X22" s="658"/>
      <c r="Y22" s="659"/>
      <c r="Z22" s="695" t="s">
        <v>129</v>
      </c>
      <c r="AA22" s="695"/>
      <c r="AB22" s="695"/>
      <c r="AC22" s="695"/>
      <c r="AD22" s="696" t="s">
        <v>248</v>
      </c>
      <c r="AE22" s="696"/>
      <c r="AF22" s="696"/>
      <c r="AG22" s="696"/>
      <c r="AH22" s="696"/>
      <c r="AI22" s="696"/>
      <c r="AJ22" s="696"/>
      <c r="AK22" s="696"/>
      <c r="AL22" s="660" t="s">
        <v>248</v>
      </c>
      <c r="AM22" s="661"/>
      <c r="AN22" s="661"/>
      <c r="AO22" s="697"/>
      <c r="AP22" s="654" t="s">
        <v>284</v>
      </c>
      <c r="AQ22" s="734"/>
      <c r="AR22" s="734"/>
      <c r="AS22" s="734"/>
      <c r="AT22" s="734"/>
      <c r="AU22" s="734"/>
      <c r="AV22" s="734"/>
      <c r="AW22" s="734"/>
      <c r="AX22" s="734"/>
      <c r="AY22" s="734"/>
      <c r="AZ22" s="734"/>
      <c r="BA22" s="734"/>
      <c r="BB22" s="734"/>
      <c r="BC22" s="734"/>
      <c r="BD22" s="734"/>
      <c r="BE22" s="734"/>
      <c r="BF22" s="735"/>
      <c r="BG22" s="657" t="s">
        <v>129</v>
      </c>
      <c r="BH22" s="658"/>
      <c r="BI22" s="658"/>
      <c r="BJ22" s="658"/>
      <c r="BK22" s="658"/>
      <c r="BL22" s="658"/>
      <c r="BM22" s="658"/>
      <c r="BN22" s="659"/>
      <c r="BO22" s="695" t="s">
        <v>248</v>
      </c>
      <c r="BP22" s="695"/>
      <c r="BQ22" s="695"/>
      <c r="BR22" s="695"/>
      <c r="BS22" s="696" t="s">
        <v>248</v>
      </c>
      <c r="BT22" s="696"/>
      <c r="BU22" s="696"/>
      <c r="BV22" s="696"/>
      <c r="BW22" s="696"/>
      <c r="BX22" s="696"/>
      <c r="BY22" s="696"/>
      <c r="BZ22" s="696"/>
      <c r="CA22" s="696"/>
      <c r="CB22" s="736"/>
      <c r="CD22" s="709" t="s">
        <v>285</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286</v>
      </c>
      <c r="C23" s="655"/>
      <c r="D23" s="655"/>
      <c r="E23" s="655"/>
      <c r="F23" s="655"/>
      <c r="G23" s="655"/>
      <c r="H23" s="655"/>
      <c r="I23" s="655"/>
      <c r="J23" s="655"/>
      <c r="K23" s="655"/>
      <c r="L23" s="655"/>
      <c r="M23" s="655"/>
      <c r="N23" s="655"/>
      <c r="O23" s="655"/>
      <c r="P23" s="655"/>
      <c r="Q23" s="656"/>
      <c r="R23" s="657">
        <v>32682</v>
      </c>
      <c r="S23" s="658"/>
      <c r="T23" s="658"/>
      <c r="U23" s="658"/>
      <c r="V23" s="658"/>
      <c r="W23" s="658"/>
      <c r="X23" s="658"/>
      <c r="Y23" s="659"/>
      <c r="Z23" s="695">
        <v>0.1</v>
      </c>
      <c r="AA23" s="695"/>
      <c r="AB23" s="695"/>
      <c r="AC23" s="695"/>
      <c r="AD23" s="696" t="s">
        <v>248</v>
      </c>
      <c r="AE23" s="696"/>
      <c r="AF23" s="696"/>
      <c r="AG23" s="696"/>
      <c r="AH23" s="696"/>
      <c r="AI23" s="696"/>
      <c r="AJ23" s="696"/>
      <c r="AK23" s="696"/>
      <c r="AL23" s="660" t="s">
        <v>129</v>
      </c>
      <c r="AM23" s="661"/>
      <c r="AN23" s="661"/>
      <c r="AO23" s="697"/>
      <c r="AP23" s="654" t="s">
        <v>287</v>
      </c>
      <c r="AQ23" s="734"/>
      <c r="AR23" s="734"/>
      <c r="AS23" s="734"/>
      <c r="AT23" s="734"/>
      <c r="AU23" s="734"/>
      <c r="AV23" s="734"/>
      <c r="AW23" s="734"/>
      <c r="AX23" s="734"/>
      <c r="AY23" s="734"/>
      <c r="AZ23" s="734"/>
      <c r="BA23" s="734"/>
      <c r="BB23" s="734"/>
      <c r="BC23" s="734"/>
      <c r="BD23" s="734"/>
      <c r="BE23" s="734"/>
      <c r="BF23" s="735"/>
      <c r="BG23" s="657">
        <v>1982884</v>
      </c>
      <c r="BH23" s="658"/>
      <c r="BI23" s="658"/>
      <c r="BJ23" s="658"/>
      <c r="BK23" s="658"/>
      <c r="BL23" s="658"/>
      <c r="BM23" s="658"/>
      <c r="BN23" s="659"/>
      <c r="BO23" s="695">
        <v>8.1</v>
      </c>
      <c r="BP23" s="695"/>
      <c r="BQ23" s="695"/>
      <c r="BR23" s="695"/>
      <c r="BS23" s="696" t="s">
        <v>129</v>
      </c>
      <c r="BT23" s="696"/>
      <c r="BU23" s="696"/>
      <c r="BV23" s="696"/>
      <c r="BW23" s="696"/>
      <c r="BX23" s="696"/>
      <c r="BY23" s="696"/>
      <c r="BZ23" s="696"/>
      <c r="CA23" s="696"/>
      <c r="CB23" s="736"/>
      <c r="CD23" s="709" t="s">
        <v>226</v>
      </c>
      <c r="CE23" s="710"/>
      <c r="CF23" s="710"/>
      <c r="CG23" s="710"/>
      <c r="CH23" s="710"/>
      <c r="CI23" s="710"/>
      <c r="CJ23" s="710"/>
      <c r="CK23" s="710"/>
      <c r="CL23" s="710"/>
      <c r="CM23" s="710"/>
      <c r="CN23" s="710"/>
      <c r="CO23" s="710"/>
      <c r="CP23" s="710"/>
      <c r="CQ23" s="711"/>
      <c r="CR23" s="709" t="s">
        <v>288</v>
      </c>
      <c r="CS23" s="710"/>
      <c r="CT23" s="710"/>
      <c r="CU23" s="710"/>
      <c r="CV23" s="710"/>
      <c r="CW23" s="710"/>
      <c r="CX23" s="710"/>
      <c r="CY23" s="711"/>
      <c r="CZ23" s="709" t="s">
        <v>289</v>
      </c>
      <c r="DA23" s="710"/>
      <c r="DB23" s="710"/>
      <c r="DC23" s="711"/>
      <c r="DD23" s="709" t="s">
        <v>290</v>
      </c>
      <c r="DE23" s="710"/>
      <c r="DF23" s="710"/>
      <c r="DG23" s="710"/>
      <c r="DH23" s="710"/>
      <c r="DI23" s="710"/>
      <c r="DJ23" s="710"/>
      <c r="DK23" s="711"/>
      <c r="DL23" s="747" t="s">
        <v>291</v>
      </c>
      <c r="DM23" s="748"/>
      <c r="DN23" s="748"/>
      <c r="DO23" s="748"/>
      <c r="DP23" s="748"/>
      <c r="DQ23" s="748"/>
      <c r="DR23" s="748"/>
      <c r="DS23" s="748"/>
      <c r="DT23" s="748"/>
      <c r="DU23" s="748"/>
      <c r="DV23" s="749"/>
      <c r="DW23" s="709" t="s">
        <v>292</v>
      </c>
      <c r="DX23" s="710"/>
      <c r="DY23" s="710"/>
      <c r="DZ23" s="710"/>
      <c r="EA23" s="710"/>
      <c r="EB23" s="710"/>
      <c r="EC23" s="711"/>
    </row>
    <row r="24" spans="2:133" ht="11.25" customHeight="1" x14ac:dyDescent="0.15">
      <c r="B24" s="654" t="s">
        <v>293</v>
      </c>
      <c r="C24" s="655"/>
      <c r="D24" s="655"/>
      <c r="E24" s="655"/>
      <c r="F24" s="655"/>
      <c r="G24" s="655"/>
      <c r="H24" s="655"/>
      <c r="I24" s="655"/>
      <c r="J24" s="655"/>
      <c r="K24" s="655"/>
      <c r="L24" s="655"/>
      <c r="M24" s="655"/>
      <c r="N24" s="655"/>
      <c r="O24" s="655"/>
      <c r="P24" s="655"/>
      <c r="Q24" s="656"/>
      <c r="R24" s="657" t="s">
        <v>248</v>
      </c>
      <c r="S24" s="658"/>
      <c r="T24" s="658"/>
      <c r="U24" s="658"/>
      <c r="V24" s="658"/>
      <c r="W24" s="658"/>
      <c r="X24" s="658"/>
      <c r="Y24" s="659"/>
      <c r="Z24" s="695" t="s">
        <v>129</v>
      </c>
      <c r="AA24" s="695"/>
      <c r="AB24" s="695"/>
      <c r="AC24" s="695"/>
      <c r="AD24" s="696" t="s">
        <v>129</v>
      </c>
      <c r="AE24" s="696"/>
      <c r="AF24" s="696"/>
      <c r="AG24" s="696"/>
      <c r="AH24" s="696"/>
      <c r="AI24" s="696"/>
      <c r="AJ24" s="696"/>
      <c r="AK24" s="696"/>
      <c r="AL24" s="660" t="s">
        <v>129</v>
      </c>
      <c r="AM24" s="661"/>
      <c r="AN24" s="661"/>
      <c r="AO24" s="697"/>
      <c r="AP24" s="654" t="s">
        <v>294</v>
      </c>
      <c r="AQ24" s="734"/>
      <c r="AR24" s="734"/>
      <c r="AS24" s="734"/>
      <c r="AT24" s="734"/>
      <c r="AU24" s="734"/>
      <c r="AV24" s="734"/>
      <c r="AW24" s="734"/>
      <c r="AX24" s="734"/>
      <c r="AY24" s="734"/>
      <c r="AZ24" s="734"/>
      <c r="BA24" s="734"/>
      <c r="BB24" s="734"/>
      <c r="BC24" s="734"/>
      <c r="BD24" s="734"/>
      <c r="BE24" s="734"/>
      <c r="BF24" s="735"/>
      <c r="BG24" s="657" t="s">
        <v>129</v>
      </c>
      <c r="BH24" s="658"/>
      <c r="BI24" s="658"/>
      <c r="BJ24" s="658"/>
      <c r="BK24" s="658"/>
      <c r="BL24" s="658"/>
      <c r="BM24" s="658"/>
      <c r="BN24" s="659"/>
      <c r="BO24" s="695" t="s">
        <v>129</v>
      </c>
      <c r="BP24" s="695"/>
      <c r="BQ24" s="695"/>
      <c r="BR24" s="695"/>
      <c r="BS24" s="696" t="s">
        <v>248</v>
      </c>
      <c r="BT24" s="696"/>
      <c r="BU24" s="696"/>
      <c r="BV24" s="696"/>
      <c r="BW24" s="696"/>
      <c r="BX24" s="696"/>
      <c r="BY24" s="696"/>
      <c r="BZ24" s="696"/>
      <c r="CA24" s="696"/>
      <c r="CB24" s="736"/>
      <c r="CD24" s="715" t="s">
        <v>295</v>
      </c>
      <c r="CE24" s="716"/>
      <c r="CF24" s="716"/>
      <c r="CG24" s="716"/>
      <c r="CH24" s="716"/>
      <c r="CI24" s="716"/>
      <c r="CJ24" s="716"/>
      <c r="CK24" s="716"/>
      <c r="CL24" s="716"/>
      <c r="CM24" s="716"/>
      <c r="CN24" s="716"/>
      <c r="CO24" s="716"/>
      <c r="CP24" s="716"/>
      <c r="CQ24" s="717"/>
      <c r="CR24" s="712">
        <v>25715832</v>
      </c>
      <c r="CS24" s="713"/>
      <c r="CT24" s="713"/>
      <c r="CU24" s="713"/>
      <c r="CV24" s="713"/>
      <c r="CW24" s="713"/>
      <c r="CX24" s="713"/>
      <c r="CY24" s="738"/>
      <c r="CZ24" s="739">
        <v>47.4</v>
      </c>
      <c r="DA24" s="721"/>
      <c r="DB24" s="721"/>
      <c r="DC24" s="741"/>
      <c r="DD24" s="737">
        <v>13679352</v>
      </c>
      <c r="DE24" s="713"/>
      <c r="DF24" s="713"/>
      <c r="DG24" s="713"/>
      <c r="DH24" s="713"/>
      <c r="DI24" s="713"/>
      <c r="DJ24" s="713"/>
      <c r="DK24" s="738"/>
      <c r="DL24" s="737">
        <v>13100687</v>
      </c>
      <c r="DM24" s="713"/>
      <c r="DN24" s="713"/>
      <c r="DO24" s="713"/>
      <c r="DP24" s="713"/>
      <c r="DQ24" s="713"/>
      <c r="DR24" s="713"/>
      <c r="DS24" s="713"/>
      <c r="DT24" s="713"/>
      <c r="DU24" s="713"/>
      <c r="DV24" s="738"/>
      <c r="DW24" s="739">
        <v>48.8</v>
      </c>
      <c r="DX24" s="721"/>
      <c r="DY24" s="721"/>
      <c r="DZ24" s="721"/>
      <c r="EA24" s="721"/>
      <c r="EB24" s="721"/>
      <c r="EC24" s="740"/>
    </row>
    <row r="25" spans="2:133" ht="11.25" customHeight="1" x14ac:dyDescent="0.15">
      <c r="B25" s="654" t="s">
        <v>296</v>
      </c>
      <c r="C25" s="655"/>
      <c r="D25" s="655"/>
      <c r="E25" s="655"/>
      <c r="F25" s="655"/>
      <c r="G25" s="655"/>
      <c r="H25" s="655"/>
      <c r="I25" s="655"/>
      <c r="J25" s="655"/>
      <c r="K25" s="655"/>
      <c r="L25" s="655"/>
      <c r="M25" s="655"/>
      <c r="N25" s="655"/>
      <c r="O25" s="655"/>
      <c r="P25" s="655"/>
      <c r="Q25" s="656"/>
      <c r="R25" s="657">
        <v>28691109</v>
      </c>
      <c r="S25" s="658"/>
      <c r="T25" s="658"/>
      <c r="U25" s="658"/>
      <c r="V25" s="658"/>
      <c r="W25" s="658"/>
      <c r="X25" s="658"/>
      <c r="Y25" s="659"/>
      <c r="Z25" s="695">
        <v>50.2</v>
      </c>
      <c r="AA25" s="695"/>
      <c r="AB25" s="695"/>
      <c r="AC25" s="695"/>
      <c r="AD25" s="696">
        <v>26675543</v>
      </c>
      <c r="AE25" s="696"/>
      <c r="AF25" s="696"/>
      <c r="AG25" s="696"/>
      <c r="AH25" s="696"/>
      <c r="AI25" s="696"/>
      <c r="AJ25" s="696"/>
      <c r="AK25" s="696"/>
      <c r="AL25" s="660">
        <v>99.4</v>
      </c>
      <c r="AM25" s="661"/>
      <c r="AN25" s="661"/>
      <c r="AO25" s="697"/>
      <c r="AP25" s="654" t="s">
        <v>297</v>
      </c>
      <c r="AQ25" s="734"/>
      <c r="AR25" s="734"/>
      <c r="AS25" s="734"/>
      <c r="AT25" s="734"/>
      <c r="AU25" s="734"/>
      <c r="AV25" s="734"/>
      <c r="AW25" s="734"/>
      <c r="AX25" s="734"/>
      <c r="AY25" s="734"/>
      <c r="AZ25" s="734"/>
      <c r="BA25" s="734"/>
      <c r="BB25" s="734"/>
      <c r="BC25" s="734"/>
      <c r="BD25" s="734"/>
      <c r="BE25" s="734"/>
      <c r="BF25" s="735"/>
      <c r="BG25" s="657" t="s">
        <v>129</v>
      </c>
      <c r="BH25" s="658"/>
      <c r="BI25" s="658"/>
      <c r="BJ25" s="658"/>
      <c r="BK25" s="658"/>
      <c r="BL25" s="658"/>
      <c r="BM25" s="658"/>
      <c r="BN25" s="659"/>
      <c r="BO25" s="695" t="s">
        <v>248</v>
      </c>
      <c r="BP25" s="695"/>
      <c r="BQ25" s="695"/>
      <c r="BR25" s="695"/>
      <c r="BS25" s="696" t="s">
        <v>248</v>
      </c>
      <c r="BT25" s="696"/>
      <c r="BU25" s="696"/>
      <c r="BV25" s="696"/>
      <c r="BW25" s="696"/>
      <c r="BX25" s="696"/>
      <c r="BY25" s="696"/>
      <c r="BZ25" s="696"/>
      <c r="CA25" s="696"/>
      <c r="CB25" s="736"/>
      <c r="CD25" s="654" t="s">
        <v>298</v>
      </c>
      <c r="CE25" s="655"/>
      <c r="CF25" s="655"/>
      <c r="CG25" s="655"/>
      <c r="CH25" s="655"/>
      <c r="CI25" s="655"/>
      <c r="CJ25" s="655"/>
      <c r="CK25" s="655"/>
      <c r="CL25" s="655"/>
      <c r="CM25" s="655"/>
      <c r="CN25" s="655"/>
      <c r="CO25" s="655"/>
      <c r="CP25" s="655"/>
      <c r="CQ25" s="656"/>
      <c r="CR25" s="657">
        <v>7516931</v>
      </c>
      <c r="CS25" s="670"/>
      <c r="CT25" s="670"/>
      <c r="CU25" s="670"/>
      <c r="CV25" s="670"/>
      <c r="CW25" s="670"/>
      <c r="CX25" s="670"/>
      <c r="CY25" s="671"/>
      <c r="CZ25" s="660">
        <v>13.9</v>
      </c>
      <c r="DA25" s="672"/>
      <c r="DB25" s="672"/>
      <c r="DC25" s="673"/>
      <c r="DD25" s="663">
        <v>6818829</v>
      </c>
      <c r="DE25" s="670"/>
      <c r="DF25" s="670"/>
      <c r="DG25" s="670"/>
      <c r="DH25" s="670"/>
      <c r="DI25" s="670"/>
      <c r="DJ25" s="670"/>
      <c r="DK25" s="671"/>
      <c r="DL25" s="663">
        <v>6332672</v>
      </c>
      <c r="DM25" s="670"/>
      <c r="DN25" s="670"/>
      <c r="DO25" s="670"/>
      <c r="DP25" s="670"/>
      <c r="DQ25" s="670"/>
      <c r="DR25" s="670"/>
      <c r="DS25" s="670"/>
      <c r="DT25" s="670"/>
      <c r="DU25" s="670"/>
      <c r="DV25" s="671"/>
      <c r="DW25" s="660">
        <v>23.6</v>
      </c>
      <c r="DX25" s="672"/>
      <c r="DY25" s="672"/>
      <c r="DZ25" s="672"/>
      <c r="EA25" s="672"/>
      <c r="EB25" s="672"/>
      <c r="EC25" s="684"/>
    </row>
    <row r="26" spans="2:133" ht="11.25" customHeight="1" x14ac:dyDescent="0.15">
      <c r="B26" s="654" t="s">
        <v>299</v>
      </c>
      <c r="C26" s="655"/>
      <c r="D26" s="655"/>
      <c r="E26" s="655"/>
      <c r="F26" s="655"/>
      <c r="G26" s="655"/>
      <c r="H26" s="655"/>
      <c r="I26" s="655"/>
      <c r="J26" s="655"/>
      <c r="K26" s="655"/>
      <c r="L26" s="655"/>
      <c r="M26" s="655"/>
      <c r="N26" s="655"/>
      <c r="O26" s="655"/>
      <c r="P26" s="655"/>
      <c r="Q26" s="656"/>
      <c r="R26" s="657">
        <v>8780</v>
      </c>
      <c r="S26" s="658"/>
      <c r="T26" s="658"/>
      <c r="U26" s="658"/>
      <c r="V26" s="658"/>
      <c r="W26" s="658"/>
      <c r="X26" s="658"/>
      <c r="Y26" s="659"/>
      <c r="Z26" s="695">
        <v>0</v>
      </c>
      <c r="AA26" s="695"/>
      <c r="AB26" s="695"/>
      <c r="AC26" s="695"/>
      <c r="AD26" s="696">
        <v>8780</v>
      </c>
      <c r="AE26" s="696"/>
      <c r="AF26" s="696"/>
      <c r="AG26" s="696"/>
      <c r="AH26" s="696"/>
      <c r="AI26" s="696"/>
      <c r="AJ26" s="696"/>
      <c r="AK26" s="696"/>
      <c r="AL26" s="660">
        <v>0</v>
      </c>
      <c r="AM26" s="661"/>
      <c r="AN26" s="661"/>
      <c r="AO26" s="697"/>
      <c r="AP26" s="654" t="s">
        <v>300</v>
      </c>
      <c r="AQ26" s="734"/>
      <c r="AR26" s="734"/>
      <c r="AS26" s="734"/>
      <c r="AT26" s="734"/>
      <c r="AU26" s="734"/>
      <c r="AV26" s="734"/>
      <c r="AW26" s="734"/>
      <c r="AX26" s="734"/>
      <c r="AY26" s="734"/>
      <c r="AZ26" s="734"/>
      <c r="BA26" s="734"/>
      <c r="BB26" s="734"/>
      <c r="BC26" s="734"/>
      <c r="BD26" s="734"/>
      <c r="BE26" s="734"/>
      <c r="BF26" s="735"/>
      <c r="BG26" s="657" t="s">
        <v>129</v>
      </c>
      <c r="BH26" s="658"/>
      <c r="BI26" s="658"/>
      <c r="BJ26" s="658"/>
      <c r="BK26" s="658"/>
      <c r="BL26" s="658"/>
      <c r="BM26" s="658"/>
      <c r="BN26" s="659"/>
      <c r="BO26" s="695" t="s">
        <v>248</v>
      </c>
      <c r="BP26" s="695"/>
      <c r="BQ26" s="695"/>
      <c r="BR26" s="695"/>
      <c r="BS26" s="696" t="s">
        <v>248</v>
      </c>
      <c r="BT26" s="696"/>
      <c r="BU26" s="696"/>
      <c r="BV26" s="696"/>
      <c r="BW26" s="696"/>
      <c r="BX26" s="696"/>
      <c r="BY26" s="696"/>
      <c r="BZ26" s="696"/>
      <c r="CA26" s="696"/>
      <c r="CB26" s="736"/>
      <c r="CD26" s="654" t="s">
        <v>301</v>
      </c>
      <c r="CE26" s="655"/>
      <c r="CF26" s="655"/>
      <c r="CG26" s="655"/>
      <c r="CH26" s="655"/>
      <c r="CI26" s="655"/>
      <c r="CJ26" s="655"/>
      <c r="CK26" s="655"/>
      <c r="CL26" s="655"/>
      <c r="CM26" s="655"/>
      <c r="CN26" s="655"/>
      <c r="CO26" s="655"/>
      <c r="CP26" s="655"/>
      <c r="CQ26" s="656"/>
      <c r="CR26" s="657">
        <v>4309576</v>
      </c>
      <c r="CS26" s="658"/>
      <c r="CT26" s="658"/>
      <c r="CU26" s="658"/>
      <c r="CV26" s="658"/>
      <c r="CW26" s="658"/>
      <c r="CX26" s="658"/>
      <c r="CY26" s="659"/>
      <c r="CZ26" s="660">
        <v>7.9</v>
      </c>
      <c r="DA26" s="672"/>
      <c r="DB26" s="672"/>
      <c r="DC26" s="673"/>
      <c r="DD26" s="663">
        <v>3893437</v>
      </c>
      <c r="DE26" s="658"/>
      <c r="DF26" s="658"/>
      <c r="DG26" s="658"/>
      <c r="DH26" s="658"/>
      <c r="DI26" s="658"/>
      <c r="DJ26" s="658"/>
      <c r="DK26" s="659"/>
      <c r="DL26" s="663" t="s">
        <v>129</v>
      </c>
      <c r="DM26" s="658"/>
      <c r="DN26" s="658"/>
      <c r="DO26" s="658"/>
      <c r="DP26" s="658"/>
      <c r="DQ26" s="658"/>
      <c r="DR26" s="658"/>
      <c r="DS26" s="658"/>
      <c r="DT26" s="658"/>
      <c r="DU26" s="658"/>
      <c r="DV26" s="659"/>
      <c r="DW26" s="660" t="s">
        <v>248</v>
      </c>
      <c r="DX26" s="672"/>
      <c r="DY26" s="672"/>
      <c r="DZ26" s="672"/>
      <c r="EA26" s="672"/>
      <c r="EB26" s="672"/>
      <c r="EC26" s="684"/>
    </row>
    <row r="27" spans="2:133" ht="11.25" customHeight="1" x14ac:dyDescent="0.15">
      <c r="B27" s="654" t="s">
        <v>302</v>
      </c>
      <c r="C27" s="655"/>
      <c r="D27" s="655"/>
      <c r="E27" s="655"/>
      <c r="F27" s="655"/>
      <c r="G27" s="655"/>
      <c r="H27" s="655"/>
      <c r="I27" s="655"/>
      <c r="J27" s="655"/>
      <c r="K27" s="655"/>
      <c r="L27" s="655"/>
      <c r="M27" s="655"/>
      <c r="N27" s="655"/>
      <c r="O27" s="655"/>
      <c r="P27" s="655"/>
      <c r="Q27" s="656"/>
      <c r="R27" s="657">
        <v>382099</v>
      </c>
      <c r="S27" s="658"/>
      <c r="T27" s="658"/>
      <c r="U27" s="658"/>
      <c r="V27" s="658"/>
      <c r="W27" s="658"/>
      <c r="X27" s="658"/>
      <c r="Y27" s="659"/>
      <c r="Z27" s="695">
        <v>0.7</v>
      </c>
      <c r="AA27" s="695"/>
      <c r="AB27" s="695"/>
      <c r="AC27" s="695"/>
      <c r="AD27" s="696">
        <v>1596</v>
      </c>
      <c r="AE27" s="696"/>
      <c r="AF27" s="696"/>
      <c r="AG27" s="696"/>
      <c r="AH27" s="696"/>
      <c r="AI27" s="696"/>
      <c r="AJ27" s="696"/>
      <c r="AK27" s="696"/>
      <c r="AL27" s="660">
        <v>0</v>
      </c>
      <c r="AM27" s="661"/>
      <c r="AN27" s="661"/>
      <c r="AO27" s="697"/>
      <c r="AP27" s="654" t="s">
        <v>303</v>
      </c>
      <c r="AQ27" s="655"/>
      <c r="AR27" s="655"/>
      <c r="AS27" s="655"/>
      <c r="AT27" s="655"/>
      <c r="AU27" s="655"/>
      <c r="AV27" s="655"/>
      <c r="AW27" s="655"/>
      <c r="AX27" s="655"/>
      <c r="AY27" s="655"/>
      <c r="AZ27" s="655"/>
      <c r="BA27" s="655"/>
      <c r="BB27" s="655"/>
      <c r="BC27" s="655"/>
      <c r="BD27" s="655"/>
      <c r="BE27" s="655"/>
      <c r="BF27" s="656"/>
      <c r="BG27" s="657">
        <v>24508581</v>
      </c>
      <c r="BH27" s="658"/>
      <c r="BI27" s="658"/>
      <c r="BJ27" s="658"/>
      <c r="BK27" s="658"/>
      <c r="BL27" s="658"/>
      <c r="BM27" s="658"/>
      <c r="BN27" s="659"/>
      <c r="BO27" s="695">
        <v>100</v>
      </c>
      <c r="BP27" s="695"/>
      <c r="BQ27" s="695"/>
      <c r="BR27" s="695"/>
      <c r="BS27" s="696">
        <v>117302</v>
      </c>
      <c r="BT27" s="696"/>
      <c r="BU27" s="696"/>
      <c r="BV27" s="696"/>
      <c r="BW27" s="696"/>
      <c r="BX27" s="696"/>
      <c r="BY27" s="696"/>
      <c r="BZ27" s="696"/>
      <c r="CA27" s="696"/>
      <c r="CB27" s="736"/>
      <c r="CD27" s="654" t="s">
        <v>304</v>
      </c>
      <c r="CE27" s="655"/>
      <c r="CF27" s="655"/>
      <c r="CG27" s="655"/>
      <c r="CH27" s="655"/>
      <c r="CI27" s="655"/>
      <c r="CJ27" s="655"/>
      <c r="CK27" s="655"/>
      <c r="CL27" s="655"/>
      <c r="CM27" s="655"/>
      <c r="CN27" s="655"/>
      <c r="CO27" s="655"/>
      <c r="CP27" s="655"/>
      <c r="CQ27" s="656"/>
      <c r="CR27" s="657">
        <v>16124952</v>
      </c>
      <c r="CS27" s="670"/>
      <c r="CT27" s="670"/>
      <c r="CU27" s="670"/>
      <c r="CV27" s="670"/>
      <c r="CW27" s="670"/>
      <c r="CX27" s="670"/>
      <c r="CY27" s="671"/>
      <c r="CZ27" s="660">
        <v>29.7</v>
      </c>
      <c r="DA27" s="672"/>
      <c r="DB27" s="672"/>
      <c r="DC27" s="673"/>
      <c r="DD27" s="663">
        <v>4786574</v>
      </c>
      <c r="DE27" s="670"/>
      <c r="DF27" s="670"/>
      <c r="DG27" s="670"/>
      <c r="DH27" s="670"/>
      <c r="DI27" s="670"/>
      <c r="DJ27" s="670"/>
      <c r="DK27" s="671"/>
      <c r="DL27" s="663">
        <v>4694066</v>
      </c>
      <c r="DM27" s="670"/>
      <c r="DN27" s="670"/>
      <c r="DO27" s="670"/>
      <c r="DP27" s="670"/>
      <c r="DQ27" s="670"/>
      <c r="DR27" s="670"/>
      <c r="DS27" s="670"/>
      <c r="DT27" s="670"/>
      <c r="DU27" s="670"/>
      <c r="DV27" s="671"/>
      <c r="DW27" s="660">
        <v>17.5</v>
      </c>
      <c r="DX27" s="672"/>
      <c r="DY27" s="672"/>
      <c r="DZ27" s="672"/>
      <c r="EA27" s="672"/>
      <c r="EB27" s="672"/>
      <c r="EC27" s="684"/>
    </row>
    <row r="28" spans="2:133" ht="11.25" customHeight="1" x14ac:dyDescent="0.15">
      <c r="B28" s="654" t="s">
        <v>305</v>
      </c>
      <c r="C28" s="655"/>
      <c r="D28" s="655"/>
      <c r="E28" s="655"/>
      <c r="F28" s="655"/>
      <c r="G28" s="655"/>
      <c r="H28" s="655"/>
      <c r="I28" s="655"/>
      <c r="J28" s="655"/>
      <c r="K28" s="655"/>
      <c r="L28" s="655"/>
      <c r="M28" s="655"/>
      <c r="N28" s="655"/>
      <c r="O28" s="655"/>
      <c r="P28" s="655"/>
      <c r="Q28" s="656"/>
      <c r="R28" s="657">
        <v>532662</v>
      </c>
      <c r="S28" s="658"/>
      <c r="T28" s="658"/>
      <c r="U28" s="658"/>
      <c r="V28" s="658"/>
      <c r="W28" s="658"/>
      <c r="X28" s="658"/>
      <c r="Y28" s="659"/>
      <c r="Z28" s="695">
        <v>0.9</v>
      </c>
      <c r="AA28" s="695"/>
      <c r="AB28" s="695"/>
      <c r="AC28" s="695"/>
      <c r="AD28" s="696">
        <v>156584</v>
      </c>
      <c r="AE28" s="696"/>
      <c r="AF28" s="696"/>
      <c r="AG28" s="696"/>
      <c r="AH28" s="696"/>
      <c r="AI28" s="696"/>
      <c r="AJ28" s="696"/>
      <c r="AK28" s="696"/>
      <c r="AL28" s="660">
        <v>0.6</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306</v>
      </c>
      <c r="CE28" s="655"/>
      <c r="CF28" s="655"/>
      <c r="CG28" s="655"/>
      <c r="CH28" s="655"/>
      <c r="CI28" s="655"/>
      <c r="CJ28" s="655"/>
      <c r="CK28" s="655"/>
      <c r="CL28" s="655"/>
      <c r="CM28" s="655"/>
      <c r="CN28" s="655"/>
      <c r="CO28" s="655"/>
      <c r="CP28" s="655"/>
      <c r="CQ28" s="656"/>
      <c r="CR28" s="657">
        <v>2073949</v>
      </c>
      <c r="CS28" s="658"/>
      <c r="CT28" s="658"/>
      <c r="CU28" s="658"/>
      <c r="CV28" s="658"/>
      <c r="CW28" s="658"/>
      <c r="CX28" s="658"/>
      <c r="CY28" s="659"/>
      <c r="CZ28" s="660">
        <v>3.8</v>
      </c>
      <c r="DA28" s="672"/>
      <c r="DB28" s="672"/>
      <c r="DC28" s="673"/>
      <c r="DD28" s="663">
        <v>2073949</v>
      </c>
      <c r="DE28" s="658"/>
      <c r="DF28" s="658"/>
      <c r="DG28" s="658"/>
      <c r="DH28" s="658"/>
      <c r="DI28" s="658"/>
      <c r="DJ28" s="658"/>
      <c r="DK28" s="659"/>
      <c r="DL28" s="663">
        <v>2073949</v>
      </c>
      <c r="DM28" s="658"/>
      <c r="DN28" s="658"/>
      <c r="DO28" s="658"/>
      <c r="DP28" s="658"/>
      <c r="DQ28" s="658"/>
      <c r="DR28" s="658"/>
      <c r="DS28" s="658"/>
      <c r="DT28" s="658"/>
      <c r="DU28" s="658"/>
      <c r="DV28" s="659"/>
      <c r="DW28" s="660">
        <v>7.7</v>
      </c>
      <c r="DX28" s="672"/>
      <c r="DY28" s="672"/>
      <c r="DZ28" s="672"/>
      <c r="EA28" s="672"/>
      <c r="EB28" s="672"/>
      <c r="EC28" s="684"/>
    </row>
    <row r="29" spans="2:133" ht="11.25" customHeight="1" x14ac:dyDescent="0.15">
      <c r="B29" s="654" t="s">
        <v>307</v>
      </c>
      <c r="C29" s="655"/>
      <c r="D29" s="655"/>
      <c r="E29" s="655"/>
      <c r="F29" s="655"/>
      <c r="G29" s="655"/>
      <c r="H29" s="655"/>
      <c r="I29" s="655"/>
      <c r="J29" s="655"/>
      <c r="K29" s="655"/>
      <c r="L29" s="655"/>
      <c r="M29" s="655"/>
      <c r="N29" s="655"/>
      <c r="O29" s="655"/>
      <c r="P29" s="655"/>
      <c r="Q29" s="656"/>
      <c r="R29" s="657">
        <v>470393</v>
      </c>
      <c r="S29" s="658"/>
      <c r="T29" s="658"/>
      <c r="U29" s="658"/>
      <c r="V29" s="658"/>
      <c r="W29" s="658"/>
      <c r="X29" s="658"/>
      <c r="Y29" s="659"/>
      <c r="Z29" s="695">
        <v>0.8</v>
      </c>
      <c r="AA29" s="695"/>
      <c r="AB29" s="695"/>
      <c r="AC29" s="695"/>
      <c r="AD29" s="696" t="s">
        <v>129</v>
      </c>
      <c r="AE29" s="696"/>
      <c r="AF29" s="696"/>
      <c r="AG29" s="696"/>
      <c r="AH29" s="696"/>
      <c r="AI29" s="696"/>
      <c r="AJ29" s="696"/>
      <c r="AK29" s="696"/>
      <c r="AL29" s="660" t="s">
        <v>248</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308</v>
      </c>
      <c r="CE29" s="677"/>
      <c r="CF29" s="654" t="s">
        <v>72</v>
      </c>
      <c r="CG29" s="655"/>
      <c r="CH29" s="655"/>
      <c r="CI29" s="655"/>
      <c r="CJ29" s="655"/>
      <c r="CK29" s="655"/>
      <c r="CL29" s="655"/>
      <c r="CM29" s="655"/>
      <c r="CN29" s="655"/>
      <c r="CO29" s="655"/>
      <c r="CP29" s="655"/>
      <c r="CQ29" s="656"/>
      <c r="CR29" s="657">
        <v>2073930</v>
      </c>
      <c r="CS29" s="670"/>
      <c r="CT29" s="670"/>
      <c r="CU29" s="670"/>
      <c r="CV29" s="670"/>
      <c r="CW29" s="670"/>
      <c r="CX29" s="670"/>
      <c r="CY29" s="671"/>
      <c r="CZ29" s="660">
        <v>3.8</v>
      </c>
      <c r="DA29" s="672"/>
      <c r="DB29" s="672"/>
      <c r="DC29" s="673"/>
      <c r="DD29" s="663">
        <v>2073930</v>
      </c>
      <c r="DE29" s="670"/>
      <c r="DF29" s="670"/>
      <c r="DG29" s="670"/>
      <c r="DH29" s="670"/>
      <c r="DI29" s="670"/>
      <c r="DJ29" s="670"/>
      <c r="DK29" s="671"/>
      <c r="DL29" s="663">
        <v>2073930</v>
      </c>
      <c r="DM29" s="670"/>
      <c r="DN29" s="670"/>
      <c r="DO29" s="670"/>
      <c r="DP29" s="670"/>
      <c r="DQ29" s="670"/>
      <c r="DR29" s="670"/>
      <c r="DS29" s="670"/>
      <c r="DT29" s="670"/>
      <c r="DU29" s="670"/>
      <c r="DV29" s="671"/>
      <c r="DW29" s="660">
        <v>7.7</v>
      </c>
      <c r="DX29" s="672"/>
      <c r="DY29" s="672"/>
      <c r="DZ29" s="672"/>
      <c r="EA29" s="672"/>
      <c r="EB29" s="672"/>
      <c r="EC29" s="684"/>
    </row>
    <row r="30" spans="2:133" ht="11.25" customHeight="1" x14ac:dyDescent="0.15">
      <c r="B30" s="654" t="s">
        <v>309</v>
      </c>
      <c r="C30" s="655"/>
      <c r="D30" s="655"/>
      <c r="E30" s="655"/>
      <c r="F30" s="655"/>
      <c r="G30" s="655"/>
      <c r="H30" s="655"/>
      <c r="I30" s="655"/>
      <c r="J30" s="655"/>
      <c r="K30" s="655"/>
      <c r="L30" s="655"/>
      <c r="M30" s="655"/>
      <c r="N30" s="655"/>
      <c r="O30" s="655"/>
      <c r="P30" s="655"/>
      <c r="Q30" s="656"/>
      <c r="R30" s="657">
        <v>10782862</v>
      </c>
      <c r="S30" s="658"/>
      <c r="T30" s="658"/>
      <c r="U30" s="658"/>
      <c r="V30" s="658"/>
      <c r="W30" s="658"/>
      <c r="X30" s="658"/>
      <c r="Y30" s="659"/>
      <c r="Z30" s="695">
        <v>18.899999999999999</v>
      </c>
      <c r="AA30" s="695"/>
      <c r="AB30" s="695"/>
      <c r="AC30" s="695"/>
      <c r="AD30" s="696" t="s">
        <v>129</v>
      </c>
      <c r="AE30" s="696"/>
      <c r="AF30" s="696"/>
      <c r="AG30" s="696"/>
      <c r="AH30" s="696"/>
      <c r="AI30" s="696"/>
      <c r="AJ30" s="696"/>
      <c r="AK30" s="696"/>
      <c r="AL30" s="660" t="s">
        <v>248</v>
      </c>
      <c r="AM30" s="661"/>
      <c r="AN30" s="661"/>
      <c r="AO30" s="697"/>
      <c r="AP30" s="709" t="s">
        <v>226</v>
      </c>
      <c r="AQ30" s="710"/>
      <c r="AR30" s="710"/>
      <c r="AS30" s="710"/>
      <c r="AT30" s="710"/>
      <c r="AU30" s="710"/>
      <c r="AV30" s="710"/>
      <c r="AW30" s="710"/>
      <c r="AX30" s="710"/>
      <c r="AY30" s="710"/>
      <c r="AZ30" s="710"/>
      <c r="BA30" s="710"/>
      <c r="BB30" s="710"/>
      <c r="BC30" s="710"/>
      <c r="BD30" s="710"/>
      <c r="BE30" s="710"/>
      <c r="BF30" s="711"/>
      <c r="BG30" s="709" t="s">
        <v>310</v>
      </c>
      <c r="BH30" s="727"/>
      <c r="BI30" s="727"/>
      <c r="BJ30" s="727"/>
      <c r="BK30" s="727"/>
      <c r="BL30" s="727"/>
      <c r="BM30" s="727"/>
      <c r="BN30" s="727"/>
      <c r="BO30" s="727"/>
      <c r="BP30" s="727"/>
      <c r="BQ30" s="728"/>
      <c r="BR30" s="709" t="s">
        <v>311</v>
      </c>
      <c r="BS30" s="727"/>
      <c r="BT30" s="727"/>
      <c r="BU30" s="727"/>
      <c r="BV30" s="727"/>
      <c r="BW30" s="727"/>
      <c r="BX30" s="727"/>
      <c r="BY30" s="727"/>
      <c r="BZ30" s="727"/>
      <c r="CA30" s="727"/>
      <c r="CB30" s="728"/>
      <c r="CD30" s="678"/>
      <c r="CE30" s="679"/>
      <c r="CF30" s="654" t="s">
        <v>312</v>
      </c>
      <c r="CG30" s="655"/>
      <c r="CH30" s="655"/>
      <c r="CI30" s="655"/>
      <c r="CJ30" s="655"/>
      <c r="CK30" s="655"/>
      <c r="CL30" s="655"/>
      <c r="CM30" s="655"/>
      <c r="CN30" s="655"/>
      <c r="CO30" s="655"/>
      <c r="CP30" s="655"/>
      <c r="CQ30" s="656"/>
      <c r="CR30" s="657">
        <v>1972596</v>
      </c>
      <c r="CS30" s="658"/>
      <c r="CT30" s="658"/>
      <c r="CU30" s="658"/>
      <c r="CV30" s="658"/>
      <c r="CW30" s="658"/>
      <c r="CX30" s="658"/>
      <c r="CY30" s="659"/>
      <c r="CZ30" s="660">
        <v>3.6</v>
      </c>
      <c r="DA30" s="672"/>
      <c r="DB30" s="672"/>
      <c r="DC30" s="673"/>
      <c r="DD30" s="663">
        <v>1972596</v>
      </c>
      <c r="DE30" s="658"/>
      <c r="DF30" s="658"/>
      <c r="DG30" s="658"/>
      <c r="DH30" s="658"/>
      <c r="DI30" s="658"/>
      <c r="DJ30" s="658"/>
      <c r="DK30" s="659"/>
      <c r="DL30" s="663">
        <v>1972596</v>
      </c>
      <c r="DM30" s="658"/>
      <c r="DN30" s="658"/>
      <c r="DO30" s="658"/>
      <c r="DP30" s="658"/>
      <c r="DQ30" s="658"/>
      <c r="DR30" s="658"/>
      <c r="DS30" s="658"/>
      <c r="DT30" s="658"/>
      <c r="DU30" s="658"/>
      <c r="DV30" s="659"/>
      <c r="DW30" s="660">
        <v>7.3</v>
      </c>
      <c r="DX30" s="672"/>
      <c r="DY30" s="672"/>
      <c r="DZ30" s="672"/>
      <c r="EA30" s="672"/>
      <c r="EB30" s="672"/>
      <c r="EC30" s="684"/>
    </row>
    <row r="31" spans="2:133" ht="11.25" customHeight="1" x14ac:dyDescent="0.15">
      <c r="B31" s="724" t="s">
        <v>313</v>
      </c>
      <c r="C31" s="725"/>
      <c r="D31" s="725"/>
      <c r="E31" s="725"/>
      <c r="F31" s="725"/>
      <c r="G31" s="725"/>
      <c r="H31" s="725"/>
      <c r="I31" s="725"/>
      <c r="J31" s="725"/>
      <c r="K31" s="725"/>
      <c r="L31" s="725"/>
      <c r="M31" s="725"/>
      <c r="N31" s="725"/>
      <c r="O31" s="725"/>
      <c r="P31" s="725"/>
      <c r="Q31" s="726"/>
      <c r="R31" s="657" t="s">
        <v>248</v>
      </c>
      <c r="S31" s="658"/>
      <c r="T31" s="658"/>
      <c r="U31" s="658"/>
      <c r="V31" s="658"/>
      <c r="W31" s="658"/>
      <c r="X31" s="658"/>
      <c r="Y31" s="659"/>
      <c r="Z31" s="695" t="s">
        <v>248</v>
      </c>
      <c r="AA31" s="695"/>
      <c r="AB31" s="695"/>
      <c r="AC31" s="695"/>
      <c r="AD31" s="696" t="s">
        <v>129</v>
      </c>
      <c r="AE31" s="696"/>
      <c r="AF31" s="696"/>
      <c r="AG31" s="696"/>
      <c r="AH31" s="696"/>
      <c r="AI31" s="696"/>
      <c r="AJ31" s="696"/>
      <c r="AK31" s="696"/>
      <c r="AL31" s="660" t="s">
        <v>248</v>
      </c>
      <c r="AM31" s="661"/>
      <c r="AN31" s="661"/>
      <c r="AO31" s="697"/>
      <c r="AP31" s="729" t="s">
        <v>314</v>
      </c>
      <c r="AQ31" s="730"/>
      <c r="AR31" s="730"/>
      <c r="AS31" s="730"/>
      <c r="AT31" s="731" t="s">
        <v>315</v>
      </c>
      <c r="AU31" s="218"/>
      <c r="AV31" s="218"/>
      <c r="AW31" s="218"/>
      <c r="AX31" s="715" t="s">
        <v>190</v>
      </c>
      <c r="AY31" s="716"/>
      <c r="AZ31" s="716"/>
      <c r="BA31" s="716"/>
      <c r="BB31" s="716"/>
      <c r="BC31" s="716"/>
      <c r="BD31" s="716"/>
      <c r="BE31" s="716"/>
      <c r="BF31" s="717"/>
      <c r="BG31" s="719">
        <v>99.6</v>
      </c>
      <c r="BH31" s="720"/>
      <c r="BI31" s="720"/>
      <c r="BJ31" s="720"/>
      <c r="BK31" s="720"/>
      <c r="BL31" s="720"/>
      <c r="BM31" s="721">
        <v>99.2</v>
      </c>
      <c r="BN31" s="720"/>
      <c r="BO31" s="720"/>
      <c r="BP31" s="720"/>
      <c r="BQ31" s="722"/>
      <c r="BR31" s="719">
        <v>99.7</v>
      </c>
      <c r="BS31" s="720"/>
      <c r="BT31" s="720"/>
      <c r="BU31" s="720"/>
      <c r="BV31" s="720"/>
      <c r="BW31" s="720"/>
      <c r="BX31" s="721">
        <v>99.2</v>
      </c>
      <c r="BY31" s="720"/>
      <c r="BZ31" s="720"/>
      <c r="CA31" s="720"/>
      <c r="CB31" s="722"/>
      <c r="CD31" s="678"/>
      <c r="CE31" s="679"/>
      <c r="CF31" s="654" t="s">
        <v>316</v>
      </c>
      <c r="CG31" s="655"/>
      <c r="CH31" s="655"/>
      <c r="CI31" s="655"/>
      <c r="CJ31" s="655"/>
      <c r="CK31" s="655"/>
      <c r="CL31" s="655"/>
      <c r="CM31" s="655"/>
      <c r="CN31" s="655"/>
      <c r="CO31" s="655"/>
      <c r="CP31" s="655"/>
      <c r="CQ31" s="656"/>
      <c r="CR31" s="657">
        <v>101334</v>
      </c>
      <c r="CS31" s="670"/>
      <c r="CT31" s="670"/>
      <c r="CU31" s="670"/>
      <c r="CV31" s="670"/>
      <c r="CW31" s="670"/>
      <c r="CX31" s="670"/>
      <c r="CY31" s="671"/>
      <c r="CZ31" s="660">
        <v>0.2</v>
      </c>
      <c r="DA31" s="672"/>
      <c r="DB31" s="672"/>
      <c r="DC31" s="673"/>
      <c r="DD31" s="663">
        <v>101334</v>
      </c>
      <c r="DE31" s="670"/>
      <c r="DF31" s="670"/>
      <c r="DG31" s="670"/>
      <c r="DH31" s="670"/>
      <c r="DI31" s="670"/>
      <c r="DJ31" s="670"/>
      <c r="DK31" s="671"/>
      <c r="DL31" s="663">
        <v>101334</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317</v>
      </c>
      <c r="C32" s="655"/>
      <c r="D32" s="655"/>
      <c r="E32" s="655"/>
      <c r="F32" s="655"/>
      <c r="G32" s="655"/>
      <c r="H32" s="655"/>
      <c r="I32" s="655"/>
      <c r="J32" s="655"/>
      <c r="K32" s="655"/>
      <c r="L32" s="655"/>
      <c r="M32" s="655"/>
      <c r="N32" s="655"/>
      <c r="O32" s="655"/>
      <c r="P32" s="655"/>
      <c r="Q32" s="656"/>
      <c r="R32" s="657">
        <v>7949001</v>
      </c>
      <c r="S32" s="658"/>
      <c r="T32" s="658"/>
      <c r="U32" s="658"/>
      <c r="V32" s="658"/>
      <c r="W32" s="658"/>
      <c r="X32" s="658"/>
      <c r="Y32" s="659"/>
      <c r="Z32" s="695">
        <v>13.9</v>
      </c>
      <c r="AA32" s="695"/>
      <c r="AB32" s="695"/>
      <c r="AC32" s="695"/>
      <c r="AD32" s="696" t="s">
        <v>129</v>
      </c>
      <c r="AE32" s="696"/>
      <c r="AF32" s="696"/>
      <c r="AG32" s="696"/>
      <c r="AH32" s="696"/>
      <c r="AI32" s="696"/>
      <c r="AJ32" s="696"/>
      <c r="AK32" s="696"/>
      <c r="AL32" s="660" t="s">
        <v>248</v>
      </c>
      <c r="AM32" s="661"/>
      <c r="AN32" s="661"/>
      <c r="AO32" s="697"/>
      <c r="AP32" s="698"/>
      <c r="AQ32" s="699"/>
      <c r="AR32" s="699"/>
      <c r="AS32" s="699"/>
      <c r="AT32" s="732"/>
      <c r="AU32" s="214" t="s">
        <v>318</v>
      </c>
      <c r="AX32" s="654" t="s">
        <v>319</v>
      </c>
      <c r="AY32" s="655"/>
      <c r="AZ32" s="655"/>
      <c r="BA32" s="655"/>
      <c r="BB32" s="655"/>
      <c r="BC32" s="655"/>
      <c r="BD32" s="655"/>
      <c r="BE32" s="655"/>
      <c r="BF32" s="656"/>
      <c r="BG32" s="723">
        <v>99.6</v>
      </c>
      <c r="BH32" s="670"/>
      <c r="BI32" s="670"/>
      <c r="BJ32" s="670"/>
      <c r="BK32" s="670"/>
      <c r="BL32" s="670"/>
      <c r="BM32" s="661">
        <v>99</v>
      </c>
      <c r="BN32" s="670"/>
      <c r="BO32" s="670"/>
      <c r="BP32" s="670"/>
      <c r="BQ32" s="693"/>
      <c r="BR32" s="723">
        <v>99.6</v>
      </c>
      <c r="BS32" s="670"/>
      <c r="BT32" s="670"/>
      <c r="BU32" s="670"/>
      <c r="BV32" s="670"/>
      <c r="BW32" s="670"/>
      <c r="BX32" s="661">
        <v>98.9</v>
      </c>
      <c r="BY32" s="670"/>
      <c r="BZ32" s="670"/>
      <c r="CA32" s="670"/>
      <c r="CB32" s="693"/>
      <c r="CD32" s="680"/>
      <c r="CE32" s="681"/>
      <c r="CF32" s="654" t="s">
        <v>320</v>
      </c>
      <c r="CG32" s="655"/>
      <c r="CH32" s="655"/>
      <c r="CI32" s="655"/>
      <c r="CJ32" s="655"/>
      <c r="CK32" s="655"/>
      <c r="CL32" s="655"/>
      <c r="CM32" s="655"/>
      <c r="CN32" s="655"/>
      <c r="CO32" s="655"/>
      <c r="CP32" s="655"/>
      <c r="CQ32" s="656"/>
      <c r="CR32" s="657">
        <v>19</v>
      </c>
      <c r="CS32" s="658"/>
      <c r="CT32" s="658"/>
      <c r="CU32" s="658"/>
      <c r="CV32" s="658"/>
      <c r="CW32" s="658"/>
      <c r="CX32" s="658"/>
      <c r="CY32" s="659"/>
      <c r="CZ32" s="660">
        <v>0</v>
      </c>
      <c r="DA32" s="672"/>
      <c r="DB32" s="672"/>
      <c r="DC32" s="673"/>
      <c r="DD32" s="663">
        <v>19</v>
      </c>
      <c r="DE32" s="658"/>
      <c r="DF32" s="658"/>
      <c r="DG32" s="658"/>
      <c r="DH32" s="658"/>
      <c r="DI32" s="658"/>
      <c r="DJ32" s="658"/>
      <c r="DK32" s="659"/>
      <c r="DL32" s="663">
        <v>19</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321</v>
      </c>
      <c r="C33" s="655"/>
      <c r="D33" s="655"/>
      <c r="E33" s="655"/>
      <c r="F33" s="655"/>
      <c r="G33" s="655"/>
      <c r="H33" s="655"/>
      <c r="I33" s="655"/>
      <c r="J33" s="655"/>
      <c r="K33" s="655"/>
      <c r="L33" s="655"/>
      <c r="M33" s="655"/>
      <c r="N33" s="655"/>
      <c r="O33" s="655"/>
      <c r="P33" s="655"/>
      <c r="Q33" s="656"/>
      <c r="R33" s="657">
        <v>355776</v>
      </c>
      <c r="S33" s="658"/>
      <c r="T33" s="658"/>
      <c r="U33" s="658"/>
      <c r="V33" s="658"/>
      <c r="W33" s="658"/>
      <c r="X33" s="658"/>
      <c r="Y33" s="659"/>
      <c r="Z33" s="695">
        <v>0.6</v>
      </c>
      <c r="AA33" s="695"/>
      <c r="AB33" s="695"/>
      <c r="AC33" s="695"/>
      <c r="AD33" s="696" t="s">
        <v>248</v>
      </c>
      <c r="AE33" s="696"/>
      <c r="AF33" s="696"/>
      <c r="AG33" s="696"/>
      <c r="AH33" s="696"/>
      <c r="AI33" s="696"/>
      <c r="AJ33" s="696"/>
      <c r="AK33" s="696"/>
      <c r="AL33" s="660" t="s">
        <v>129</v>
      </c>
      <c r="AM33" s="661"/>
      <c r="AN33" s="661"/>
      <c r="AO33" s="697"/>
      <c r="AP33" s="700"/>
      <c r="AQ33" s="701"/>
      <c r="AR33" s="701"/>
      <c r="AS33" s="701"/>
      <c r="AT33" s="733"/>
      <c r="AU33" s="219"/>
      <c r="AV33" s="219"/>
      <c r="AW33" s="219"/>
      <c r="AX33" s="638" t="s">
        <v>322</v>
      </c>
      <c r="AY33" s="639"/>
      <c r="AZ33" s="639"/>
      <c r="BA33" s="639"/>
      <c r="BB33" s="639"/>
      <c r="BC33" s="639"/>
      <c r="BD33" s="639"/>
      <c r="BE33" s="639"/>
      <c r="BF33" s="640"/>
      <c r="BG33" s="718">
        <v>99.7</v>
      </c>
      <c r="BH33" s="642"/>
      <c r="BI33" s="642"/>
      <c r="BJ33" s="642"/>
      <c r="BK33" s="642"/>
      <c r="BL33" s="642"/>
      <c r="BM33" s="688">
        <v>99.5</v>
      </c>
      <c r="BN33" s="642"/>
      <c r="BO33" s="642"/>
      <c r="BP33" s="642"/>
      <c r="BQ33" s="705"/>
      <c r="BR33" s="718">
        <v>99.7</v>
      </c>
      <c r="BS33" s="642"/>
      <c r="BT33" s="642"/>
      <c r="BU33" s="642"/>
      <c r="BV33" s="642"/>
      <c r="BW33" s="642"/>
      <c r="BX33" s="688">
        <v>99.4</v>
      </c>
      <c r="BY33" s="642"/>
      <c r="BZ33" s="642"/>
      <c r="CA33" s="642"/>
      <c r="CB33" s="705"/>
      <c r="CD33" s="654" t="s">
        <v>323</v>
      </c>
      <c r="CE33" s="655"/>
      <c r="CF33" s="655"/>
      <c r="CG33" s="655"/>
      <c r="CH33" s="655"/>
      <c r="CI33" s="655"/>
      <c r="CJ33" s="655"/>
      <c r="CK33" s="655"/>
      <c r="CL33" s="655"/>
      <c r="CM33" s="655"/>
      <c r="CN33" s="655"/>
      <c r="CO33" s="655"/>
      <c r="CP33" s="655"/>
      <c r="CQ33" s="656"/>
      <c r="CR33" s="657">
        <v>23954974</v>
      </c>
      <c r="CS33" s="670"/>
      <c r="CT33" s="670"/>
      <c r="CU33" s="670"/>
      <c r="CV33" s="670"/>
      <c r="CW33" s="670"/>
      <c r="CX33" s="670"/>
      <c r="CY33" s="671"/>
      <c r="CZ33" s="660">
        <v>44.2</v>
      </c>
      <c r="DA33" s="672"/>
      <c r="DB33" s="672"/>
      <c r="DC33" s="673"/>
      <c r="DD33" s="663">
        <v>17956814</v>
      </c>
      <c r="DE33" s="670"/>
      <c r="DF33" s="670"/>
      <c r="DG33" s="670"/>
      <c r="DH33" s="670"/>
      <c r="DI33" s="670"/>
      <c r="DJ33" s="670"/>
      <c r="DK33" s="671"/>
      <c r="DL33" s="663">
        <v>12197422</v>
      </c>
      <c r="DM33" s="670"/>
      <c r="DN33" s="670"/>
      <c r="DO33" s="670"/>
      <c r="DP33" s="670"/>
      <c r="DQ33" s="670"/>
      <c r="DR33" s="670"/>
      <c r="DS33" s="670"/>
      <c r="DT33" s="670"/>
      <c r="DU33" s="670"/>
      <c r="DV33" s="671"/>
      <c r="DW33" s="660">
        <v>45.4</v>
      </c>
      <c r="DX33" s="672"/>
      <c r="DY33" s="672"/>
      <c r="DZ33" s="672"/>
      <c r="EA33" s="672"/>
      <c r="EB33" s="672"/>
      <c r="EC33" s="684"/>
    </row>
    <row r="34" spans="2:133" ht="11.25" customHeight="1" x14ac:dyDescent="0.15">
      <c r="B34" s="654" t="s">
        <v>324</v>
      </c>
      <c r="C34" s="655"/>
      <c r="D34" s="655"/>
      <c r="E34" s="655"/>
      <c r="F34" s="655"/>
      <c r="G34" s="655"/>
      <c r="H34" s="655"/>
      <c r="I34" s="655"/>
      <c r="J34" s="655"/>
      <c r="K34" s="655"/>
      <c r="L34" s="655"/>
      <c r="M34" s="655"/>
      <c r="N34" s="655"/>
      <c r="O34" s="655"/>
      <c r="P34" s="655"/>
      <c r="Q34" s="656"/>
      <c r="R34" s="657">
        <v>108612</v>
      </c>
      <c r="S34" s="658"/>
      <c r="T34" s="658"/>
      <c r="U34" s="658"/>
      <c r="V34" s="658"/>
      <c r="W34" s="658"/>
      <c r="X34" s="658"/>
      <c r="Y34" s="659"/>
      <c r="Z34" s="695">
        <v>0.2</v>
      </c>
      <c r="AA34" s="695"/>
      <c r="AB34" s="695"/>
      <c r="AC34" s="695"/>
      <c r="AD34" s="696" t="s">
        <v>248</v>
      </c>
      <c r="AE34" s="696"/>
      <c r="AF34" s="696"/>
      <c r="AG34" s="696"/>
      <c r="AH34" s="696"/>
      <c r="AI34" s="696"/>
      <c r="AJ34" s="696"/>
      <c r="AK34" s="696"/>
      <c r="AL34" s="660" t="s">
        <v>248</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325</v>
      </c>
      <c r="CE34" s="655"/>
      <c r="CF34" s="655"/>
      <c r="CG34" s="655"/>
      <c r="CH34" s="655"/>
      <c r="CI34" s="655"/>
      <c r="CJ34" s="655"/>
      <c r="CK34" s="655"/>
      <c r="CL34" s="655"/>
      <c r="CM34" s="655"/>
      <c r="CN34" s="655"/>
      <c r="CO34" s="655"/>
      <c r="CP34" s="655"/>
      <c r="CQ34" s="656"/>
      <c r="CR34" s="657">
        <v>10606381</v>
      </c>
      <c r="CS34" s="658"/>
      <c r="CT34" s="658"/>
      <c r="CU34" s="658"/>
      <c r="CV34" s="658"/>
      <c r="CW34" s="658"/>
      <c r="CX34" s="658"/>
      <c r="CY34" s="659"/>
      <c r="CZ34" s="660">
        <v>19.600000000000001</v>
      </c>
      <c r="DA34" s="672"/>
      <c r="DB34" s="672"/>
      <c r="DC34" s="673"/>
      <c r="DD34" s="663">
        <v>6945876</v>
      </c>
      <c r="DE34" s="658"/>
      <c r="DF34" s="658"/>
      <c r="DG34" s="658"/>
      <c r="DH34" s="658"/>
      <c r="DI34" s="658"/>
      <c r="DJ34" s="658"/>
      <c r="DK34" s="659"/>
      <c r="DL34" s="663">
        <v>6268897</v>
      </c>
      <c r="DM34" s="658"/>
      <c r="DN34" s="658"/>
      <c r="DO34" s="658"/>
      <c r="DP34" s="658"/>
      <c r="DQ34" s="658"/>
      <c r="DR34" s="658"/>
      <c r="DS34" s="658"/>
      <c r="DT34" s="658"/>
      <c r="DU34" s="658"/>
      <c r="DV34" s="659"/>
      <c r="DW34" s="660">
        <v>23.4</v>
      </c>
      <c r="DX34" s="672"/>
      <c r="DY34" s="672"/>
      <c r="DZ34" s="672"/>
      <c r="EA34" s="672"/>
      <c r="EB34" s="672"/>
      <c r="EC34" s="684"/>
    </row>
    <row r="35" spans="2:133" ht="11.25" customHeight="1" x14ac:dyDescent="0.15">
      <c r="B35" s="654" t="s">
        <v>326</v>
      </c>
      <c r="C35" s="655"/>
      <c r="D35" s="655"/>
      <c r="E35" s="655"/>
      <c r="F35" s="655"/>
      <c r="G35" s="655"/>
      <c r="H35" s="655"/>
      <c r="I35" s="655"/>
      <c r="J35" s="655"/>
      <c r="K35" s="655"/>
      <c r="L35" s="655"/>
      <c r="M35" s="655"/>
      <c r="N35" s="655"/>
      <c r="O35" s="655"/>
      <c r="P35" s="655"/>
      <c r="Q35" s="656"/>
      <c r="R35" s="657">
        <v>1988608</v>
      </c>
      <c r="S35" s="658"/>
      <c r="T35" s="658"/>
      <c r="U35" s="658"/>
      <c r="V35" s="658"/>
      <c r="W35" s="658"/>
      <c r="X35" s="658"/>
      <c r="Y35" s="659"/>
      <c r="Z35" s="695">
        <v>3.5</v>
      </c>
      <c r="AA35" s="695"/>
      <c r="AB35" s="695"/>
      <c r="AC35" s="695"/>
      <c r="AD35" s="696" t="s">
        <v>129</v>
      </c>
      <c r="AE35" s="696"/>
      <c r="AF35" s="696"/>
      <c r="AG35" s="696"/>
      <c r="AH35" s="696"/>
      <c r="AI35" s="696"/>
      <c r="AJ35" s="696"/>
      <c r="AK35" s="696"/>
      <c r="AL35" s="660" t="s">
        <v>129</v>
      </c>
      <c r="AM35" s="661"/>
      <c r="AN35" s="661"/>
      <c r="AO35" s="697"/>
      <c r="AP35" s="222"/>
      <c r="AQ35" s="709" t="s">
        <v>327</v>
      </c>
      <c r="AR35" s="710"/>
      <c r="AS35" s="710"/>
      <c r="AT35" s="710"/>
      <c r="AU35" s="710"/>
      <c r="AV35" s="710"/>
      <c r="AW35" s="710"/>
      <c r="AX35" s="710"/>
      <c r="AY35" s="710"/>
      <c r="AZ35" s="710"/>
      <c r="BA35" s="710"/>
      <c r="BB35" s="710"/>
      <c r="BC35" s="710"/>
      <c r="BD35" s="710"/>
      <c r="BE35" s="710"/>
      <c r="BF35" s="711"/>
      <c r="BG35" s="709" t="s">
        <v>328</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329</v>
      </c>
      <c r="CE35" s="655"/>
      <c r="CF35" s="655"/>
      <c r="CG35" s="655"/>
      <c r="CH35" s="655"/>
      <c r="CI35" s="655"/>
      <c r="CJ35" s="655"/>
      <c r="CK35" s="655"/>
      <c r="CL35" s="655"/>
      <c r="CM35" s="655"/>
      <c r="CN35" s="655"/>
      <c r="CO35" s="655"/>
      <c r="CP35" s="655"/>
      <c r="CQ35" s="656"/>
      <c r="CR35" s="657">
        <v>205086</v>
      </c>
      <c r="CS35" s="670"/>
      <c r="CT35" s="670"/>
      <c r="CU35" s="670"/>
      <c r="CV35" s="670"/>
      <c r="CW35" s="670"/>
      <c r="CX35" s="670"/>
      <c r="CY35" s="671"/>
      <c r="CZ35" s="660">
        <v>0.4</v>
      </c>
      <c r="DA35" s="672"/>
      <c r="DB35" s="672"/>
      <c r="DC35" s="673"/>
      <c r="DD35" s="663">
        <v>142661</v>
      </c>
      <c r="DE35" s="670"/>
      <c r="DF35" s="670"/>
      <c r="DG35" s="670"/>
      <c r="DH35" s="670"/>
      <c r="DI35" s="670"/>
      <c r="DJ35" s="670"/>
      <c r="DK35" s="671"/>
      <c r="DL35" s="663">
        <v>142661</v>
      </c>
      <c r="DM35" s="670"/>
      <c r="DN35" s="670"/>
      <c r="DO35" s="670"/>
      <c r="DP35" s="670"/>
      <c r="DQ35" s="670"/>
      <c r="DR35" s="670"/>
      <c r="DS35" s="670"/>
      <c r="DT35" s="670"/>
      <c r="DU35" s="670"/>
      <c r="DV35" s="671"/>
      <c r="DW35" s="660">
        <v>0.5</v>
      </c>
      <c r="DX35" s="672"/>
      <c r="DY35" s="672"/>
      <c r="DZ35" s="672"/>
      <c r="EA35" s="672"/>
      <c r="EB35" s="672"/>
      <c r="EC35" s="684"/>
    </row>
    <row r="36" spans="2:133" ht="11.25" customHeight="1" x14ac:dyDescent="0.15">
      <c r="B36" s="654" t="s">
        <v>330</v>
      </c>
      <c r="C36" s="655"/>
      <c r="D36" s="655"/>
      <c r="E36" s="655"/>
      <c r="F36" s="655"/>
      <c r="G36" s="655"/>
      <c r="H36" s="655"/>
      <c r="I36" s="655"/>
      <c r="J36" s="655"/>
      <c r="K36" s="655"/>
      <c r="L36" s="655"/>
      <c r="M36" s="655"/>
      <c r="N36" s="655"/>
      <c r="O36" s="655"/>
      <c r="P36" s="655"/>
      <c r="Q36" s="656"/>
      <c r="R36" s="657">
        <v>2900830</v>
      </c>
      <c r="S36" s="658"/>
      <c r="T36" s="658"/>
      <c r="U36" s="658"/>
      <c r="V36" s="658"/>
      <c r="W36" s="658"/>
      <c r="X36" s="658"/>
      <c r="Y36" s="659"/>
      <c r="Z36" s="695">
        <v>5.0999999999999996</v>
      </c>
      <c r="AA36" s="695"/>
      <c r="AB36" s="695"/>
      <c r="AC36" s="695"/>
      <c r="AD36" s="696" t="s">
        <v>248</v>
      </c>
      <c r="AE36" s="696"/>
      <c r="AF36" s="696"/>
      <c r="AG36" s="696"/>
      <c r="AH36" s="696"/>
      <c r="AI36" s="696"/>
      <c r="AJ36" s="696"/>
      <c r="AK36" s="696"/>
      <c r="AL36" s="660" t="s">
        <v>248</v>
      </c>
      <c r="AM36" s="661"/>
      <c r="AN36" s="661"/>
      <c r="AO36" s="697"/>
      <c r="AP36" s="222"/>
      <c r="AQ36" s="706" t="s">
        <v>331</v>
      </c>
      <c r="AR36" s="707"/>
      <c r="AS36" s="707"/>
      <c r="AT36" s="707"/>
      <c r="AU36" s="707"/>
      <c r="AV36" s="707"/>
      <c r="AW36" s="707"/>
      <c r="AX36" s="707"/>
      <c r="AY36" s="708"/>
      <c r="AZ36" s="712">
        <v>5183034</v>
      </c>
      <c r="BA36" s="713"/>
      <c r="BB36" s="713"/>
      <c r="BC36" s="713"/>
      <c r="BD36" s="713"/>
      <c r="BE36" s="713"/>
      <c r="BF36" s="714"/>
      <c r="BG36" s="715" t="s">
        <v>332</v>
      </c>
      <c r="BH36" s="716"/>
      <c r="BI36" s="716"/>
      <c r="BJ36" s="716"/>
      <c r="BK36" s="716"/>
      <c r="BL36" s="716"/>
      <c r="BM36" s="716"/>
      <c r="BN36" s="716"/>
      <c r="BO36" s="716"/>
      <c r="BP36" s="716"/>
      <c r="BQ36" s="716"/>
      <c r="BR36" s="716"/>
      <c r="BS36" s="716"/>
      <c r="BT36" s="716"/>
      <c r="BU36" s="717"/>
      <c r="BV36" s="712">
        <v>183770</v>
      </c>
      <c r="BW36" s="713"/>
      <c r="BX36" s="713"/>
      <c r="BY36" s="713"/>
      <c r="BZ36" s="713"/>
      <c r="CA36" s="713"/>
      <c r="CB36" s="714"/>
      <c r="CD36" s="654" t="s">
        <v>333</v>
      </c>
      <c r="CE36" s="655"/>
      <c r="CF36" s="655"/>
      <c r="CG36" s="655"/>
      <c r="CH36" s="655"/>
      <c r="CI36" s="655"/>
      <c r="CJ36" s="655"/>
      <c r="CK36" s="655"/>
      <c r="CL36" s="655"/>
      <c r="CM36" s="655"/>
      <c r="CN36" s="655"/>
      <c r="CO36" s="655"/>
      <c r="CP36" s="655"/>
      <c r="CQ36" s="656"/>
      <c r="CR36" s="657">
        <v>6163956</v>
      </c>
      <c r="CS36" s="658"/>
      <c r="CT36" s="658"/>
      <c r="CU36" s="658"/>
      <c r="CV36" s="658"/>
      <c r="CW36" s="658"/>
      <c r="CX36" s="658"/>
      <c r="CY36" s="659"/>
      <c r="CZ36" s="660">
        <v>11.4</v>
      </c>
      <c r="DA36" s="672"/>
      <c r="DB36" s="672"/>
      <c r="DC36" s="673"/>
      <c r="DD36" s="663">
        <v>4509578</v>
      </c>
      <c r="DE36" s="658"/>
      <c r="DF36" s="658"/>
      <c r="DG36" s="658"/>
      <c r="DH36" s="658"/>
      <c r="DI36" s="658"/>
      <c r="DJ36" s="658"/>
      <c r="DK36" s="659"/>
      <c r="DL36" s="663">
        <v>3078447</v>
      </c>
      <c r="DM36" s="658"/>
      <c r="DN36" s="658"/>
      <c r="DO36" s="658"/>
      <c r="DP36" s="658"/>
      <c r="DQ36" s="658"/>
      <c r="DR36" s="658"/>
      <c r="DS36" s="658"/>
      <c r="DT36" s="658"/>
      <c r="DU36" s="658"/>
      <c r="DV36" s="659"/>
      <c r="DW36" s="660">
        <v>11.5</v>
      </c>
      <c r="DX36" s="672"/>
      <c r="DY36" s="672"/>
      <c r="DZ36" s="672"/>
      <c r="EA36" s="672"/>
      <c r="EB36" s="672"/>
      <c r="EC36" s="684"/>
    </row>
    <row r="37" spans="2:133" ht="11.25" customHeight="1" x14ac:dyDescent="0.15">
      <c r="B37" s="654" t="s">
        <v>334</v>
      </c>
      <c r="C37" s="655"/>
      <c r="D37" s="655"/>
      <c r="E37" s="655"/>
      <c r="F37" s="655"/>
      <c r="G37" s="655"/>
      <c r="H37" s="655"/>
      <c r="I37" s="655"/>
      <c r="J37" s="655"/>
      <c r="K37" s="655"/>
      <c r="L37" s="655"/>
      <c r="M37" s="655"/>
      <c r="N37" s="655"/>
      <c r="O37" s="655"/>
      <c r="P37" s="655"/>
      <c r="Q37" s="656"/>
      <c r="R37" s="657">
        <v>1028904</v>
      </c>
      <c r="S37" s="658"/>
      <c r="T37" s="658"/>
      <c r="U37" s="658"/>
      <c r="V37" s="658"/>
      <c r="W37" s="658"/>
      <c r="X37" s="658"/>
      <c r="Y37" s="659"/>
      <c r="Z37" s="695">
        <v>1.8</v>
      </c>
      <c r="AA37" s="695"/>
      <c r="AB37" s="695"/>
      <c r="AC37" s="695"/>
      <c r="AD37" s="696">
        <v>162</v>
      </c>
      <c r="AE37" s="696"/>
      <c r="AF37" s="696"/>
      <c r="AG37" s="696"/>
      <c r="AH37" s="696"/>
      <c r="AI37" s="696"/>
      <c r="AJ37" s="696"/>
      <c r="AK37" s="696"/>
      <c r="AL37" s="660">
        <v>0</v>
      </c>
      <c r="AM37" s="661"/>
      <c r="AN37" s="661"/>
      <c r="AO37" s="697"/>
      <c r="AQ37" s="690" t="s">
        <v>335</v>
      </c>
      <c r="AR37" s="691"/>
      <c r="AS37" s="691"/>
      <c r="AT37" s="691"/>
      <c r="AU37" s="691"/>
      <c r="AV37" s="691"/>
      <c r="AW37" s="691"/>
      <c r="AX37" s="691"/>
      <c r="AY37" s="692"/>
      <c r="AZ37" s="657">
        <v>544224</v>
      </c>
      <c r="BA37" s="658"/>
      <c r="BB37" s="658"/>
      <c r="BC37" s="658"/>
      <c r="BD37" s="670"/>
      <c r="BE37" s="670"/>
      <c r="BF37" s="693"/>
      <c r="BG37" s="654" t="s">
        <v>336</v>
      </c>
      <c r="BH37" s="655"/>
      <c r="BI37" s="655"/>
      <c r="BJ37" s="655"/>
      <c r="BK37" s="655"/>
      <c r="BL37" s="655"/>
      <c r="BM37" s="655"/>
      <c r="BN37" s="655"/>
      <c r="BO37" s="655"/>
      <c r="BP37" s="655"/>
      <c r="BQ37" s="655"/>
      <c r="BR37" s="655"/>
      <c r="BS37" s="655"/>
      <c r="BT37" s="655"/>
      <c r="BU37" s="656"/>
      <c r="BV37" s="657">
        <v>-763002</v>
      </c>
      <c r="BW37" s="658"/>
      <c r="BX37" s="658"/>
      <c r="BY37" s="658"/>
      <c r="BZ37" s="658"/>
      <c r="CA37" s="658"/>
      <c r="CB37" s="694"/>
      <c r="CD37" s="654" t="s">
        <v>337</v>
      </c>
      <c r="CE37" s="655"/>
      <c r="CF37" s="655"/>
      <c r="CG37" s="655"/>
      <c r="CH37" s="655"/>
      <c r="CI37" s="655"/>
      <c r="CJ37" s="655"/>
      <c r="CK37" s="655"/>
      <c r="CL37" s="655"/>
      <c r="CM37" s="655"/>
      <c r="CN37" s="655"/>
      <c r="CO37" s="655"/>
      <c r="CP37" s="655"/>
      <c r="CQ37" s="656"/>
      <c r="CR37" s="657">
        <v>595926</v>
      </c>
      <c r="CS37" s="670"/>
      <c r="CT37" s="670"/>
      <c r="CU37" s="670"/>
      <c r="CV37" s="670"/>
      <c r="CW37" s="670"/>
      <c r="CX37" s="670"/>
      <c r="CY37" s="671"/>
      <c r="CZ37" s="660">
        <v>1.1000000000000001</v>
      </c>
      <c r="DA37" s="672"/>
      <c r="DB37" s="672"/>
      <c r="DC37" s="673"/>
      <c r="DD37" s="663">
        <v>398126</v>
      </c>
      <c r="DE37" s="670"/>
      <c r="DF37" s="670"/>
      <c r="DG37" s="670"/>
      <c r="DH37" s="670"/>
      <c r="DI37" s="670"/>
      <c r="DJ37" s="670"/>
      <c r="DK37" s="671"/>
      <c r="DL37" s="663">
        <v>396520</v>
      </c>
      <c r="DM37" s="670"/>
      <c r="DN37" s="670"/>
      <c r="DO37" s="670"/>
      <c r="DP37" s="670"/>
      <c r="DQ37" s="670"/>
      <c r="DR37" s="670"/>
      <c r="DS37" s="670"/>
      <c r="DT37" s="670"/>
      <c r="DU37" s="670"/>
      <c r="DV37" s="671"/>
      <c r="DW37" s="660">
        <v>1.5</v>
      </c>
      <c r="DX37" s="672"/>
      <c r="DY37" s="672"/>
      <c r="DZ37" s="672"/>
      <c r="EA37" s="672"/>
      <c r="EB37" s="672"/>
      <c r="EC37" s="684"/>
    </row>
    <row r="38" spans="2:133" ht="11.25" customHeight="1" x14ac:dyDescent="0.15">
      <c r="B38" s="654" t="s">
        <v>338</v>
      </c>
      <c r="C38" s="655"/>
      <c r="D38" s="655"/>
      <c r="E38" s="655"/>
      <c r="F38" s="655"/>
      <c r="G38" s="655"/>
      <c r="H38" s="655"/>
      <c r="I38" s="655"/>
      <c r="J38" s="655"/>
      <c r="K38" s="655"/>
      <c r="L38" s="655"/>
      <c r="M38" s="655"/>
      <c r="N38" s="655"/>
      <c r="O38" s="655"/>
      <c r="P38" s="655"/>
      <c r="Q38" s="656"/>
      <c r="R38" s="657">
        <v>1956600</v>
      </c>
      <c r="S38" s="658"/>
      <c r="T38" s="658"/>
      <c r="U38" s="658"/>
      <c r="V38" s="658"/>
      <c r="W38" s="658"/>
      <c r="X38" s="658"/>
      <c r="Y38" s="659"/>
      <c r="Z38" s="695">
        <v>3.4</v>
      </c>
      <c r="AA38" s="695"/>
      <c r="AB38" s="695"/>
      <c r="AC38" s="695"/>
      <c r="AD38" s="696" t="s">
        <v>129</v>
      </c>
      <c r="AE38" s="696"/>
      <c r="AF38" s="696"/>
      <c r="AG38" s="696"/>
      <c r="AH38" s="696"/>
      <c r="AI38" s="696"/>
      <c r="AJ38" s="696"/>
      <c r="AK38" s="696"/>
      <c r="AL38" s="660" t="s">
        <v>248</v>
      </c>
      <c r="AM38" s="661"/>
      <c r="AN38" s="661"/>
      <c r="AO38" s="697"/>
      <c r="AQ38" s="690" t="s">
        <v>339</v>
      </c>
      <c r="AR38" s="691"/>
      <c r="AS38" s="691"/>
      <c r="AT38" s="691"/>
      <c r="AU38" s="691"/>
      <c r="AV38" s="691"/>
      <c r="AW38" s="691"/>
      <c r="AX38" s="691"/>
      <c r="AY38" s="692"/>
      <c r="AZ38" s="657">
        <v>107720</v>
      </c>
      <c r="BA38" s="658"/>
      <c r="BB38" s="658"/>
      <c r="BC38" s="658"/>
      <c r="BD38" s="670"/>
      <c r="BE38" s="670"/>
      <c r="BF38" s="693"/>
      <c r="BG38" s="654" t="s">
        <v>340</v>
      </c>
      <c r="BH38" s="655"/>
      <c r="BI38" s="655"/>
      <c r="BJ38" s="655"/>
      <c r="BK38" s="655"/>
      <c r="BL38" s="655"/>
      <c r="BM38" s="655"/>
      <c r="BN38" s="655"/>
      <c r="BO38" s="655"/>
      <c r="BP38" s="655"/>
      <c r="BQ38" s="655"/>
      <c r="BR38" s="655"/>
      <c r="BS38" s="655"/>
      <c r="BT38" s="655"/>
      <c r="BU38" s="656"/>
      <c r="BV38" s="657">
        <v>15701</v>
      </c>
      <c r="BW38" s="658"/>
      <c r="BX38" s="658"/>
      <c r="BY38" s="658"/>
      <c r="BZ38" s="658"/>
      <c r="CA38" s="658"/>
      <c r="CB38" s="694"/>
      <c r="CD38" s="654" t="s">
        <v>341</v>
      </c>
      <c r="CE38" s="655"/>
      <c r="CF38" s="655"/>
      <c r="CG38" s="655"/>
      <c r="CH38" s="655"/>
      <c r="CI38" s="655"/>
      <c r="CJ38" s="655"/>
      <c r="CK38" s="655"/>
      <c r="CL38" s="655"/>
      <c r="CM38" s="655"/>
      <c r="CN38" s="655"/>
      <c r="CO38" s="655"/>
      <c r="CP38" s="655"/>
      <c r="CQ38" s="656"/>
      <c r="CR38" s="657">
        <v>4638810</v>
      </c>
      <c r="CS38" s="658"/>
      <c r="CT38" s="658"/>
      <c r="CU38" s="658"/>
      <c r="CV38" s="658"/>
      <c r="CW38" s="658"/>
      <c r="CX38" s="658"/>
      <c r="CY38" s="659"/>
      <c r="CZ38" s="660">
        <v>8.6</v>
      </c>
      <c r="DA38" s="672"/>
      <c r="DB38" s="672"/>
      <c r="DC38" s="673"/>
      <c r="DD38" s="663">
        <v>4122400</v>
      </c>
      <c r="DE38" s="658"/>
      <c r="DF38" s="658"/>
      <c r="DG38" s="658"/>
      <c r="DH38" s="658"/>
      <c r="DI38" s="658"/>
      <c r="DJ38" s="658"/>
      <c r="DK38" s="659"/>
      <c r="DL38" s="663">
        <v>2707417</v>
      </c>
      <c r="DM38" s="658"/>
      <c r="DN38" s="658"/>
      <c r="DO38" s="658"/>
      <c r="DP38" s="658"/>
      <c r="DQ38" s="658"/>
      <c r="DR38" s="658"/>
      <c r="DS38" s="658"/>
      <c r="DT38" s="658"/>
      <c r="DU38" s="658"/>
      <c r="DV38" s="659"/>
      <c r="DW38" s="660">
        <v>10.1</v>
      </c>
      <c r="DX38" s="672"/>
      <c r="DY38" s="672"/>
      <c r="DZ38" s="672"/>
      <c r="EA38" s="672"/>
      <c r="EB38" s="672"/>
      <c r="EC38" s="684"/>
    </row>
    <row r="39" spans="2:133" ht="11.25" customHeight="1" x14ac:dyDescent="0.15">
      <c r="B39" s="654" t="s">
        <v>342</v>
      </c>
      <c r="C39" s="655"/>
      <c r="D39" s="655"/>
      <c r="E39" s="655"/>
      <c r="F39" s="655"/>
      <c r="G39" s="655"/>
      <c r="H39" s="655"/>
      <c r="I39" s="655"/>
      <c r="J39" s="655"/>
      <c r="K39" s="655"/>
      <c r="L39" s="655"/>
      <c r="M39" s="655"/>
      <c r="N39" s="655"/>
      <c r="O39" s="655"/>
      <c r="P39" s="655"/>
      <c r="Q39" s="656"/>
      <c r="R39" s="657" t="s">
        <v>129</v>
      </c>
      <c r="S39" s="658"/>
      <c r="T39" s="658"/>
      <c r="U39" s="658"/>
      <c r="V39" s="658"/>
      <c r="W39" s="658"/>
      <c r="X39" s="658"/>
      <c r="Y39" s="659"/>
      <c r="Z39" s="695" t="s">
        <v>248</v>
      </c>
      <c r="AA39" s="695"/>
      <c r="AB39" s="695"/>
      <c r="AC39" s="695"/>
      <c r="AD39" s="696" t="s">
        <v>248</v>
      </c>
      <c r="AE39" s="696"/>
      <c r="AF39" s="696"/>
      <c r="AG39" s="696"/>
      <c r="AH39" s="696"/>
      <c r="AI39" s="696"/>
      <c r="AJ39" s="696"/>
      <c r="AK39" s="696"/>
      <c r="AL39" s="660" t="s">
        <v>248</v>
      </c>
      <c r="AM39" s="661"/>
      <c r="AN39" s="661"/>
      <c r="AO39" s="697"/>
      <c r="AQ39" s="690" t="s">
        <v>343</v>
      </c>
      <c r="AR39" s="691"/>
      <c r="AS39" s="691"/>
      <c r="AT39" s="691"/>
      <c r="AU39" s="691"/>
      <c r="AV39" s="691"/>
      <c r="AW39" s="691"/>
      <c r="AX39" s="691"/>
      <c r="AY39" s="692"/>
      <c r="AZ39" s="657">
        <v>82144</v>
      </c>
      <c r="BA39" s="658"/>
      <c r="BB39" s="658"/>
      <c r="BC39" s="658"/>
      <c r="BD39" s="670"/>
      <c r="BE39" s="670"/>
      <c r="BF39" s="693"/>
      <c r="BG39" s="654" t="s">
        <v>344</v>
      </c>
      <c r="BH39" s="655"/>
      <c r="BI39" s="655"/>
      <c r="BJ39" s="655"/>
      <c r="BK39" s="655"/>
      <c r="BL39" s="655"/>
      <c r="BM39" s="655"/>
      <c r="BN39" s="655"/>
      <c r="BO39" s="655"/>
      <c r="BP39" s="655"/>
      <c r="BQ39" s="655"/>
      <c r="BR39" s="655"/>
      <c r="BS39" s="655"/>
      <c r="BT39" s="655"/>
      <c r="BU39" s="656"/>
      <c r="BV39" s="657">
        <v>22088</v>
      </c>
      <c r="BW39" s="658"/>
      <c r="BX39" s="658"/>
      <c r="BY39" s="658"/>
      <c r="BZ39" s="658"/>
      <c r="CA39" s="658"/>
      <c r="CB39" s="694"/>
      <c r="CD39" s="654" t="s">
        <v>345</v>
      </c>
      <c r="CE39" s="655"/>
      <c r="CF39" s="655"/>
      <c r="CG39" s="655"/>
      <c r="CH39" s="655"/>
      <c r="CI39" s="655"/>
      <c r="CJ39" s="655"/>
      <c r="CK39" s="655"/>
      <c r="CL39" s="655"/>
      <c r="CM39" s="655"/>
      <c r="CN39" s="655"/>
      <c r="CO39" s="655"/>
      <c r="CP39" s="655"/>
      <c r="CQ39" s="656"/>
      <c r="CR39" s="657">
        <v>2334757</v>
      </c>
      <c r="CS39" s="670"/>
      <c r="CT39" s="670"/>
      <c r="CU39" s="670"/>
      <c r="CV39" s="670"/>
      <c r="CW39" s="670"/>
      <c r="CX39" s="670"/>
      <c r="CY39" s="671"/>
      <c r="CZ39" s="660">
        <v>4.3</v>
      </c>
      <c r="DA39" s="672"/>
      <c r="DB39" s="672"/>
      <c r="DC39" s="673"/>
      <c r="DD39" s="663">
        <v>2230315</v>
      </c>
      <c r="DE39" s="670"/>
      <c r="DF39" s="670"/>
      <c r="DG39" s="670"/>
      <c r="DH39" s="670"/>
      <c r="DI39" s="670"/>
      <c r="DJ39" s="670"/>
      <c r="DK39" s="671"/>
      <c r="DL39" s="663" t="s">
        <v>248</v>
      </c>
      <c r="DM39" s="670"/>
      <c r="DN39" s="670"/>
      <c r="DO39" s="670"/>
      <c r="DP39" s="670"/>
      <c r="DQ39" s="670"/>
      <c r="DR39" s="670"/>
      <c r="DS39" s="670"/>
      <c r="DT39" s="670"/>
      <c r="DU39" s="670"/>
      <c r="DV39" s="671"/>
      <c r="DW39" s="660" t="s">
        <v>129</v>
      </c>
      <c r="DX39" s="672"/>
      <c r="DY39" s="672"/>
      <c r="DZ39" s="672"/>
      <c r="EA39" s="672"/>
      <c r="EB39" s="672"/>
      <c r="EC39" s="684"/>
    </row>
    <row r="40" spans="2:133" ht="11.25" customHeight="1" x14ac:dyDescent="0.15">
      <c r="B40" s="654" t="s">
        <v>346</v>
      </c>
      <c r="C40" s="655"/>
      <c r="D40" s="655"/>
      <c r="E40" s="655"/>
      <c r="F40" s="655"/>
      <c r="G40" s="655"/>
      <c r="H40" s="655"/>
      <c r="I40" s="655"/>
      <c r="J40" s="655"/>
      <c r="K40" s="655"/>
      <c r="L40" s="655"/>
      <c r="M40" s="655"/>
      <c r="N40" s="655"/>
      <c r="O40" s="655"/>
      <c r="P40" s="655"/>
      <c r="Q40" s="656"/>
      <c r="R40" s="657" t="s">
        <v>248</v>
      </c>
      <c r="S40" s="658"/>
      <c r="T40" s="658"/>
      <c r="U40" s="658"/>
      <c r="V40" s="658"/>
      <c r="W40" s="658"/>
      <c r="X40" s="658"/>
      <c r="Y40" s="659"/>
      <c r="Z40" s="695" t="s">
        <v>129</v>
      </c>
      <c r="AA40" s="695"/>
      <c r="AB40" s="695"/>
      <c r="AC40" s="695"/>
      <c r="AD40" s="696" t="s">
        <v>129</v>
      </c>
      <c r="AE40" s="696"/>
      <c r="AF40" s="696"/>
      <c r="AG40" s="696"/>
      <c r="AH40" s="696"/>
      <c r="AI40" s="696"/>
      <c r="AJ40" s="696"/>
      <c r="AK40" s="696"/>
      <c r="AL40" s="660" t="s">
        <v>129</v>
      </c>
      <c r="AM40" s="661"/>
      <c r="AN40" s="661"/>
      <c r="AO40" s="697"/>
      <c r="AQ40" s="690" t="s">
        <v>347</v>
      </c>
      <c r="AR40" s="691"/>
      <c r="AS40" s="691"/>
      <c r="AT40" s="691"/>
      <c r="AU40" s="691"/>
      <c r="AV40" s="691"/>
      <c r="AW40" s="691"/>
      <c r="AX40" s="691"/>
      <c r="AY40" s="692"/>
      <c r="AZ40" s="657" t="s">
        <v>129</v>
      </c>
      <c r="BA40" s="658"/>
      <c r="BB40" s="658"/>
      <c r="BC40" s="658"/>
      <c r="BD40" s="670"/>
      <c r="BE40" s="670"/>
      <c r="BF40" s="693"/>
      <c r="BG40" s="698" t="s">
        <v>348</v>
      </c>
      <c r="BH40" s="699"/>
      <c r="BI40" s="699"/>
      <c r="BJ40" s="699"/>
      <c r="BK40" s="699"/>
      <c r="BL40" s="223"/>
      <c r="BM40" s="655" t="s">
        <v>349</v>
      </c>
      <c r="BN40" s="655"/>
      <c r="BO40" s="655"/>
      <c r="BP40" s="655"/>
      <c r="BQ40" s="655"/>
      <c r="BR40" s="655"/>
      <c r="BS40" s="655"/>
      <c r="BT40" s="655"/>
      <c r="BU40" s="656"/>
      <c r="BV40" s="657">
        <v>101</v>
      </c>
      <c r="BW40" s="658"/>
      <c r="BX40" s="658"/>
      <c r="BY40" s="658"/>
      <c r="BZ40" s="658"/>
      <c r="CA40" s="658"/>
      <c r="CB40" s="694"/>
      <c r="CD40" s="654" t="s">
        <v>350</v>
      </c>
      <c r="CE40" s="655"/>
      <c r="CF40" s="655"/>
      <c r="CG40" s="655"/>
      <c r="CH40" s="655"/>
      <c r="CI40" s="655"/>
      <c r="CJ40" s="655"/>
      <c r="CK40" s="655"/>
      <c r="CL40" s="655"/>
      <c r="CM40" s="655"/>
      <c r="CN40" s="655"/>
      <c r="CO40" s="655"/>
      <c r="CP40" s="655"/>
      <c r="CQ40" s="656"/>
      <c r="CR40" s="657">
        <v>5984</v>
      </c>
      <c r="CS40" s="658"/>
      <c r="CT40" s="658"/>
      <c r="CU40" s="658"/>
      <c r="CV40" s="658"/>
      <c r="CW40" s="658"/>
      <c r="CX40" s="658"/>
      <c r="CY40" s="659"/>
      <c r="CZ40" s="660">
        <v>0</v>
      </c>
      <c r="DA40" s="672"/>
      <c r="DB40" s="672"/>
      <c r="DC40" s="673"/>
      <c r="DD40" s="663">
        <v>5984</v>
      </c>
      <c r="DE40" s="658"/>
      <c r="DF40" s="658"/>
      <c r="DG40" s="658"/>
      <c r="DH40" s="658"/>
      <c r="DI40" s="658"/>
      <c r="DJ40" s="658"/>
      <c r="DK40" s="659"/>
      <c r="DL40" s="663" t="s">
        <v>129</v>
      </c>
      <c r="DM40" s="658"/>
      <c r="DN40" s="658"/>
      <c r="DO40" s="658"/>
      <c r="DP40" s="658"/>
      <c r="DQ40" s="658"/>
      <c r="DR40" s="658"/>
      <c r="DS40" s="658"/>
      <c r="DT40" s="658"/>
      <c r="DU40" s="658"/>
      <c r="DV40" s="659"/>
      <c r="DW40" s="660" t="s">
        <v>129</v>
      </c>
      <c r="DX40" s="672"/>
      <c r="DY40" s="672"/>
      <c r="DZ40" s="672"/>
      <c r="EA40" s="672"/>
      <c r="EB40" s="672"/>
      <c r="EC40" s="684"/>
    </row>
    <row r="41" spans="2:133" ht="11.25" customHeight="1" x14ac:dyDescent="0.15">
      <c r="B41" s="638" t="s">
        <v>351</v>
      </c>
      <c r="C41" s="639"/>
      <c r="D41" s="639"/>
      <c r="E41" s="639"/>
      <c r="F41" s="639"/>
      <c r="G41" s="639"/>
      <c r="H41" s="639"/>
      <c r="I41" s="639"/>
      <c r="J41" s="639"/>
      <c r="K41" s="639"/>
      <c r="L41" s="639"/>
      <c r="M41" s="639"/>
      <c r="N41" s="639"/>
      <c r="O41" s="639"/>
      <c r="P41" s="639"/>
      <c r="Q41" s="640"/>
      <c r="R41" s="641">
        <v>57156236</v>
      </c>
      <c r="S41" s="682"/>
      <c r="T41" s="682"/>
      <c r="U41" s="682"/>
      <c r="V41" s="682"/>
      <c r="W41" s="682"/>
      <c r="X41" s="682"/>
      <c r="Y41" s="685"/>
      <c r="Z41" s="686">
        <v>100</v>
      </c>
      <c r="AA41" s="686"/>
      <c r="AB41" s="686"/>
      <c r="AC41" s="686"/>
      <c r="AD41" s="687">
        <v>26842665</v>
      </c>
      <c r="AE41" s="687"/>
      <c r="AF41" s="687"/>
      <c r="AG41" s="687"/>
      <c r="AH41" s="687"/>
      <c r="AI41" s="687"/>
      <c r="AJ41" s="687"/>
      <c r="AK41" s="687"/>
      <c r="AL41" s="644">
        <v>100</v>
      </c>
      <c r="AM41" s="688"/>
      <c r="AN41" s="688"/>
      <c r="AO41" s="689"/>
      <c r="AQ41" s="690" t="s">
        <v>352</v>
      </c>
      <c r="AR41" s="691"/>
      <c r="AS41" s="691"/>
      <c r="AT41" s="691"/>
      <c r="AU41" s="691"/>
      <c r="AV41" s="691"/>
      <c r="AW41" s="691"/>
      <c r="AX41" s="691"/>
      <c r="AY41" s="692"/>
      <c r="AZ41" s="657">
        <v>1654809</v>
      </c>
      <c r="BA41" s="658"/>
      <c r="BB41" s="658"/>
      <c r="BC41" s="658"/>
      <c r="BD41" s="670"/>
      <c r="BE41" s="670"/>
      <c r="BF41" s="693"/>
      <c r="BG41" s="698"/>
      <c r="BH41" s="699"/>
      <c r="BI41" s="699"/>
      <c r="BJ41" s="699"/>
      <c r="BK41" s="699"/>
      <c r="BL41" s="223"/>
      <c r="BM41" s="655" t="s">
        <v>353</v>
      </c>
      <c r="BN41" s="655"/>
      <c r="BO41" s="655"/>
      <c r="BP41" s="655"/>
      <c r="BQ41" s="655"/>
      <c r="BR41" s="655"/>
      <c r="BS41" s="655"/>
      <c r="BT41" s="655"/>
      <c r="BU41" s="656"/>
      <c r="BV41" s="657" t="s">
        <v>129</v>
      </c>
      <c r="BW41" s="658"/>
      <c r="BX41" s="658"/>
      <c r="BY41" s="658"/>
      <c r="BZ41" s="658"/>
      <c r="CA41" s="658"/>
      <c r="CB41" s="694"/>
      <c r="CD41" s="654" t="s">
        <v>354</v>
      </c>
      <c r="CE41" s="655"/>
      <c r="CF41" s="655"/>
      <c r="CG41" s="655"/>
      <c r="CH41" s="655"/>
      <c r="CI41" s="655"/>
      <c r="CJ41" s="655"/>
      <c r="CK41" s="655"/>
      <c r="CL41" s="655"/>
      <c r="CM41" s="655"/>
      <c r="CN41" s="655"/>
      <c r="CO41" s="655"/>
      <c r="CP41" s="655"/>
      <c r="CQ41" s="656"/>
      <c r="CR41" s="657" t="s">
        <v>248</v>
      </c>
      <c r="CS41" s="670"/>
      <c r="CT41" s="670"/>
      <c r="CU41" s="670"/>
      <c r="CV41" s="670"/>
      <c r="CW41" s="670"/>
      <c r="CX41" s="670"/>
      <c r="CY41" s="671"/>
      <c r="CZ41" s="660" t="s">
        <v>129</v>
      </c>
      <c r="DA41" s="672"/>
      <c r="DB41" s="672"/>
      <c r="DC41" s="673"/>
      <c r="DD41" s="663" t="s">
        <v>248</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355</v>
      </c>
      <c r="AR42" s="703"/>
      <c r="AS42" s="703"/>
      <c r="AT42" s="703"/>
      <c r="AU42" s="703"/>
      <c r="AV42" s="703"/>
      <c r="AW42" s="703"/>
      <c r="AX42" s="703"/>
      <c r="AY42" s="704"/>
      <c r="AZ42" s="641">
        <v>2794137</v>
      </c>
      <c r="BA42" s="682"/>
      <c r="BB42" s="682"/>
      <c r="BC42" s="682"/>
      <c r="BD42" s="642"/>
      <c r="BE42" s="642"/>
      <c r="BF42" s="705"/>
      <c r="BG42" s="700"/>
      <c r="BH42" s="701"/>
      <c r="BI42" s="701"/>
      <c r="BJ42" s="701"/>
      <c r="BK42" s="701"/>
      <c r="BL42" s="224"/>
      <c r="BM42" s="639" t="s">
        <v>356</v>
      </c>
      <c r="BN42" s="639"/>
      <c r="BO42" s="639"/>
      <c r="BP42" s="639"/>
      <c r="BQ42" s="639"/>
      <c r="BR42" s="639"/>
      <c r="BS42" s="639"/>
      <c r="BT42" s="639"/>
      <c r="BU42" s="640"/>
      <c r="BV42" s="641">
        <v>301</v>
      </c>
      <c r="BW42" s="682"/>
      <c r="BX42" s="682"/>
      <c r="BY42" s="682"/>
      <c r="BZ42" s="682"/>
      <c r="CA42" s="682"/>
      <c r="CB42" s="683"/>
      <c r="CD42" s="654" t="s">
        <v>357</v>
      </c>
      <c r="CE42" s="655"/>
      <c r="CF42" s="655"/>
      <c r="CG42" s="655"/>
      <c r="CH42" s="655"/>
      <c r="CI42" s="655"/>
      <c r="CJ42" s="655"/>
      <c r="CK42" s="655"/>
      <c r="CL42" s="655"/>
      <c r="CM42" s="655"/>
      <c r="CN42" s="655"/>
      <c r="CO42" s="655"/>
      <c r="CP42" s="655"/>
      <c r="CQ42" s="656"/>
      <c r="CR42" s="657">
        <v>4543136</v>
      </c>
      <c r="CS42" s="670"/>
      <c r="CT42" s="670"/>
      <c r="CU42" s="670"/>
      <c r="CV42" s="670"/>
      <c r="CW42" s="670"/>
      <c r="CX42" s="670"/>
      <c r="CY42" s="671"/>
      <c r="CZ42" s="660">
        <v>8.4</v>
      </c>
      <c r="DA42" s="672"/>
      <c r="DB42" s="672"/>
      <c r="DC42" s="673"/>
      <c r="DD42" s="663">
        <v>230272</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358</v>
      </c>
      <c r="CD43" s="654" t="s">
        <v>359</v>
      </c>
      <c r="CE43" s="655"/>
      <c r="CF43" s="655"/>
      <c r="CG43" s="655"/>
      <c r="CH43" s="655"/>
      <c r="CI43" s="655"/>
      <c r="CJ43" s="655"/>
      <c r="CK43" s="655"/>
      <c r="CL43" s="655"/>
      <c r="CM43" s="655"/>
      <c r="CN43" s="655"/>
      <c r="CO43" s="655"/>
      <c r="CP43" s="655"/>
      <c r="CQ43" s="656"/>
      <c r="CR43" s="657">
        <v>50811</v>
      </c>
      <c r="CS43" s="670"/>
      <c r="CT43" s="670"/>
      <c r="CU43" s="670"/>
      <c r="CV43" s="670"/>
      <c r="CW43" s="670"/>
      <c r="CX43" s="670"/>
      <c r="CY43" s="671"/>
      <c r="CZ43" s="660">
        <v>0.1</v>
      </c>
      <c r="DA43" s="672"/>
      <c r="DB43" s="672"/>
      <c r="DC43" s="673"/>
      <c r="DD43" s="663">
        <v>50811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360</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308</v>
      </c>
      <c r="CE44" s="677"/>
      <c r="CF44" s="654" t="s">
        <v>361</v>
      </c>
      <c r="CG44" s="655"/>
      <c r="CH44" s="655"/>
      <c r="CI44" s="655"/>
      <c r="CJ44" s="655"/>
      <c r="CK44" s="655"/>
      <c r="CL44" s="655"/>
      <c r="CM44" s="655"/>
      <c r="CN44" s="655"/>
      <c r="CO44" s="655"/>
      <c r="CP44" s="655"/>
      <c r="CQ44" s="656"/>
      <c r="CR44" s="657">
        <v>4543136</v>
      </c>
      <c r="CS44" s="658"/>
      <c r="CT44" s="658"/>
      <c r="CU44" s="658"/>
      <c r="CV44" s="658"/>
      <c r="CW44" s="658"/>
      <c r="CX44" s="658"/>
      <c r="CY44" s="659"/>
      <c r="CZ44" s="660">
        <v>8.4</v>
      </c>
      <c r="DA44" s="661"/>
      <c r="DB44" s="661"/>
      <c r="DC44" s="662"/>
      <c r="DD44" s="663">
        <v>230272</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362</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363</v>
      </c>
      <c r="CG45" s="655"/>
      <c r="CH45" s="655"/>
      <c r="CI45" s="655"/>
      <c r="CJ45" s="655"/>
      <c r="CK45" s="655"/>
      <c r="CL45" s="655"/>
      <c r="CM45" s="655"/>
      <c r="CN45" s="655"/>
      <c r="CO45" s="655"/>
      <c r="CP45" s="655"/>
      <c r="CQ45" s="656"/>
      <c r="CR45" s="657">
        <v>1788110</v>
      </c>
      <c r="CS45" s="670"/>
      <c r="CT45" s="670"/>
      <c r="CU45" s="670"/>
      <c r="CV45" s="670"/>
      <c r="CW45" s="670"/>
      <c r="CX45" s="670"/>
      <c r="CY45" s="671"/>
      <c r="CZ45" s="660">
        <v>3.3</v>
      </c>
      <c r="DA45" s="672"/>
      <c r="DB45" s="672"/>
      <c r="DC45" s="673"/>
      <c r="DD45" s="663">
        <v>66071</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364</v>
      </c>
      <c r="CG46" s="655"/>
      <c r="CH46" s="655"/>
      <c r="CI46" s="655"/>
      <c r="CJ46" s="655"/>
      <c r="CK46" s="655"/>
      <c r="CL46" s="655"/>
      <c r="CM46" s="655"/>
      <c r="CN46" s="655"/>
      <c r="CO46" s="655"/>
      <c r="CP46" s="655"/>
      <c r="CQ46" s="656"/>
      <c r="CR46" s="657">
        <v>2755026</v>
      </c>
      <c r="CS46" s="658"/>
      <c r="CT46" s="658"/>
      <c r="CU46" s="658"/>
      <c r="CV46" s="658"/>
      <c r="CW46" s="658"/>
      <c r="CX46" s="658"/>
      <c r="CY46" s="659"/>
      <c r="CZ46" s="660">
        <v>5.0999999999999996</v>
      </c>
      <c r="DA46" s="661"/>
      <c r="DB46" s="661"/>
      <c r="DC46" s="662"/>
      <c r="DD46" s="663">
        <v>164201</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365</v>
      </c>
      <c r="CG47" s="655"/>
      <c r="CH47" s="655"/>
      <c r="CI47" s="655"/>
      <c r="CJ47" s="655"/>
      <c r="CK47" s="655"/>
      <c r="CL47" s="655"/>
      <c r="CM47" s="655"/>
      <c r="CN47" s="655"/>
      <c r="CO47" s="655"/>
      <c r="CP47" s="655"/>
      <c r="CQ47" s="656"/>
      <c r="CR47" s="657" t="s">
        <v>129</v>
      </c>
      <c r="CS47" s="670"/>
      <c r="CT47" s="670"/>
      <c r="CU47" s="670"/>
      <c r="CV47" s="670"/>
      <c r="CW47" s="670"/>
      <c r="CX47" s="670"/>
      <c r="CY47" s="671"/>
      <c r="CZ47" s="660" t="s">
        <v>129</v>
      </c>
      <c r="DA47" s="672"/>
      <c r="DB47" s="672"/>
      <c r="DC47" s="673"/>
      <c r="DD47" s="663" t="s">
        <v>129</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366</v>
      </c>
      <c r="CG48" s="655"/>
      <c r="CH48" s="655"/>
      <c r="CI48" s="655"/>
      <c r="CJ48" s="655"/>
      <c r="CK48" s="655"/>
      <c r="CL48" s="655"/>
      <c r="CM48" s="655"/>
      <c r="CN48" s="655"/>
      <c r="CO48" s="655"/>
      <c r="CP48" s="655"/>
      <c r="CQ48" s="656"/>
      <c r="CR48" s="657" t="s">
        <v>129</v>
      </c>
      <c r="CS48" s="658"/>
      <c r="CT48" s="658"/>
      <c r="CU48" s="658"/>
      <c r="CV48" s="658"/>
      <c r="CW48" s="658"/>
      <c r="CX48" s="658"/>
      <c r="CY48" s="659"/>
      <c r="CZ48" s="660" t="s">
        <v>129</v>
      </c>
      <c r="DA48" s="661"/>
      <c r="DB48" s="661"/>
      <c r="DC48" s="662"/>
      <c r="DD48" s="663" t="s">
        <v>129</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367</v>
      </c>
      <c r="CE49" s="639"/>
      <c r="CF49" s="639"/>
      <c r="CG49" s="639"/>
      <c r="CH49" s="639"/>
      <c r="CI49" s="639"/>
      <c r="CJ49" s="639"/>
      <c r="CK49" s="639"/>
      <c r="CL49" s="639"/>
      <c r="CM49" s="639"/>
      <c r="CN49" s="639"/>
      <c r="CO49" s="639"/>
      <c r="CP49" s="639"/>
      <c r="CQ49" s="640"/>
      <c r="CR49" s="641">
        <v>54213942</v>
      </c>
      <c r="CS49" s="642"/>
      <c r="CT49" s="642"/>
      <c r="CU49" s="642"/>
      <c r="CV49" s="642"/>
      <c r="CW49" s="642"/>
      <c r="CX49" s="642"/>
      <c r="CY49" s="643"/>
      <c r="CZ49" s="644">
        <v>100</v>
      </c>
      <c r="DA49" s="645"/>
      <c r="DB49" s="645"/>
      <c r="DC49" s="646"/>
      <c r="DD49" s="647">
        <v>31866438</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Dtd38HsiEO90bzDRytauHG402Rkgz+f20rr2g6OCjsoJSLrRwQzG1bMsC7c6jHB+8UkfWmGk5iKgMOl/N+jm1w==" saltValue="99RtRZkQ8VzuZSKOB+/EH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cellComments="asDisplayed"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368</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369</v>
      </c>
      <c r="DK2" s="1128"/>
      <c r="DL2" s="1128"/>
      <c r="DM2" s="1128"/>
      <c r="DN2" s="1128"/>
      <c r="DO2" s="1129"/>
      <c r="DP2" s="228"/>
      <c r="DQ2" s="1127" t="s">
        <v>370</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371</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372</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373</v>
      </c>
      <c r="B5" s="1032"/>
      <c r="C5" s="1032"/>
      <c r="D5" s="1032"/>
      <c r="E5" s="1032"/>
      <c r="F5" s="1032"/>
      <c r="G5" s="1032"/>
      <c r="H5" s="1032"/>
      <c r="I5" s="1032"/>
      <c r="J5" s="1032"/>
      <c r="K5" s="1032"/>
      <c r="L5" s="1032"/>
      <c r="M5" s="1032"/>
      <c r="N5" s="1032"/>
      <c r="O5" s="1032"/>
      <c r="P5" s="1033"/>
      <c r="Q5" s="1037" t="s">
        <v>374</v>
      </c>
      <c r="R5" s="1038"/>
      <c r="S5" s="1038"/>
      <c r="T5" s="1038"/>
      <c r="U5" s="1039"/>
      <c r="V5" s="1037" t="s">
        <v>375</v>
      </c>
      <c r="W5" s="1038"/>
      <c r="X5" s="1038"/>
      <c r="Y5" s="1038"/>
      <c r="Z5" s="1039"/>
      <c r="AA5" s="1037" t="s">
        <v>376</v>
      </c>
      <c r="AB5" s="1038"/>
      <c r="AC5" s="1038"/>
      <c r="AD5" s="1038"/>
      <c r="AE5" s="1038"/>
      <c r="AF5" s="1130" t="s">
        <v>377</v>
      </c>
      <c r="AG5" s="1038"/>
      <c r="AH5" s="1038"/>
      <c r="AI5" s="1038"/>
      <c r="AJ5" s="1051"/>
      <c r="AK5" s="1038" t="s">
        <v>378</v>
      </c>
      <c r="AL5" s="1038"/>
      <c r="AM5" s="1038"/>
      <c r="AN5" s="1038"/>
      <c r="AO5" s="1039"/>
      <c r="AP5" s="1037" t="s">
        <v>379</v>
      </c>
      <c r="AQ5" s="1038"/>
      <c r="AR5" s="1038"/>
      <c r="AS5" s="1038"/>
      <c r="AT5" s="1039"/>
      <c r="AU5" s="1037" t="s">
        <v>380</v>
      </c>
      <c r="AV5" s="1038"/>
      <c r="AW5" s="1038"/>
      <c r="AX5" s="1038"/>
      <c r="AY5" s="1051"/>
      <c r="AZ5" s="232"/>
      <c r="BA5" s="232"/>
      <c r="BB5" s="232"/>
      <c r="BC5" s="232"/>
      <c r="BD5" s="232"/>
      <c r="BE5" s="233"/>
      <c r="BF5" s="233"/>
      <c r="BG5" s="233"/>
      <c r="BH5" s="233"/>
      <c r="BI5" s="233"/>
      <c r="BJ5" s="233"/>
      <c r="BK5" s="233"/>
      <c r="BL5" s="233"/>
      <c r="BM5" s="233"/>
      <c r="BN5" s="233"/>
      <c r="BO5" s="233"/>
      <c r="BP5" s="233"/>
      <c r="BQ5" s="1031" t="s">
        <v>381</v>
      </c>
      <c r="BR5" s="1032"/>
      <c r="BS5" s="1032"/>
      <c r="BT5" s="1032"/>
      <c r="BU5" s="1032"/>
      <c r="BV5" s="1032"/>
      <c r="BW5" s="1032"/>
      <c r="BX5" s="1032"/>
      <c r="BY5" s="1032"/>
      <c r="BZ5" s="1032"/>
      <c r="CA5" s="1032"/>
      <c r="CB5" s="1032"/>
      <c r="CC5" s="1032"/>
      <c r="CD5" s="1032"/>
      <c r="CE5" s="1032"/>
      <c r="CF5" s="1032"/>
      <c r="CG5" s="1033"/>
      <c r="CH5" s="1037" t="s">
        <v>382</v>
      </c>
      <c r="CI5" s="1038"/>
      <c r="CJ5" s="1038"/>
      <c r="CK5" s="1038"/>
      <c r="CL5" s="1039"/>
      <c r="CM5" s="1037" t="s">
        <v>383</v>
      </c>
      <c r="CN5" s="1038"/>
      <c r="CO5" s="1038"/>
      <c r="CP5" s="1038"/>
      <c r="CQ5" s="1039"/>
      <c r="CR5" s="1037" t="s">
        <v>384</v>
      </c>
      <c r="CS5" s="1038"/>
      <c r="CT5" s="1038"/>
      <c r="CU5" s="1038"/>
      <c r="CV5" s="1039"/>
      <c r="CW5" s="1037" t="s">
        <v>385</v>
      </c>
      <c r="CX5" s="1038"/>
      <c r="CY5" s="1038"/>
      <c r="CZ5" s="1038"/>
      <c r="DA5" s="1039"/>
      <c r="DB5" s="1037" t="s">
        <v>386</v>
      </c>
      <c r="DC5" s="1038"/>
      <c r="DD5" s="1038"/>
      <c r="DE5" s="1038"/>
      <c r="DF5" s="1039"/>
      <c r="DG5" s="1120" t="s">
        <v>387</v>
      </c>
      <c r="DH5" s="1121"/>
      <c r="DI5" s="1121"/>
      <c r="DJ5" s="1121"/>
      <c r="DK5" s="1122"/>
      <c r="DL5" s="1120" t="s">
        <v>388</v>
      </c>
      <c r="DM5" s="1121"/>
      <c r="DN5" s="1121"/>
      <c r="DO5" s="1121"/>
      <c r="DP5" s="1122"/>
      <c r="DQ5" s="1037" t="s">
        <v>389</v>
      </c>
      <c r="DR5" s="1038"/>
      <c r="DS5" s="1038"/>
      <c r="DT5" s="1038"/>
      <c r="DU5" s="1039"/>
      <c r="DV5" s="1037" t="s">
        <v>380</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390</v>
      </c>
      <c r="C7" s="1084"/>
      <c r="D7" s="1084"/>
      <c r="E7" s="1084"/>
      <c r="F7" s="1084"/>
      <c r="G7" s="1084"/>
      <c r="H7" s="1084"/>
      <c r="I7" s="1084"/>
      <c r="J7" s="1084"/>
      <c r="K7" s="1084"/>
      <c r="L7" s="1084"/>
      <c r="M7" s="1084"/>
      <c r="N7" s="1084"/>
      <c r="O7" s="1084"/>
      <c r="P7" s="1085"/>
      <c r="Q7" s="1138">
        <v>57156</v>
      </c>
      <c r="R7" s="1139"/>
      <c r="S7" s="1139"/>
      <c r="T7" s="1139"/>
      <c r="U7" s="1139"/>
      <c r="V7" s="1139">
        <v>54214</v>
      </c>
      <c r="W7" s="1139"/>
      <c r="X7" s="1139"/>
      <c r="Y7" s="1139"/>
      <c r="Z7" s="1139"/>
      <c r="AA7" s="1139">
        <v>2942</v>
      </c>
      <c r="AB7" s="1139"/>
      <c r="AC7" s="1139"/>
      <c r="AD7" s="1139"/>
      <c r="AE7" s="1140"/>
      <c r="AF7" s="1141">
        <v>2626</v>
      </c>
      <c r="AG7" s="1142"/>
      <c r="AH7" s="1142"/>
      <c r="AI7" s="1142"/>
      <c r="AJ7" s="1143"/>
      <c r="AK7" s="1144">
        <v>1989</v>
      </c>
      <c r="AL7" s="1145"/>
      <c r="AM7" s="1145"/>
      <c r="AN7" s="1145"/>
      <c r="AO7" s="1145"/>
      <c r="AP7" s="1145">
        <v>22570</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t="s">
        <v>581</v>
      </c>
      <c r="BS7" s="1135" t="s">
        <v>580</v>
      </c>
      <c r="BT7" s="1136"/>
      <c r="BU7" s="1136"/>
      <c r="BV7" s="1136"/>
      <c r="BW7" s="1136"/>
      <c r="BX7" s="1136"/>
      <c r="BY7" s="1136"/>
      <c r="BZ7" s="1136"/>
      <c r="CA7" s="1136"/>
      <c r="CB7" s="1136"/>
      <c r="CC7" s="1136"/>
      <c r="CD7" s="1136"/>
      <c r="CE7" s="1136"/>
      <c r="CF7" s="1136"/>
      <c r="CG7" s="1148"/>
      <c r="CH7" s="1132">
        <v>-1</v>
      </c>
      <c r="CI7" s="1133"/>
      <c r="CJ7" s="1133"/>
      <c r="CK7" s="1133"/>
      <c r="CL7" s="1134"/>
      <c r="CM7" s="1132">
        <v>126</v>
      </c>
      <c r="CN7" s="1133"/>
      <c r="CO7" s="1133"/>
      <c r="CP7" s="1133"/>
      <c r="CQ7" s="1134"/>
      <c r="CR7" s="1132">
        <v>5</v>
      </c>
      <c r="CS7" s="1133"/>
      <c r="CT7" s="1133"/>
      <c r="CU7" s="1133"/>
      <c r="CV7" s="1134"/>
      <c r="CW7" s="1132" t="s">
        <v>571</v>
      </c>
      <c r="CX7" s="1133"/>
      <c r="CY7" s="1133"/>
      <c r="CZ7" s="1133"/>
      <c r="DA7" s="1134"/>
      <c r="DB7" s="1132">
        <v>1370</v>
      </c>
      <c r="DC7" s="1133"/>
      <c r="DD7" s="1133"/>
      <c r="DE7" s="1133"/>
      <c r="DF7" s="1134"/>
      <c r="DG7" s="1132">
        <v>273</v>
      </c>
      <c r="DH7" s="1133"/>
      <c r="DI7" s="1133"/>
      <c r="DJ7" s="1133"/>
      <c r="DK7" s="1134"/>
      <c r="DL7" s="1132" t="s">
        <v>571</v>
      </c>
      <c r="DM7" s="1133"/>
      <c r="DN7" s="1133"/>
      <c r="DO7" s="1133"/>
      <c r="DP7" s="1134"/>
      <c r="DQ7" s="1132" t="s">
        <v>571</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391</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392</v>
      </c>
      <c r="B23" s="973" t="s">
        <v>393</v>
      </c>
      <c r="C23" s="974"/>
      <c r="D23" s="974"/>
      <c r="E23" s="974"/>
      <c r="F23" s="974"/>
      <c r="G23" s="974"/>
      <c r="H23" s="974"/>
      <c r="I23" s="974"/>
      <c r="J23" s="974"/>
      <c r="K23" s="974"/>
      <c r="L23" s="974"/>
      <c r="M23" s="974"/>
      <c r="N23" s="974"/>
      <c r="O23" s="974"/>
      <c r="P23" s="984"/>
      <c r="Q23" s="1103">
        <v>57156</v>
      </c>
      <c r="R23" s="1097"/>
      <c r="S23" s="1097"/>
      <c r="T23" s="1097"/>
      <c r="U23" s="1097"/>
      <c r="V23" s="1097">
        <v>54214</v>
      </c>
      <c r="W23" s="1097"/>
      <c r="X23" s="1097"/>
      <c r="Y23" s="1097"/>
      <c r="Z23" s="1097"/>
      <c r="AA23" s="1097">
        <v>2942</v>
      </c>
      <c r="AB23" s="1097"/>
      <c r="AC23" s="1097"/>
      <c r="AD23" s="1097"/>
      <c r="AE23" s="1104"/>
      <c r="AF23" s="1105">
        <v>2626</v>
      </c>
      <c r="AG23" s="1097"/>
      <c r="AH23" s="1097"/>
      <c r="AI23" s="1097"/>
      <c r="AJ23" s="1106"/>
      <c r="AK23" s="1107"/>
      <c r="AL23" s="1108"/>
      <c r="AM23" s="1108"/>
      <c r="AN23" s="1108"/>
      <c r="AO23" s="1108"/>
      <c r="AP23" s="1097">
        <v>22570</v>
      </c>
      <c r="AQ23" s="1097"/>
      <c r="AR23" s="1097"/>
      <c r="AS23" s="1097"/>
      <c r="AT23" s="1097"/>
      <c r="AU23" s="1098"/>
      <c r="AV23" s="1098"/>
      <c r="AW23" s="1098"/>
      <c r="AX23" s="1098"/>
      <c r="AY23" s="1099"/>
      <c r="AZ23" s="1100" t="s">
        <v>394</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395</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396</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373</v>
      </c>
      <c r="B26" s="1032"/>
      <c r="C26" s="1032"/>
      <c r="D26" s="1032"/>
      <c r="E26" s="1032"/>
      <c r="F26" s="1032"/>
      <c r="G26" s="1032"/>
      <c r="H26" s="1032"/>
      <c r="I26" s="1032"/>
      <c r="J26" s="1032"/>
      <c r="K26" s="1032"/>
      <c r="L26" s="1032"/>
      <c r="M26" s="1032"/>
      <c r="N26" s="1032"/>
      <c r="O26" s="1032"/>
      <c r="P26" s="1033"/>
      <c r="Q26" s="1037" t="s">
        <v>397</v>
      </c>
      <c r="R26" s="1038"/>
      <c r="S26" s="1038"/>
      <c r="T26" s="1038"/>
      <c r="U26" s="1039"/>
      <c r="V26" s="1037" t="s">
        <v>398</v>
      </c>
      <c r="W26" s="1038"/>
      <c r="X26" s="1038"/>
      <c r="Y26" s="1038"/>
      <c r="Z26" s="1039"/>
      <c r="AA26" s="1037" t="s">
        <v>399</v>
      </c>
      <c r="AB26" s="1038"/>
      <c r="AC26" s="1038"/>
      <c r="AD26" s="1038"/>
      <c r="AE26" s="1038"/>
      <c r="AF26" s="1091" t="s">
        <v>400</v>
      </c>
      <c r="AG26" s="1044"/>
      <c r="AH26" s="1044"/>
      <c r="AI26" s="1044"/>
      <c r="AJ26" s="1092"/>
      <c r="AK26" s="1038" t="s">
        <v>401</v>
      </c>
      <c r="AL26" s="1038"/>
      <c r="AM26" s="1038"/>
      <c r="AN26" s="1038"/>
      <c r="AO26" s="1039"/>
      <c r="AP26" s="1037" t="s">
        <v>402</v>
      </c>
      <c r="AQ26" s="1038"/>
      <c r="AR26" s="1038"/>
      <c r="AS26" s="1038"/>
      <c r="AT26" s="1039"/>
      <c r="AU26" s="1037" t="s">
        <v>403</v>
      </c>
      <c r="AV26" s="1038"/>
      <c r="AW26" s="1038"/>
      <c r="AX26" s="1038"/>
      <c r="AY26" s="1039"/>
      <c r="AZ26" s="1037" t="s">
        <v>404</v>
      </c>
      <c r="BA26" s="1038"/>
      <c r="BB26" s="1038"/>
      <c r="BC26" s="1038"/>
      <c r="BD26" s="1039"/>
      <c r="BE26" s="1037" t="s">
        <v>380</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405</v>
      </c>
      <c r="C28" s="1084"/>
      <c r="D28" s="1084"/>
      <c r="E28" s="1084"/>
      <c r="F28" s="1084"/>
      <c r="G28" s="1084"/>
      <c r="H28" s="1084"/>
      <c r="I28" s="1084"/>
      <c r="J28" s="1084"/>
      <c r="K28" s="1084"/>
      <c r="L28" s="1084"/>
      <c r="M28" s="1084"/>
      <c r="N28" s="1084"/>
      <c r="O28" s="1084"/>
      <c r="P28" s="1085"/>
      <c r="Q28" s="1086">
        <v>11232</v>
      </c>
      <c r="R28" s="1087"/>
      <c r="S28" s="1087"/>
      <c r="T28" s="1087"/>
      <c r="U28" s="1087"/>
      <c r="V28" s="1087">
        <v>11048</v>
      </c>
      <c r="W28" s="1087"/>
      <c r="X28" s="1087"/>
      <c r="Y28" s="1087"/>
      <c r="Z28" s="1087"/>
      <c r="AA28" s="1087">
        <v>184</v>
      </c>
      <c r="AB28" s="1087"/>
      <c r="AC28" s="1087"/>
      <c r="AD28" s="1087"/>
      <c r="AE28" s="1088"/>
      <c r="AF28" s="1089">
        <v>184</v>
      </c>
      <c r="AG28" s="1087"/>
      <c r="AH28" s="1087"/>
      <c r="AI28" s="1087"/>
      <c r="AJ28" s="1090"/>
      <c r="AK28" s="1078">
        <v>1655</v>
      </c>
      <c r="AL28" s="1079"/>
      <c r="AM28" s="1079"/>
      <c r="AN28" s="1079"/>
      <c r="AO28" s="1079"/>
      <c r="AP28" s="1079" t="s">
        <v>510</v>
      </c>
      <c r="AQ28" s="1079"/>
      <c r="AR28" s="1079"/>
      <c r="AS28" s="1079"/>
      <c r="AT28" s="1079"/>
      <c r="AU28" s="1079" t="s">
        <v>510</v>
      </c>
      <c r="AV28" s="1079"/>
      <c r="AW28" s="1079"/>
      <c r="AX28" s="1079"/>
      <c r="AY28" s="1079"/>
      <c r="AZ28" s="1080" t="s">
        <v>510</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406</v>
      </c>
      <c r="C29" s="1067"/>
      <c r="D29" s="1067"/>
      <c r="E29" s="1067"/>
      <c r="F29" s="1067"/>
      <c r="G29" s="1067"/>
      <c r="H29" s="1067"/>
      <c r="I29" s="1067"/>
      <c r="J29" s="1067"/>
      <c r="K29" s="1067"/>
      <c r="L29" s="1067"/>
      <c r="M29" s="1067"/>
      <c r="N29" s="1067"/>
      <c r="O29" s="1067"/>
      <c r="P29" s="1068"/>
      <c r="Q29" s="1074">
        <v>9352</v>
      </c>
      <c r="R29" s="1075"/>
      <c r="S29" s="1075"/>
      <c r="T29" s="1075"/>
      <c r="U29" s="1075"/>
      <c r="V29" s="1075">
        <v>9056</v>
      </c>
      <c r="W29" s="1075"/>
      <c r="X29" s="1075"/>
      <c r="Y29" s="1075"/>
      <c r="Z29" s="1075"/>
      <c r="AA29" s="1075">
        <v>296</v>
      </c>
      <c r="AB29" s="1075"/>
      <c r="AC29" s="1075"/>
      <c r="AD29" s="1075"/>
      <c r="AE29" s="1076"/>
      <c r="AF29" s="1071">
        <v>296</v>
      </c>
      <c r="AG29" s="1072"/>
      <c r="AH29" s="1072"/>
      <c r="AI29" s="1072"/>
      <c r="AJ29" s="1073"/>
      <c r="AK29" s="1016">
        <v>1519</v>
      </c>
      <c r="AL29" s="1007"/>
      <c r="AM29" s="1007"/>
      <c r="AN29" s="1007"/>
      <c r="AO29" s="1007"/>
      <c r="AP29" s="1007" t="s">
        <v>510</v>
      </c>
      <c r="AQ29" s="1007"/>
      <c r="AR29" s="1007"/>
      <c r="AS29" s="1007"/>
      <c r="AT29" s="1007"/>
      <c r="AU29" s="1007" t="s">
        <v>510</v>
      </c>
      <c r="AV29" s="1007"/>
      <c r="AW29" s="1007"/>
      <c r="AX29" s="1007"/>
      <c r="AY29" s="1007"/>
      <c r="AZ29" s="1077" t="s">
        <v>510</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407</v>
      </c>
      <c r="C30" s="1067"/>
      <c r="D30" s="1067"/>
      <c r="E30" s="1067"/>
      <c r="F30" s="1067"/>
      <c r="G30" s="1067"/>
      <c r="H30" s="1067"/>
      <c r="I30" s="1067"/>
      <c r="J30" s="1067"/>
      <c r="K30" s="1067"/>
      <c r="L30" s="1067"/>
      <c r="M30" s="1067"/>
      <c r="N30" s="1067"/>
      <c r="O30" s="1067"/>
      <c r="P30" s="1068"/>
      <c r="Q30" s="1074">
        <v>3262</v>
      </c>
      <c r="R30" s="1075"/>
      <c r="S30" s="1075"/>
      <c r="T30" s="1075"/>
      <c r="U30" s="1075"/>
      <c r="V30" s="1075">
        <v>3177</v>
      </c>
      <c r="W30" s="1075"/>
      <c r="X30" s="1075"/>
      <c r="Y30" s="1075"/>
      <c r="Z30" s="1075"/>
      <c r="AA30" s="1075">
        <v>85</v>
      </c>
      <c r="AB30" s="1075"/>
      <c r="AC30" s="1075"/>
      <c r="AD30" s="1075"/>
      <c r="AE30" s="1076"/>
      <c r="AF30" s="1071">
        <v>85</v>
      </c>
      <c r="AG30" s="1072"/>
      <c r="AH30" s="1072"/>
      <c r="AI30" s="1072"/>
      <c r="AJ30" s="1073"/>
      <c r="AK30" s="1016">
        <v>1267</v>
      </c>
      <c r="AL30" s="1007"/>
      <c r="AM30" s="1007"/>
      <c r="AN30" s="1007"/>
      <c r="AO30" s="1007"/>
      <c r="AP30" s="1007" t="s">
        <v>510</v>
      </c>
      <c r="AQ30" s="1007"/>
      <c r="AR30" s="1007"/>
      <c r="AS30" s="1007"/>
      <c r="AT30" s="1007"/>
      <c r="AU30" s="1007" t="s">
        <v>510</v>
      </c>
      <c r="AV30" s="1007"/>
      <c r="AW30" s="1007"/>
      <c r="AX30" s="1007"/>
      <c r="AY30" s="1007"/>
      <c r="AZ30" s="1077" t="s">
        <v>510</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408</v>
      </c>
      <c r="C31" s="1067"/>
      <c r="D31" s="1067"/>
      <c r="E31" s="1067"/>
      <c r="F31" s="1067"/>
      <c r="G31" s="1067"/>
      <c r="H31" s="1067"/>
      <c r="I31" s="1067"/>
      <c r="J31" s="1067"/>
      <c r="K31" s="1067"/>
      <c r="L31" s="1067"/>
      <c r="M31" s="1067"/>
      <c r="N31" s="1067"/>
      <c r="O31" s="1067"/>
      <c r="P31" s="1068"/>
      <c r="Q31" s="1074">
        <v>2375</v>
      </c>
      <c r="R31" s="1075"/>
      <c r="S31" s="1075"/>
      <c r="T31" s="1075"/>
      <c r="U31" s="1075"/>
      <c r="V31" s="1075">
        <v>2610</v>
      </c>
      <c r="W31" s="1075"/>
      <c r="X31" s="1075"/>
      <c r="Y31" s="1075"/>
      <c r="Z31" s="1075"/>
      <c r="AA31" s="1075">
        <v>-235</v>
      </c>
      <c r="AB31" s="1075"/>
      <c r="AC31" s="1075"/>
      <c r="AD31" s="1075"/>
      <c r="AE31" s="1076"/>
      <c r="AF31" s="1071">
        <v>675</v>
      </c>
      <c r="AG31" s="1072"/>
      <c r="AH31" s="1072"/>
      <c r="AI31" s="1072"/>
      <c r="AJ31" s="1073"/>
      <c r="AK31" s="1016">
        <v>544</v>
      </c>
      <c r="AL31" s="1007"/>
      <c r="AM31" s="1007"/>
      <c r="AN31" s="1007"/>
      <c r="AO31" s="1007"/>
      <c r="AP31" s="1007">
        <v>3293</v>
      </c>
      <c r="AQ31" s="1007"/>
      <c r="AR31" s="1007"/>
      <c r="AS31" s="1007"/>
      <c r="AT31" s="1007"/>
      <c r="AU31" s="1007">
        <v>2162</v>
      </c>
      <c r="AV31" s="1007"/>
      <c r="AW31" s="1007"/>
      <c r="AX31" s="1007"/>
      <c r="AY31" s="1007"/>
      <c r="AZ31" s="1077" t="s">
        <v>571</v>
      </c>
      <c r="BA31" s="1077"/>
      <c r="BB31" s="1077"/>
      <c r="BC31" s="1077"/>
      <c r="BD31" s="1077"/>
      <c r="BE31" s="1008" t="s">
        <v>409</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c r="C32" s="1067"/>
      <c r="D32" s="1067"/>
      <c r="E32" s="1067"/>
      <c r="F32" s="1067"/>
      <c r="G32" s="1067"/>
      <c r="H32" s="1067"/>
      <c r="I32" s="1067"/>
      <c r="J32" s="1067"/>
      <c r="K32" s="1067"/>
      <c r="L32" s="1067"/>
      <c r="M32" s="1067"/>
      <c r="N32" s="1067"/>
      <c r="O32" s="1067"/>
      <c r="P32" s="1068"/>
      <c r="Q32" s="1074"/>
      <c r="R32" s="1075"/>
      <c r="S32" s="1075"/>
      <c r="T32" s="1075"/>
      <c r="U32" s="1075"/>
      <c r="V32" s="1075"/>
      <c r="W32" s="1075"/>
      <c r="X32" s="1075"/>
      <c r="Y32" s="1075"/>
      <c r="Z32" s="1075"/>
      <c r="AA32" s="1075"/>
      <c r="AB32" s="1075"/>
      <c r="AC32" s="1075"/>
      <c r="AD32" s="1075"/>
      <c r="AE32" s="1076"/>
      <c r="AF32" s="1071"/>
      <c r="AG32" s="1072"/>
      <c r="AH32" s="1072"/>
      <c r="AI32" s="1072"/>
      <c r="AJ32" s="1073"/>
      <c r="AK32" s="1016"/>
      <c r="AL32" s="1007"/>
      <c r="AM32" s="1007"/>
      <c r="AN32" s="1007"/>
      <c r="AO32" s="1007"/>
      <c r="AP32" s="1007"/>
      <c r="AQ32" s="1007"/>
      <c r="AR32" s="1007"/>
      <c r="AS32" s="1007"/>
      <c r="AT32" s="1007"/>
      <c r="AU32" s="1007"/>
      <c r="AV32" s="1007"/>
      <c r="AW32" s="1007"/>
      <c r="AX32" s="1007"/>
      <c r="AY32" s="1007"/>
      <c r="AZ32" s="1077"/>
      <c r="BA32" s="1077"/>
      <c r="BB32" s="1077"/>
      <c r="BC32" s="1077"/>
      <c r="BD32" s="1077"/>
      <c r="BE32" s="1008"/>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410</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392</v>
      </c>
      <c r="B63" s="973" t="s">
        <v>411</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1241</v>
      </c>
      <c r="AG63" s="995"/>
      <c r="AH63" s="995"/>
      <c r="AI63" s="995"/>
      <c r="AJ63" s="1058"/>
      <c r="AK63" s="1059"/>
      <c r="AL63" s="999"/>
      <c r="AM63" s="999"/>
      <c r="AN63" s="999"/>
      <c r="AO63" s="999"/>
      <c r="AP63" s="995">
        <v>3293</v>
      </c>
      <c r="AQ63" s="995"/>
      <c r="AR63" s="995"/>
      <c r="AS63" s="995"/>
      <c r="AT63" s="995"/>
      <c r="AU63" s="995">
        <v>2162</v>
      </c>
      <c r="AV63" s="995"/>
      <c r="AW63" s="995"/>
      <c r="AX63" s="995"/>
      <c r="AY63" s="995"/>
      <c r="AZ63" s="1053"/>
      <c r="BA63" s="1053"/>
      <c r="BB63" s="1053"/>
      <c r="BC63" s="1053"/>
      <c r="BD63" s="1053"/>
      <c r="BE63" s="996"/>
      <c r="BF63" s="996"/>
      <c r="BG63" s="996"/>
      <c r="BH63" s="996"/>
      <c r="BI63" s="997"/>
      <c r="BJ63" s="1054" t="s">
        <v>412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414</v>
      </c>
      <c r="B66" s="1032"/>
      <c r="C66" s="1032"/>
      <c r="D66" s="1032"/>
      <c r="E66" s="1032"/>
      <c r="F66" s="1032"/>
      <c r="G66" s="1032"/>
      <c r="H66" s="1032"/>
      <c r="I66" s="1032"/>
      <c r="J66" s="1032"/>
      <c r="K66" s="1032"/>
      <c r="L66" s="1032"/>
      <c r="M66" s="1032"/>
      <c r="N66" s="1032"/>
      <c r="O66" s="1032"/>
      <c r="P66" s="1033"/>
      <c r="Q66" s="1037" t="s">
        <v>415</v>
      </c>
      <c r="R66" s="1038"/>
      <c r="S66" s="1038"/>
      <c r="T66" s="1038"/>
      <c r="U66" s="1039"/>
      <c r="V66" s="1037" t="s">
        <v>416</v>
      </c>
      <c r="W66" s="1038"/>
      <c r="X66" s="1038"/>
      <c r="Y66" s="1038"/>
      <c r="Z66" s="1039"/>
      <c r="AA66" s="1037" t="s">
        <v>417</v>
      </c>
      <c r="AB66" s="1038"/>
      <c r="AC66" s="1038"/>
      <c r="AD66" s="1038"/>
      <c r="AE66" s="1039"/>
      <c r="AF66" s="1043" t="s">
        <v>418</v>
      </c>
      <c r="AG66" s="1044"/>
      <c r="AH66" s="1044"/>
      <c r="AI66" s="1044"/>
      <c r="AJ66" s="1045"/>
      <c r="AK66" s="1037" t="s">
        <v>401</v>
      </c>
      <c r="AL66" s="1032"/>
      <c r="AM66" s="1032"/>
      <c r="AN66" s="1032"/>
      <c r="AO66" s="1033"/>
      <c r="AP66" s="1037" t="s">
        <v>419</v>
      </c>
      <c r="AQ66" s="1038"/>
      <c r="AR66" s="1038"/>
      <c r="AS66" s="1038"/>
      <c r="AT66" s="1039"/>
      <c r="AU66" s="1037" t="s">
        <v>420</v>
      </c>
      <c r="AV66" s="1038"/>
      <c r="AW66" s="1038"/>
      <c r="AX66" s="1038"/>
      <c r="AY66" s="1039"/>
      <c r="AZ66" s="1037" t="s">
        <v>380</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572</v>
      </c>
      <c r="C68" s="1022"/>
      <c r="D68" s="1022"/>
      <c r="E68" s="1022"/>
      <c r="F68" s="1022"/>
      <c r="G68" s="1022"/>
      <c r="H68" s="1022"/>
      <c r="I68" s="1022"/>
      <c r="J68" s="1022"/>
      <c r="K68" s="1022"/>
      <c r="L68" s="1022"/>
      <c r="M68" s="1022"/>
      <c r="N68" s="1022"/>
      <c r="O68" s="1022"/>
      <c r="P68" s="1023"/>
      <c r="Q68" s="1024">
        <v>925</v>
      </c>
      <c r="R68" s="1018"/>
      <c r="S68" s="1018"/>
      <c r="T68" s="1018"/>
      <c r="U68" s="1018"/>
      <c r="V68" s="1018">
        <v>905</v>
      </c>
      <c r="W68" s="1018"/>
      <c r="X68" s="1018"/>
      <c r="Y68" s="1018"/>
      <c r="Z68" s="1018"/>
      <c r="AA68" s="1018">
        <v>20</v>
      </c>
      <c r="AB68" s="1018"/>
      <c r="AC68" s="1018"/>
      <c r="AD68" s="1018"/>
      <c r="AE68" s="1018"/>
      <c r="AF68" s="1018">
        <v>20</v>
      </c>
      <c r="AG68" s="1018"/>
      <c r="AH68" s="1018"/>
      <c r="AI68" s="1018"/>
      <c r="AJ68" s="1018"/>
      <c r="AK68" s="1018">
        <v>45</v>
      </c>
      <c r="AL68" s="1018"/>
      <c r="AM68" s="1018"/>
      <c r="AN68" s="1018"/>
      <c r="AO68" s="1018"/>
      <c r="AP68" s="1018" t="s">
        <v>571</v>
      </c>
      <c r="AQ68" s="1018"/>
      <c r="AR68" s="1018"/>
      <c r="AS68" s="1018"/>
      <c r="AT68" s="1018"/>
      <c r="AU68" s="1018" t="s">
        <v>571</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573</v>
      </c>
      <c r="C69" s="1011"/>
      <c r="D69" s="1011"/>
      <c r="E69" s="1011"/>
      <c r="F69" s="1011"/>
      <c r="G69" s="1011"/>
      <c r="H69" s="1011"/>
      <c r="I69" s="1011"/>
      <c r="J69" s="1011"/>
      <c r="K69" s="1011"/>
      <c r="L69" s="1011"/>
      <c r="M69" s="1011"/>
      <c r="N69" s="1011"/>
      <c r="O69" s="1011"/>
      <c r="P69" s="1012"/>
      <c r="Q69" s="1013">
        <v>267</v>
      </c>
      <c r="R69" s="1007"/>
      <c r="S69" s="1007"/>
      <c r="T69" s="1007"/>
      <c r="U69" s="1007"/>
      <c r="V69" s="1007">
        <v>178</v>
      </c>
      <c r="W69" s="1007"/>
      <c r="X69" s="1007"/>
      <c r="Y69" s="1007"/>
      <c r="Z69" s="1007"/>
      <c r="AA69" s="1007">
        <v>89</v>
      </c>
      <c r="AB69" s="1007"/>
      <c r="AC69" s="1007"/>
      <c r="AD69" s="1007"/>
      <c r="AE69" s="1007"/>
      <c r="AF69" s="1007">
        <v>89</v>
      </c>
      <c r="AG69" s="1007"/>
      <c r="AH69" s="1007"/>
      <c r="AI69" s="1007"/>
      <c r="AJ69" s="1007"/>
      <c r="AK69" s="1007">
        <v>13</v>
      </c>
      <c r="AL69" s="1007"/>
      <c r="AM69" s="1007"/>
      <c r="AN69" s="1007"/>
      <c r="AO69" s="1007"/>
      <c r="AP69" s="1007" t="s">
        <v>571</v>
      </c>
      <c r="AQ69" s="1007"/>
      <c r="AR69" s="1007"/>
      <c r="AS69" s="1007"/>
      <c r="AT69" s="1007"/>
      <c r="AU69" s="1007" t="s">
        <v>571</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574</v>
      </c>
      <c r="C70" s="1011"/>
      <c r="D70" s="1011"/>
      <c r="E70" s="1011"/>
      <c r="F70" s="1011"/>
      <c r="G70" s="1011"/>
      <c r="H70" s="1011"/>
      <c r="I70" s="1011"/>
      <c r="J70" s="1011"/>
      <c r="K70" s="1011"/>
      <c r="L70" s="1011"/>
      <c r="M70" s="1011"/>
      <c r="N70" s="1011"/>
      <c r="O70" s="1011"/>
      <c r="P70" s="1012"/>
      <c r="Q70" s="1013">
        <v>9960</v>
      </c>
      <c r="R70" s="1007"/>
      <c r="S70" s="1007"/>
      <c r="T70" s="1007"/>
      <c r="U70" s="1007"/>
      <c r="V70" s="1007">
        <v>9853</v>
      </c>
      <c r="W70" s="1007"/>
      <c r="X70" s="1007"/>
      <c r="Y70" s="1007"/>
      <c r="Z70" s="1007"/>
      <c r="AA70" s="1007">
        <v>107</v>
      </c>
      <c r="AB70" s="1007"/>
      <c r="AC70" s="1007"/>
      <c r="AD70" s="1007"/>
      <c r="AE70" s="1007"/>
      <c r="AF70" s="1007">
        <v>2329</v>
      </c>
      <c r="AG70" s="1007"/>
      <c r="AH70" s="1007"/>
      <c r="AI70" s="1007"/>
      <c r="AJ70" s="1007"/>
      <c r="AK70" s="1007" t="s">
        <v>571</v>
      </c>
      <c r="AL70" s="1007"/>
      <c r="AM70" s="1007"/>
      <c r="AN70" s="1007"/>
      <c r="AO70" s="1007"/>
      <c r="AP70" s="1007" t="s">
        <v>571</v>
      </c>
      <c r="AQ70" s="1007"/>
      <c r="AR70" s="1007"/>
      <c r="AS70" s="1007"/>
      <c r="AT70" s="1007"/>
      <c r="AU70" s="1007" t="s">
        <v>571</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575</v>
      </c>
      <c r="C71" s="1011"/>
      <c r="D71" s="1011"/>
      <c r="E71" s="1011"/>
      <c r="F71" s="1011"/>
      <c r="G71" s="1011"/>
      <c r="H71" s="1011"/>
      <c r="I71" s="1011"/>
      <c r="J71" s="1011"/>
      <c r="K71" s="1011"/>
      <c r="L71" s="1011"/>
      <c r="M71" s="1011"/>
      <c r="N71" s="1011"/>
      <c r="O71" s="1011"/>
      <c r="P71" s="1012"/>
      <c r="Q71" s="1013">
        <v>26588</v>
      </c>
      <c r="R71" s="1007"/>
      <c r="S71" s="1007"/>
      <c r="T71" s="1007"/>
      <c r="U71" s="1007"/>
      <c r="V71" s="1007">
        <v>26430</v>
      </c>
      <c r="W71" s="1007"/>
      <c r="X71" s="1007"/>
      <c r="Y71" s="1007"/>
      <c r="Z71" s="1007"/>
      <c r="AA71" s="1007">
        <v>157</v>
      </c>
      <c r="AB71" s="1007"/>
      <c r="AC71" s="1007"/>
      <c r="AD71" s="1007"/>
      <c r="AE71" s="1007"/>
      <c r="AF71" s="1007">
        <v>157</v>
      </c>
      <c r="AG71" s="1007"/>
      <c r="AH71" s="1007"/>
      <c r="AI71" s="1007"/>
      <c r="AJ71" s="1007"/>
      <c r="AK71" s="1007">
        <v>275</v>
      </c>
      <c r="AL71" s="1007"/>
      <c r="AM71" s="1007"/>
      <c r="AN71" s="1007"/>
      <c r="AO71" s="1007"/>
      <c r="AP71" s="1007" t="s">
        <v>571</v>
      </c>
      <c r="AQ71" s="1007"/>
      <c r="AR71" s="1007"/>
      <c r="AS71" s="1007"/>
      <c r="AT71" s="1007"/>
      <c r="AU71" s="1007" t="s">
        <v>571</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576</v>
      </c>
      <c r="C72" s="1011"/>
      <c r="D72" s="1011"/>
      <c r="E72" s="1011"/>
      <c r="F72" s="1011"/>
      <c r="G72" s="1011"/>
      <c r="H72" s="1011"/>
      <c r="I72" s="1011"/>
      <c r="J72" s="1011"/>
      <c r="K72" s="1011"/>
      <c r="L72" s="1011"/>
      <c r="M72" s="1011"/>
      <c r="N72" s="1011"/>
      <c r="O72" s="1011"/>
      <c r="P72" s="1012"/>
      <c r="Q72" s="1013">
        <v>9647</v>
      </c>
      <c r="R72" s="1007"/>
      <c r="S72" s="1007"/>
      <c r="T72" s="1007"/>
      <c r="U72" s="1007"/>
      <c r="V72" s="1007">
        <v>9534</v>
      </c>
      <c r="W72" s="1007"/>
      <c r="X72" s="1007"/>
      <c r="Y72" s="1007"/>
      <c r="Z72" s="1007"/>
      <c r="AA72" s="1007">
        <v>113</v>
      </c>
      <c r="AB72" s="1007"/>
      <c r="AC72" s="1007"/>
      <c r="AD72" s="1007"/>
      <c r="AE72" s="1007"/>
      <c r="AF72" s="1007">
        <v>113</v>
      </c>
      <c r="AG72" s="1007"/>
      <c r="AH72" s="1007"/>
      <c r="AI72" s="1007"/>
      <c r="AJ72" s="1007"/>
      <c r="AK72" s="1007">
        <v>100</v>
      </c>
      <c r="AL72" s="1007"/>
      <c r="AM72" s="1007"/>
      <c r="AN72" s="1007"/>
      <c r="AO72" s="1007"/>
      <c r="AP72" s="1007">
        <v>190</v>
      </c>
      <c r="AQ72" s="1007"/>
      <c r="AR72" s="1007"/>
      <c r="AS72" s="1007"/>
      <c r="AT72" s="1007"/>
      <c r="AU72" s="1007">
        <v>5</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577</v>
      </c>
      <c r="C73" s="1011"/>
      <c r="D73" s="1011"/>
      <c r="E73" s="1011"/>
      <c r="F73" s="1011"/>
      <c r="G73" s="1011"/>
      <c r="H73" s="1011"/>
      <c r="I73" s="1011"/>
      <c r="J73" s="1011"/>
      <c r="K73" s="1011"/>
      <c r="L73" s="1011"/>
      <c r="M73" s="1011"/>
      <c r="N73" s="1011"/>
      <c r="O73" s="1011"/>
      <c r="P73" s="1012"/>
      <c r="Q73" s="1013">
        <v>1542</v>
      </c>
      <c r="R73" s="1007"/>
      <c r="S73" s="1007"/>
      <c r="T73" s="1007"/>
      <c r="U73" s="1007"/>
      <c r="V73" s="1007">
        <v>1379</v>
      </c>
      <c r="W73" s="1007"/>
      <c r="X73" s="1007"/>
      <c r="Y73" s="1007"/>
      <c r="Z73" s="1007"/>
      <c r="AA73" s="1007">
        <v>163</v>
      </c>
      <c r="AB73" s="1007"/>
      <c r="AC73" s="1007"/>
      <c r="AD73" s="1007"/>
      <c r="AE73" s="1007"/>
      <c r="AF73" s="1007">
        <v>163</v>
      </c>
      <c r="AG73" s="1007"/>
      <c r="AH73" s="1007"/>
      <c r="AI73" s="1007"/>
      <c r="AJ73" s="1007"/>
      <c r="AK73" s="1007" t="s">
        <v>571</v>
      </c>
      <c r="AL73" s="1007"/>
      <c r="AM73" s="1007"/>
      <c r="AN73" s="1007"/>
      <c r="AO73" s="1007"/>
      <c r="AP73" s="1007">
        <v>11193</v>
      </c>
      <c r="AQ73" s="1007"/>
      <c r="AR73" s="1007"/>
      <c r="AS73" s="1007"/>
      <c r="AT73" s="1007"/>
      <c r="AU73" s="1007">
        <v>3731</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578</v>
      </c>
      <c r="C74" s="1011"/>
      <c r="D74" s="1011"/>
      <c r="E74" s="1011"/>
      <c r="F74" s="1011"/>
      <c r="G74" s="1011"/>
      <c r="H74" s="1011"/>
      <c r="I74" s="1011"/>
      <c r="J74" s="1011"/>
      <c r="K74" s="1011"/>
      <c r="L74" s="1011"/>
      <c r="M74" s="1011"/>
      <c r="N74" s="1011"/>
      <c r="O74" s="1011"/>
      <c r="P74" s="1012"/>
      <c r="Q74" s="1013">
        <v>7352</v>
      </c>
      <c r="R74" s="1007"/>
      <c r="S74" s="1007"/>
      <c r="T74" s="1007"/>
      <c r="U74" s="1007"/>
      <c r="V74" s="1007">
        <v>7276</v>
      </c>
      <c r="W74" s="1007"/>
      <c r="X74" s="1007"/>
      <c r="Y74" s="1007"/>
      <c r="Z74" s="1007"/>
      <c r="AA74" s="1007">
        <v>76</v>
      </c>
      <c r="AB74" s="1007"/>
      <c r="AC74" s="1007"/>
      <c r="AD74" s="1007"/>
      <c r="AE74" s="1007"/>
      <c r="AF74" s="1007">
        <v>76</v>
      </c>
      <c r="AG74" s="1007"/>
      <c r="AH74" s="1007"/>
      <c r="AI74" s="1007"/>
      <c r="AJ74" s="1007"/>
      <c r="AK74" s="1007">
        <v>3086</v>
      </c>
      <c r="AL74" s="1007"/>
      <c r="AM74" s="1007"/>
      <c r="AN74" s="1007"/>
      <c r="AO74" s="1007"/>
      <c r="AP74" s="1007" t="s">
        <v>571</v>
      </c>
      <c r="AQ74" s="1007"/>
      <c r="AR74" s="1007"/>
      <c r="AS74" s="1007"/>
      <c r="AT74" s="1007"/>
      <c r="AU74" s="1007" t="s">
        <v>571</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579</v>
      </c>
      <c r="C75" s="1011"/>
      <c r="D75" s="1011"/>
      <c r="E75" s="1011"/>
      <c r="F75" s="1011"/>
      <c r="G75" s="1011"/>
      <c r="H75" s="1011"/>
      <c r="I75" s="1011"/>
      <c r="J75" s="1011"/>
      <c r="K75" s="1011"/>
      <c r="L75" s="1011"/>
      <c r="M75" s="1011"/>
      <c r="N75" s="1011"/>
      <c r="O75" s="1011"/>
      <c r="P75" s="1012"/>
      <c r="Q75" s="1014">
        <v>1524702</v>
      </c>
      <c r="R75" s="1015"/>
      <c r="S75" s="1015"/>
      <c r="T75" s="1015"/>
      <c r="U75" s="1016"/>
      <c r="V75" s="1017">
        <v>1496148</v>
      </c>
      <c r="W75" s="1015"/>
      <c r="X75" s="1015"/>
      <c r="Y75" s="1015"/>
      <c r="Z75" s="1016"/>
      <c r="AA75" s="1017">
        <v>28554</v>
      </c>
      <c r="AB75" s="1015"/>
      <c r="AC75" s="1015"/>
      <c r="AD75" s="1015"/>
      <c r="AE75" s="1016"/>
      <c r="AF75" s="1017">
        <v>28554</v>
      </c>
      <c r="AG75" s="1015"/>
      <c r="AH75" s="1015"/>
      <c r="AI75" s="1015"/>
      <c r="AJ75" s="1016"/>
      <c r="AK75" s="1017">
        <v>15234</v>
      </c>
      <c r="AL75" s="1015"/>
      <c r="AM75" s="1015"/>
      <c r="AN75" s="1015"/>
      <c r="AO75" s="1016"/>
      <c r="AP75" s="1017" t="s">
        <v>571</v>
      </c>
      <c r="AQ75" s="1015"/>
      <c r="AR75" s="1015"/>
      <c r="AS75" s="1015"/>
      <c r="AT75" s="1016"/>
      <c r="AU75" s="1017" t="s">
        <v>571</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392</v>
      </c>
      <c r="B88" s="973" t="s">
        <v>421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31501</v>
      </c>
      <c r="AG88" s="995"/>
      <c r="AH88" s="995"/>
      <c r="AI88" s="995"/>
      <c r="AJ88" s="995"/>
      <c r="AK88" s="999"/>
      <c r="AL88" s="999"/>
      <c r="AM88" s="999"/>
      <c r="AN88" s="999"/>
      <c r="AO88" s="999"/>
      <c r="AP88" s="995">
        <v>11383</v>
      </c>
      <c r="AQ88" s="995"/>
      <c r="AR88" s="995"/>
      <c r="AS88" s="995"/>
      <c r="AT88" s="995"/>
      <c r="AU88" s="995">
        <v>3736</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973" t="s">
        <v>422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5</v>
      </c>
      <c r="CS102" s="989"/>
      <c r="CT102" s="989"/>
      <c r="CU102" s="989"/>
      <c r="CV102" s="990"/>
      <c r="CW102" s="988" t="s">
        <v>582</v>
      </c>
      <c r="CX102" s="989"/>
      <c r="CY102" s="989"/>
      <c r="CZ102" s="989"/>
      <c r="DA102" s="990"/>
      <c r="DB102" s="988">
        <v>1370</v>
      </c>
      <c r="DC102" s="989"/>
      <c r="DD102" s="989"/>
      <c r="DE102" s="989"/>
      <c r="DF102" s="990"/>
      <c r="DG102" s="988">
        <v>273</v>
      </c>
      <c r="DH102" s="989"/>
      <c r="DI102" s="989"/>
      <c r="DJ102" s="989"/>
      <c r="DK102" s="990"/>
      <c r="DL102" s="988" t="s">
        <v>582</v>
      </c>
      <c r="DM102" s="989"/>
      <c r="DN102" s="989"/>
      <c r="DO102" s="989"/>
      <c r="DP102" s="990"/>
      <c r="DQ102" s="988" t="s">
        <v>582</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423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424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425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427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428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429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430</v>
      </c>
      <c r="AB109" s="932"/>
      <c r="AC109" s="932"/>
      <c r="AD109" s="932"/>
      <c r="AE109" s="933"/>
      <c r="AF109" s="934" t="s">
        <v>431</v>
      </c>
      <c r="AG109" s="932"/>
      <c r="AH109" s="932"/>
      <c r="AI109" s="932"/>
      <c r="AJ109" s="933"/>
      <c r="AK109" s="934" t="s">
        <v>310</v>
      </c>
      <c r="AL109" s="932"/>
      <c r="AM109" s="932"/>
      <c r="AN109" s="932"/>
      <c r="AO109" s="933"/>
      <c r="AP109" s="934" t="s">
        <v>432</v>
      </c>
      <c r="AQ109" s="932"/>
      <c r="AR109" s="932"/>
      <c r="AS109" s="932"/>
      <c r="AT109" s="965"/>
      <c r="AU109" s="931" t="s">
        <v>429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430</v>
      </c>
      <c r="BR109" s="932"/>
      <c r="BS109" s="932"/>
      <c r="BT109" s="932"/>
      <c r="BU109" s="933"/>
      <c r="BV109" s="934" t="s">
        <v>431</v>
      </c>
      <c r="BW109" s="932"/>
      <c r="BX109" s="932"/>
      <c r="BY109" s="932"/>
      <c r="BZ109" s="933"/>
      <c r="CA109" s="934" t="s">
        <v>310</v>
      </c>
      <c r="CB109" s="932"/>
      <c r="CC109" s="932"/>
      <c r="CD109" s="932"/>
      <c r="CE109" s="933"/>
      <c r="CF109" s="972" t="s">
        <v>432</v>
      </c>
      <c r="CG109" s="972"/>
      <c r="CH109" s="972"/>
      <c r="CI109" s="972"/>
      <c r="CJ109" s="972"/>
      <c r="CK109" s="934" t="s">
        <v>433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430</v>
      </c>
      <c r="DH109" s="932"/>
      <c r="DI109" s="932"/>
      <c r="DJ109" s="932"/>
      <c r="DK109" s="933"/>
      <c r="DL109" s="934" t="s">
        <v>431</v>
      </c>
      <c r="DM109" s="932"/>
      <c r="DN109" s="932"/>
      <c r="DO109" s="932"/>
      <c r="DP109" s="933"/>
      <c r="DQ109" s="934" t="s">
        <v>310</v>
      </c>
      <c r="DR109" s="932"/>
      <c r="DS109" s="932"/>
      <c r="DT109" s="932"/>
      <c r="DU109" s="933"/>
      <c r="DV109" s="934" t="s">
        <v>432</v>
      </c>
      <c r="DW109" s="932"/>
      <c r="DX109" s="932"/>
      <c r="DY109" s="932"/>
      <c r="DZ109" s="965"/>
    </row>
    <row r="110" spans="1:131" s="230" customFormat="1" ht="26.25" customHeight="1" x14ac:dyDescent="0.15">
      <c r="A110" s="843" t="s">
        <v>434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1981840</v>
      </c>
      <c r="AB110" s="925"/>
      <c r="AC110" s="925"/>
      <c r="AD110" s="925"/>
      <c r="AE110" s="926"/>
      <c r="AF110" s="927">
        <v>2171662</v>
      </c>
      <c r="AG110" s="925"/>
      <c r="AH110" s="925"/>
      <c r="AI110" s="925"/>
      <c r="AJ110" s="926"/>
      <c r="AK110" s="927">
        <v>2235851</v>
      </c>
      <c r="AL110" s="925"/>
      <c r="AM110" s="925"/>
      <c r="AN110" s="925"/>
      <c r="AO110" s="926"/>
      <c r="AP110" s="928">
        <v>9.1999999999999993</v>
      </c>
      <c r="AQ110" s="929"/>
      <c r="AR110" s="929"/>
      <c r="AS110" s="929"/>
      <c r="AT110" s="930"/>
      <c r="AU110" s="966" t="s">
        <v>75</v>
      </c>
      <c r="AV110" s="967"/>
      <c r="AW110" s="967"/>
      <c r="AX110" s="967"/>
      <c r="AY110" s="967"/>
      <c r="AZ110" s="896" t="s">
        <v>435</v>
      </c>
      <c r="BA110" s="844"/>
      <c r="BB110" s="844"/>
      <c r="BC110" s="844"/>
      <c r="BD110" s="844"/>
      <c r="BE110" s="844"/>
      <c r="BF110" s="844"/>
      <c r="BG110" s="844"/>
      <c r="BH110" s="844"/>
      <c r="BI110" s="844"/>
      <c r="BJ110" s="844"/>
      <c r="BK110" s="844"/>
      <c r="BL110" s="844"/>
      <c r="BM110" s="844"/>
      <c r="BN110" s="844"/>
      <c r="BO110" s="844"/>
      <c r="BP110" s="845"/>
      <c r="BQ110" s="897">
        <v>20269127</v>
      </c>
      <c r="BR110" s="878"/>
      <c r="BS110" s="878"/>
      <c r="BT110" s="878"/>
      <c r="BU110" s="878"/>
      <c r="BV110" s="878">
        <v>22737613</v>
      </c>
      <c r="BW110" s="878"/>
      <c r="BX110" s="878"/>
      <c r="BY110" s="878"/>
      <c r="BZ110" s="878"/>
      <c r="CA110" s="878">
        <v>22570182</v>
      </c>
      <c r="CB110" s="878"/>
      <c r="CC110" s="878"/>
      <c r="CD110" s="878"/>
      <c r="CE110" s="878"/>
      <c r="CF110" s="902">
        <v>92.6</v>
      </c>
      <c r="CG110" s="903"/>
      <c r="CH110" s="903"/>
      <c r="CI110" s="903"/>
      <c r="CJ110" s="903"/>
      <c r="CK110" s="962" t="s">
        <v>436</v>
      </c>
      <c r="CL110" s="855"/>
      <c r="CM110" s="896" t="s">
        <v>437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412</v>
      </c>
      <c r="DH110" s="878"/>
      <c r="DI110" s="878"/>
      <c r="DJ110" s="878"/>
      <c r="DK110" s="878"/>
      <c r="DL110" s="878" t="s">
        <v>438</v>
      </c>
      <c r="DM110" s="878"/>
      <c r="DN110" s="878"/>
      <c r="DO110" s="878"/>
      <c r="DP110" s="878"/>
      <c r="DQ110" s="878" t="s">
        <v>438</v>
      </c>
      <c r="DR110" s="878"/>
      <c r="DS110" s="878"/>
      <c r="DT110" s="878"/>
      <c r="DU110" s="878"/>
      <c r="DV110" s="879" t="s">
        <v>412</v>
      </c>
      <c r="DW110" s="879"/>
      <c r="DX110" s="879"/>
      <c r="DY110" s="879"/>
      <c r="DZ110" s="880"/>
    </row>
    <row r="111" spans="1:131" s="230" customFormat="1" ht="26.25" customHeight="1" x14ac:dyDescent="0.15">
      <c r="A111" s="810" t="s">
        <v>439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412</v>
      </c>
      <c r="AB111" s="955"/>
      <c r="AC111" s="955"/>
      <c r="AD111" s="955"/>
      <c r="AE111" s="956"/>
      <c r="AF111" s="957" t="s">
        <v>129</v>
      </c>
      <c r="AG111" s="955"/>
      <c r="AH111" s="955"/>
      <c r="AI111" s="955"/>
      <c r="AJ111" s="956"/>
      <c r="AK111" s="957" t="s">
        <v>412</v>
      </c>
      <c r="AL111" s="955"/>
      <c r="AM111" s="955"/>
      <c r="AN111" s="955"/>
      <c r="AO111" s="956"/>
      <c r="AP111" s="958" t="s">
        <v>412</v>
      </c>
      <c r="AQ111" s="959"/>
      <c r="AR111" s="959"/>
      <c r="AS111" s="959"/>
      <c r="AT111" s="960"/>
      <c r="AU111" s="968"/>
      <c r="AV111" s="969"/>
      <c r="AW111" s="969"/>
      <c r="AX111" s="969"/>
      <c r="AY111" s="969"/>
      <c r="AZ111" s="851" t="s">
        <v>440</v>
      </c>
      <c r="BA111" s="788"/>
      <c r="BB111" s="788"/>
      <c r="BC111" s="788"/>
      <c r="BD111" s="788"/>
      <c r="BE111" s="788"/>
      <c r="BF111" s="788"/>
      <c r="BG111" s="788"/>
      <c r="BH111" s="788"/>
      <c r="BI111" s="788"/>
      <c r="BJ111" s="788"/>
      <c r="BK111" s="788"/>
      <c r="BL111" s="788"/>
      <c r="BM111" s="788"/>
      <c r="BN111" s="788"/>
      <c r="BO111" s="788"/>
      <c r="BP111" s="789"/>
      <c r="BQ111" s="852">
        <v>1935397</v>
      </c>
      <c r="BR111" s="853"/>
      <c r="BS111" s="853"/>
      <c r="BT111" s="853"/>
      <c r="BU111" s="853"/>
      <c r="BV111" s="853">
        <v>1852350</v>
      </c>
      <c r="BW111" s="853"/>
      <c r="BX111" s="853"/>
      <c r="BY111" s="853"/>
      <c r="BZ111" s="853"/>
      <c r="CA111" s="853">
        <v>1752522</v>
      </c>
      <c r="CB111" s="853"/>
      <c r="CC111" s="853"/>
      <c r="CD111" s="853"/>
      <c r="CE111" s="853"/>
      <c r="CF111" s="911">
        <v>7.2</v>
      </c>
      <c r="CG111" s="912"/>
      <c r="CH111" s="912"/>
      <c r="CI111" s="912"/>
      <c r="CJ111" s="912"/>
      <c r="CK111" s="963"/>
      <c r="CL111" s="857"/>
      <c r="CM111" s="851" t="s">
        <v>441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438</v>
      </c>
      <c r="DH111" s="853"/>
      <c r="DI111" s="853"/>
      <c r="DJ111" s="853"/>
      <c r="DK111" s="853"/>
      <c r="DL111" s="853" t="s">
        <v>412</v>
      </c>
      <c r="DM111" s="853"/>
      <c r="DN111" s="853"/>
      <c r="DO111" s="853"/>
      <c r="DP111" s="853"/>
      <c r="DQ111" s="853" t="s">
        <v>438</v>
      </c>
      <c r="DR111" s="853"/>
      <c r="DS111" s="853"/>
      <c r="DT111" s="853"/>
      <c r="DU111" s="853"/>
      <c r="DV111" s="830" t="s">
        <v>412</v>
      </c>
      <c r="DW111" s="830"/>
      <c r="DX111" s="830"/>
      <c r="DY111" s="830"/>
      <c r="DZ111" s="831"/>
    </row>
    <row r="112" spans="1:131" s="230" customFormat="1" ht="26.25" customHeight="1" x14ac:dyDescent="0.15">
      <c r="A112" s="948" t="s">
        <v>442</v>
      </c>
      <c r="B112" s="949"/>
      <c r="C112" s="788" t="s">
        <v>443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412</v>
      </c>
      <c r="AB112" s="816"/>
      <c r="AC112" s="816"/>
      <c r="AD112" s="816"/>
      <c r="AE112" s="817"/>
      <c r="AF112" s="818" t="s">
        <v>438</v>
      </c>
      <c r="AG112" s="816"/>
      <c r="AH112" s="816"/>
      <c r="AI112" s="816"/>
      <c r="AJ112" s="817"/>
      <c r="AK112" s="818" t="s">
        <v>412</v>
      </c>
      <c r="AL112" s="816"/>
      <c r="AM112" s="816"/>
      <c r="AN112" s="816"/>
      <c r="AO112" s="817"/>
      <c r="AP112" s="860" t="s">
        <v>412</v>
      </c>
      <c r="AQ112" s="861"/>
      <c r="AR112" s="861"/>
      <c r="AS112" s="861"/>
      <c r="AT112" s="862"/>
      <c r="AU112" s="968"/>
      <c r="AV112" s="969"/>
      <c r="AW112" s="969"/>
      <c r="AX112" s="969"/>
      <c r="AY112" s="969"/>
      <c r="AZ112" s="851" t="s">
        <v>444</v>
      </c>
      <c r="BA112" s="788"/>
      <c r="BB112" s="788"/>
      <c r="BC112" s="788"/>
      <c r="BD112" s="788"/>
      <c r="BE112" s="788"/>
      <c r="BF112" s="788"/>
      <c r="BG112" s="788"/>
      <c r="BH112" s="788"/>
      <c r="BI112" s="788"/>
      <c r="BJ112" s="788"/>
      <c r="BK112" s="788"/>
      <c r="BL112" s="788"/>
      <c r="BM112" s="788"/>
      <c r="BN112" s="788"/>
      <c r="BO112" s="788"/>
      <c r="BP112" s="789"/>
      <c r="BQ112" s="852">
        <v>4147974</v>
      </c>
      <c r="BR112" s="853"/>
      <c r="BS112" s="853"/>
      <c r="BT112" s="853"/>
      <c r="BU112" s="853"/>
      <c r="BV112" s="853">
        <v>2298151</v>
      </c>
      <c r="BW112" s="853"/>
      <c r="BX112" s="853"/>
      <c r="BY112" s="853"/>
      <c r="BZ112" s="853"/>
      <c r="CA112" s="853">
        <v>2161900</v>
      </c>
      <c r="CB112" s="853"/>
      <c r="CC112" s="853"/>
      <c r="CD112" s="853"/>
      <c r="CE112" s="853"/>
      <c r="CF112" s="911">
        <v>8.9</v>
      </c>
      <c r="CG112" s="912"/>
      <c r="CH112" s="912"/>
      <c r="CI112" s="912"/>
      <c r="CJ112" s="912"/>
      <c r="CK112" s="963"/>
      <c r="CL112" s="857"/>
      <c r="CM112" s="851" t="s">
        <v>445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438</v>
      </c>
      <c r="DH112" s="853"/>
      <c r="DI112" s="853"/>
      <c r="DJ112" s="853"/>
      <c r="DK112" s="853"/>
      <c r="DL112" s="853" t="s">
        <v>438</v>
      </c>
      <c r="DM112" s="853"/>
      <c r="DN112" s="853"/>
      <c r="DO112" s="853"/>
      <c r="DP112" s="853"/>
      <c r="DQ112" s="853" t="s">
        <v>412</v>
      </c>
      <c r="DR112" s="853"/>
      <c r="DS112" s="853"/>
      <c r="DT112" s="853"/>
      <c r="DU112" s="853"/>
      <c r="DV112" s="830" t="s">
        <v>438</v>
      </c>
      <c r="DW112" s="830"/>
      <c r="DX112" s="830"/>
      <c r="DY112" s="830"/>
      <c r="DZ112" s="831"/>
    </row>
    <row r="113" spans="1:130" s="230" customFormat="1" ht="26.25" customHeight="1" x14ac:dyDescent="0.15">
      <c r="A113" s="950"/>
      <c r="B113" s="951"/>
      <c r="C113" s="788" t="s">
        <v>446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423065</v>
      </c>
      <c r="AB113" s="955"/>
      <c r="AC113" s="955"/>
      <c r="AD113" s="955"/>
      <c r="AE113" s="956"/>
      <c r="AF113" s="957">
        <v>264598</v>
      </c>
      <c r="AG113" s="955"/>
      <c r="AH113" s="955"/>
      <c r="AI113" s="955"/>
      <c r="AJ113" s="956"/>
      <c r="AK113" s="957">
        <v>272555</v>
      </c>
      <c r="AL113" s="955"/>
      <c r="AM113" s="955"/>
      <c r="AN113" s="955"/>
      <c r="AO113" s="956"/>
      <c r="AP113" s="958">
        <v>1.1000000000000001</v>
      </c>
      <c r="AQ113" s="959"/>
      <c r="AR113" s="959"/>
      <c r="AS113" s="959"/>
      <c r="AT113" s="960"/>
      <c r="AU113" s="968"/>
      <c r="AV113" s="969"/>
      <c r="AW113" s="969"/>
      <c r="AX113" s="969"/>
      <c r="AY113" s="969"/>
      <c r="AZ113" s="851" t="s">
        <v>447</v>
      </c>
      <c r="BA113" s="788"/>
      <c r="BB113" s="788"/>
      <c r="BC113" s="788"/>
      <c r="BD113" s="788"/>
      <c r="BE113" s="788"/>
      <c r="BF113" s="788"/>
      <c r="BG113" s="788"/>
      <c r="BH113" s="788"/>
      <c r="BI113" s="788"/>
      <c r="BJ113" s="788"/>
      <c r="BK113" s="788"/>
      <c r="BL113" s="788"/>
      <c r="BM113" s="788"/>
      <c r="BN113" s="788"/>
      <c r="BO113" s="788"/>
      <c r="BP113" s="789"/>
      <c r="BQ113" s="852">
        <v>3820610</v>
      </c>
      <c r="BR113" s="853"/>
      <c r="BS113" s="853"/>
      <c r="BT113" s="853"/>
      <c r="BU113" s="853"/>
      <c r="BV113" s="853">
        <v>3812390</v>
      </c>
      <c r="BW113" s="853"/>
      <c r="BX113" s="853"/>
      <c r="BY113" s="853"/>
      <c r="BZ113" s="853"/>
      <c r="CA113" s="853">
        <v>3736187</v>
      </c>
      <c r="CB113" s="853"/>
      <c r="CC113" s="853"/>
      <c r="CD113" s="853"/>
      <c r="CE113" s="853"/>
      <c r="CF113" s="911">
        <v>15.3</v>
      </c>
      <c r="CG113" s="912"/>
      <c r="CH113" s="912"/>
      <c r="CI113" s="912"/>
      <c r="CJ113" s="912"/>
      <c r="CK113" s="963"/>
      <c r="CL113" s="857"/>
      <c r="CM113" s="851" t="s">
        <v>448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438</v>
      </c>
      <c r="DH113" s="816"/>
      <c r="DI113" s="816"/>
      <c r="DJ113" s="816"/>
      <c r="DK113" s="817"/>
      <c r="DL113" s="818" t="s">
        <v>412</v>
      </c>
      <c r="DM113" s="816"/>
      <c r="DN113" s="816"/>
      <c r="DO113" s="816"/>
      <c r="DP113" s="817"/>
      <c r="DQ113" s="818" t="s">
        <v>412</v>
      </c>
      <c r="DR113" s="816"/>
      <c r="DS113" s="816"/>
      <c r="DT113" s="816"/>
      <c r="DU113" s="817"/>
      <c r="DV113" s="860" t="s">
        <v>412</v>
      </c>
      <c r="DW113" s="861"/>
      <c r="DX113" s="861"/>
      <c r="DY113" s="861"/>
      <c r="DZ113" s="862"/>
    </row>
    <row r="114" spans="1:130" s="230" customFormat="1" ht="26.25" customHeight="1" x14ac:dyDescent="0.15">
      <c r="A114" s="950"/>
      <c r="B114" s="951"/>
      <c r="C114" s="788" t="s">
        <v>449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19267</v>
      </c>
      <c r="AB114" s="816"/>
      <c r="AC114" s="816"/>
      <c r="AD114" s="816"/>
      <c r="AE114" s="817"/>
      <c r="AF114" s="818">
        <v>12779</v>
      </c>
      <c r="AG114" s="816"/>
      <c r="AH114" s="816"/>
      <c r="AI114" s="816"/>
      <c r="AJ114" s="817"/>
      <c r="AK114" s="818">
        <v>85281</v>
      </c>
      <c r="AL114" s="816"/>
      <c r="AM114" s="816"/>
      <c r="AN114" s="816"/>
      <c r="AO114" s="817"/>
      <c r="AP114" s="860">
        <v>0.3</v>
      </c>
      <c r="AQ114" s="861"/>
      <c r="AR114" s="861"/>
      <c r="AS114" s="861"/>
      <c r="AT114" s="862"/>
      <c r="AU114" s="968"/>
      <c r="AV114" s="969"/>
      <c r="AW114" s="969"/>
      <c r="AX114" s="969"/>
      <c r="AY114" s="969"/>
      <c r="AZ114" s="851" t="s">
        <v>450</v>
      </c>
      <c r="BA114" s="788"/>
      <c r="BB114" s="788"/>
      <c r="BC114" s="788"/>
      <c r="BD114" s="788"/>
      <c r="BE114" s="788"/>
      <c r="BF114" s="788"/>
      <c r="BG114" s="788"/>
      <c r="BH114" s="788"/>
      <c r="BI114" s="788"/>
      <c r="BJ114" s="788"/>
      <c r="BK114" s="788"/>
      <c r="BL114" s="788"/>
      <c r="BM114" s="788"/>
      <c r="BN114" s="788"/>
      <c r="BO114" s="788"/>
      <c r="BP114" s="789"/>
      <c r="BQ114" s="852">
        <v>4751274</v>
      </c>
      <c r="BR114" s="853"/>
      <c r="BS114" s="853"/>
      <c r="BT114" s="853"/>
      <c r="BU114" s="853"/>
      <c r="BV114" s="853">
        <v>4768128</v>
      </c>
      <c r="BW114" s="853"/>
      <c r="BX114" s="853"/>
      <c r="BY114" s="853"/>
      <c r="BZ114" s="853"/>
      <c r="CA114" s="853">
        <v>4801528</v>
      </c>
      <c r="CB114" s="853"/>
      <c r="CC114" s="853"/>
      <c r="CD114" s="853"/>
      <c r="CE114" s="853"/>
      <c r="CF114" s="911">
        <v>19.7</v>
      </c>
      <c r="CG114" s="912"/>
      <c r="CH114" s="912"/>
      <c r="CI114" s="912"/>
      <c r="CJ114" s="912"/>
      <c r="CK114" s="963"/>
      <c r="CL114" s="857"/>
      <c r="CM114" s="851" t="s">
        <v>451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412</v>
      </c>
      <c r="DH114" s="816"/>
      <c r="DI114" s="816"/>
      <c r="DJ114" s="816"/>
      <c r="DK114" s="817"/>
      <c r="DL114" s="818" t="s">
        <v>412</v>
      </c>
      <c r="DM114" s="816"/>
      <c r="DN114" s="816"/>
      <c r="DO114" s="816"/>
      <c r="DP114" s="817"/>
      <c r="DQ114" s="818" t="s">
        <v>438</v>
      </c>
      <c r="DR114" s="816"/>
      <c r="DS114" s="816"/>
      <c r="DT114" s="816"/>
      <c r="DU114" s="817"/>
      <c r="DV114" s="860" t="s">
        <v>412</v>
      </c>
      <c r="DW114" s="861"/>
      <c r="DX114" s="861"/>
      <c r="DY114" s="861"/>
      <c r="DZ114" s="862"/>
    </row>
    <row r="115" spans="1:130" s="230" customFormat="1" ht="26.25" customHeight="1" x14ac:dyDescent="0.15">
      <c r="A115" s="950"/>
      <c r="B115" s="951"/>
      <c r="C115" s="788" t="s">
        <v>452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143722</v>
      </c>
      <c r="AB115" s="955"/>
      <c r="AC115" s="955"/>
      <c r="AD115" s="955"/>
      <c r="AE115" s="956"/>
      <c r="AF115" s="957">
        <v>96159</v>
      </c>
      <c r="AG115" s="955"/>
      <c r="AH115" s="955"/>
      <c r="AI115" s="955"/>
      <c r="AJ115" s="956"/>
      <c r="AK115" s="957">
        <v>186952</v>
      </c>
      <c r="AL115" s="955"/>
      <c r="AM115" s="955"/>
      <c r="AN115" s="955"/>
      <c r="AO115" s="956"/>
      <c r="AP115" s="958">
        <v>0.8</v>
      </c>
      <c r="AQ115" s="959"/>
      <c r="AR115" s="959"/>
      <c r="AS115" s="959"/>
      <c r="AT115" s="960"/>
      <c r="AU115" s="968"/>
      <c r="AV115" s="969"/>
      <c r="AW115" s="969"/>
      <c r="AX115" s="969"/>
      <c r="AY115" s="969"/>
      <c r="AZ115" s="851" t="s">
        <v>453</v>
      </c>
      <c r="BA115" s="788"/>
      <c r="BB115" s="788"/>
      <c r="BC115" s="788"/>
      <c r="BD115" s="788"/>
      <c r="BE115" s="788"/>
      <c r="BF115" s="788"/>
      <c r="BG115" s="788"/>
      <c r="BH115" s="788"/>
      <c r="BI115" s="788"/>
      <c r="BJ115" s="788"/>
      <c r="BK115" s="788"/>
      <c r="BL115" s="788"/>
      <c r="BM115" s="788"/>
      <c r="BN115" s="788"/>
      <c r="BO115" s="788"/>
      <c r="BP115" s="789"/>
      <c r="BQ115" s="852" t="s">
        <v>438</v>
      </c>
      <c r="BR115" s="853"/>
      <c r="BS115" s="853"/>
      <c r="BT115" s="853"/>
      <c r="BU115" s="853"/>
      <c r="BV115" s="853" t="s">
        <v>412</v>
      </c>
      <c r="BW115" s="853"/>
      <c r="BX115" s="853"/>
      <c r="BY115" s="853"/>
      <c r="BZ115" s="853"/>
      <c r="CA115" s="853" t="s">
        <v>438</v>
      </c>
      <c r="CB115" s="853"/>
      <c r="CC115" s="853"/>
      <c r="CD115" s="853"/>
      <c r="CE115" s="853"/>
      <c r="CF115" s="911" t="s">
        <v>438</v>
      </c>
      <c r="CG115" s="912"/>
      <c r="CH115" s="912"/>
      <c r="CI115" s="912"/>
      <c r="CJ115" s="912"/>
      <c r="CK115" s="963"/>
      <c r="CL115" s="857"/>
      <c r="CM115" s="851" t="s">
        <v>454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1834765</v>
      </c>
      <c r="DH115" s="816"/>
      <c r="DI115" s="816"/>
      <c r="DJ115" s="816"/>
      <c r="DK115" s="817"/>
      <c r="DL115" s="818">
        <v>1781217</v>
      </c>
      <c r="DM115" s="816"/>
      <c r="DN115" s="816"/>
      <c r="DO115" s="816"/>
      <c r="DP115" s="817"/>
      <c r="DQ115" s="818">
        <v>1701705</v>
      </c>
      <c r="DR115" s="816"/>
      <c r="DS115" s="816"/>
      <c r="DT115" s="816"/>
      <c r="DU115" s="817"/>
      <c r="DV115" s="860">
        <v>7</v>
      </c>
      <c r="DW115" s="861"/>
      <c r="DX115" s="861"/>
      <c r="DY115" s="861"/>
      <c r="DZ115" s="862"/>
    </row>
    <row r="116" spans="1:130" s="230" customFormat="1" ht="26.25" customHeight="1" x14ac:dyDescent="0.15">
      <c r="A116" s="952"/>
      <c r="B116" s="953"/>
      <c r="C116" s="875" t="s">
        <v>455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412</v>
      </c>
      <c r="AB116" s="816"/>
      <c r="AC116" s="816"/>
      <c r="AD116" s="816"/>
      <c r="AE116" s="817"/>
      <c r="AF116" s="818" t="s">
        <v>412</v>
      </c>
      <c r="AG116" s="816"/>
      <c r="AH116" s="816"/>
      <c r="AI116" s="816"/>
      <c r="AJ116" s="817"/>
      <c r="AK116" s="818" t="s">
        <v>438</v>
      </c>
      <c r="AL116" s="816"/>
      <c r="AM116" s="816"/>
      <c r="AN116" s="816"/>
      <c r="AO116" s="817"/>
      <c r="AP116" s="860" t="s">
        <v>412</v>
      </c>
      <c r="AQ116" s="861"/>
      <c r="AR116" s="861"/>
      <c r="AS116" s="861"/>
      <c r="AT116" s="862"/>
      <c r="AU116" s="968"/>
      <c r="AV116" s="969"/>
      <c r="AW116" s="969"/>
      <c r="AX116" s="969"/>
      <c r="AY116" s="969"/>
      <c r="AZ116" s="945" t="s">
        <v>456</v>
      </c>
      <c r="BA116" s="946"/>
      <c r="BB116" s="946"/>
      <c r="BC116" s="946"/>
      <c r="BD116" s="946"/>
      <c r="BE116" s="946"/>
      <c r="BF116" s="946"/>
      <c r="BG116" s="946"/>
      <c r="BH116" s="946"/>
      <c r="BI116" s="946"/>
      <c r="BJ116" s="946"/>
      <c r="BK116" s="946"/>
      <c r="BL116" s="946"/>
      <c r="BM116" s="946"/>
      <c r="BN116" s="946"/>
      <c r="BO116" s="946"/>
      <c r="BP116" s="947"/>
      <c r="BQ116" s="852" t="s">
        <v>412</v>
      </c>
      <c r="BR116" s="853"/>
      <c r="BS116" s="853"/>
      <c r="BT116" s="853"/>
      <c r="BU116" s="853"/>
      <c r="BV116" s="853" t="s">
        <v>438</v>
      </c>
      <c r="BW116" s="853"/>
      <c r="BX116" s="853"/>
      <c r="BY116" s="853"/>
      <c r="BZ116" s="853"/>
      <c r="CA116" s="853" t="s">
        <v>412</v>
      </c>
      <c r="CB116" s="853"/>
      <c r="CC116" s="853"/>
      <c r="CD116" s="853"/>
      <c r="CE116" s="853"/>
      <c r="CF116" s="911" t="s">
        <v>412</v>
      </c>
      <c r="CG116" s="912"/>
      <c r="CH116" s="912"/>
      <c r="CI116" s="912"/>
      <c r="CJ116" s="912"/>
      <c r="CK116" s="963"/>
      <c r="CL116" s="857"/>
      <c r="CM116" s="851" t="s">
        <v>457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100632</v>
      </c>
      <c r="DH116" s="816"/>
      <c r="DI116" s="816"/>
      <c r="DJ116" s="816"/>
      <c r="DK116" s="817"/>
      <c r="DL116" s="818">
        <v>71133</v>
      </c>
      <c r="DM116" s="816"/>
      <c r="DN116" s="816"/>
      <c r="DO116" s="816"/>
      <c r="DP116" s="817"/>
      <c r="DQ116" s="818">
        <v>50817</v>
      </c>
      <c r="DR116" s="816"/>
      <c r="DS116" s="816"/>
      <c r="DT116" s="816"/>
      <c r="DU116" s="817"/>
      <c r="DV116" s="860">
        <v>0.2</v>
      </c>
      <c r="DW116" s="861"/>
      <c r="DX116" s="861"/>
      <c r="DY116" s="861"/>
      <c r="DZ116" s="862"/>
    </row>
    <row r="117" spans="1:130" s="230" customFormat="1" ht="26.25" customHeight="1" x14ac:dyDescent="0.15">
      <c r="A117" s="931" t="s">
        <v>190</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458</v>
      </c>
      <c r="Z117" s="933"/>
      <c r="AA117" s="938">
        <v>2567894</v>
      </c>
      <c r="AB117" s="939"/>
      <c r="AC117" s="939"/>
      <c r="AD117" s="939"/>
      <c r="AE117" s="940"/>
      <c r="AF117" s="941">
        <v>2545198</v>
      </c>
      <c r="AG117" s="939"/>
      <c r="AH117" s="939"/>
      <c r="AI117" s="939"/>
      <c r="AJ117" s="940"/>
      <c r="AK117" s="941">
        <v>2780639</v>
      </c>
      <c r="AL117" s="939"/>
      <c r="AM117" s="939"/>
      <c r="AN117" s="939"/>
      <c r="AO117" s="940"/>
      <c r="AP117" s="942"/>
      <c r="AQ117" s="943"/>
      <c r="AR117" s="943"/>
      <c r="AS117" s="943"/>
      <c r="AT117" s="944"/>
      <c r="AU117" s="968"/>
      <c r="AV117" s="969"/>
      <c r="AW117" s="969"/>
      <c r="AX117" s="969"/>
      <c r="AY117" s="969"/>
      <c r="AZ117" s="899" t="s">
        <v>459</v>
      </c>
      <c r="BA117" s="900"/>
      <c r="BB117" s="900"/>
      <c r="BC117" s="900"/>
      <c r="BD117" s="900"/>
      <c r="BE117" s="900"/>
      <c r="BF117" s="900"/>
      <c r="BG117" s="900"/>
      <c r="BH117" s="900"/>
      <c r="BI117" s="900"/>
      <c r="BJ117" s="900"/>
      <c r="BK117" s="900"/>
      <c r="BL117" s="900"/>
      <c r="BM117" s="900"/>
      <c r="BN117" s="900"/>
      <c r="BO117" s="900"/>
      <c r="BP117" s="901"/>
      <c r="BQ117" s="852" t="s">
        <v>412</v>
      </c>
      <c r="BR117" s="853"/>
      <c r="BS117" s="853"/>
      <c r="BT117" s="853"/>
      <c r="BU117" s="853"/>
      <c r="BV117" s="853" t="s">
        <v>412</v>
      </c>
      <c r="BW117" s="853"/>
      <c r="BX117" s="853"/>
      <c r="BY117" s="853"/>
      <c r="BZ117" s="853"/>
      <c r="CA117" s="853" t="s">
        <v>412</v>
      </c>
      <c r="CB117" s="853"/>
      <c r="CC117" s="853"/>
      <c r="CD117" s="853"/>
      <c r="CE117" s="853"/>
      <c r="CF117" s="911" t="s">
        <v>412</v>
      </c>
      <c r="CG117" s="912"/>
      <c r="CH117" s="912"/>
      <c r="CI117" s="912"/>
      <c r="CJ117" s="912"/>
      <c r="CK117" s="963"/>
      <c r="CL117" s="857"/>
      <c r="CM117" s="851" t="s">
        <v>460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412</v>
      </c>
      <c r="DH117" s="816"/>
      <c r="DI117" s="816"/>
      <c r="DJ117" s="816"/>
      <c r="DK117" s="817"/>
      <c r="DL117" s="818" t="s">
        <v>412</v>
      </c>
      <c r="DM117" s="816"/>
      <c r="DN117" s="816"/>
      <c r="DO117" s="816"/>
      <c r="DP117" s="817"/>
      <c r="DQ117" s="818" t="s">
        <v>412</v>
      </c>
      <c r="DR117" s="816"/>
      <c r="DS117" s="816"/>
      <c r="DT117" s="816"/>
      <c r="DU117" s="817"/>
      <c r="DV117" s="860" t="s">
        <v>412</v>
      </c>
      <c r="DW117" s="861"/>
      <c r="DX117" s="861"/>
      <c r="DY117" s="861"/>
      <c r="DZ117" s="862"/>
    </row>
    <row r="118" spans="1:130" s="230" customFormat="1" ht="26.25" customHeight="1" x14ac:dyDescent="0.15">
      <c r="A118" s="931" t="s">
        <v>433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430</v>
      </c>
      <c r="AB118" s="932"/>
      <c r="AC118" s="932"/>
      <c r="AD118" s="932"/>
      <c r="AE118" s="933"/>
      <c r="AF118" s="934" t="s">
        <v>431</v>
      </c>
      <c r="AG118" s="932"/>
      <c r="AH118" s="932"/>
      <c r="AI118" s="932"/>
      <c r="AJ118" s="933"/>
      <c r="AK118" s="934" t="s">
        <v>310</v>
      </c>
      <c r="AL118" s="932"/>
      <c r="AM118" s="932"/>
      <c r="AN118" s="932"/>
      <c r="AO118" s="933"/>
      <c r="AP118" s="935" t="s">
        <v>432</v>
      </c>
      <c r="AQ118" s="936"/>
      <c r="AR118" s="936"/>
      <c r="AS118" s="936"/>
      <c r="AT118" s="937"/>
      <c r="AU118" s="968"/>
      <c r="AV118" s="969"/>
      <c r="AW118" s="969"/>
      <c r="AX118" s="969"/>
      <c r="AY118" s="969"/>
      <c r="AZ118" s="874" t="s">
        <v>461</v>
      </c>
      <c r="BA118" s="875"/>
      <c r="BB118" s="875"/>
      <c r="BC118" s="875"/>
      <c r="BD118" s="875"/>
      <c r="BE118" s="875"/>
      <c r="BF118" s="875"/>
      <c r="BG118" s="875"/>
      <c r="BH118" s="875"/>
      <c r="BI118" s="875"/>
      <c r="BJ118" s="875"/>
      <c r="BK118" s="875"/>
      <c r="BL118" s="875"/>
      <c r="BM118" s="875"/>
      <c r="BN118" s="875"/>
      <c r="BO118" s="875"/>
      <c r="BP118" s="876"/>
      <c r="BQ118" s="915" t="s">
        <v>412</v>
      </c>
      <c r="BR118" s="881"/>
      <c r="BS118" s="881"/>
      <c r="BT118" s="881"/>
      <c r="BU118" s="881"/>
      <c r="BV118" s="881" t="s">
        <v>412</v>
      </c>
      <c r="BW118" s="881"/>
      <c r="BX118" s="881"/>
      <c r="BY118" s="881"/>
      <c r="BZ118" s="881"/>
      <c r="CA118" s="881" t="s">
        <v>412</v>
      </c>
      <c r="CB118" s="881"/>
      <c r="CC118" s="881"/>
      <c r="CD118" s="881"/>
      <c r="CE118" s="881"/>
      <c r="CF118" s="911" t="s">
        <v>412</v>
      </c>
      <c r="CG118" s="912"/>
      <c r="CH118" s="912"/>
      <c r="CI118" s="912"/>
      <c r="CJ118" s="912"/>
      <c r="CK118" s="963"/>
      <c r="CL118" s="857"/>
      <c r="CM118" s="851" t="s">
        <v>462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412</v>
      </c>
      <c r="DH118" s="816"/>
      <c r="DI118" s="816"/>
      <c r="DJ118" s="816"/>
      <c r="DK118" s="817"/>
      <c r="DL118" s="818" t="s">
        <v>412</v>
      </c>
      <c r="DM118" s="816"/>
      <c r="DN118" s="816"/>
      <c r="DO118" s="816"/>
      <c r="DP118" s="817"/>
      <c r="DQ118" s="818" t="s">
        <v>412</v>
      </c>
      <c r="DR118" s="816"/>
      <c r="DS118" s="816"/>
      <c r="DT118" s="816"/>
      <c r="DU118" s="817"/>
      <c r="DV118" s="860" t="s">
        <v>412</v>
      </c>
      <c r="DW118" s="861"/>
      <c r="DX118" s="861"/>
      <c r="DY118" s="861"/>
      <c r="DZ118" s="862"/>
    </row>
    <row r="119" spans="1:130" s="230" customFormat="1" ht="26.25" customHeight="1" x14ac:dyDescent="0.15">
      <c r="A119" s="854" t="s">
        <v>436</v>
      </c>
      <c r="B119" s="855"/>
      <c r="C119" s="896" t="s">
        <v>437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412</v>
      </c>
      <c r="AB119" s="925"/>
      <c r="AC119" s="925"/>
      <c r="AD119" s="925"/>
      <c r="AE119" s="926"/>
      <c r="AF119" s="927" t="s">
        <v>412</v>
      </c>
      <c r="AG119" s="925"/>
      <c r="AH119" s="925"/>
      <c r="AI119" s="925"/>
      <c r="AJ119" s="926"/>
      <c r="AK119" s="927" t="s">
        <v>412</v>
      </c>
      <c r="AL119" s="925"/>
      <c r="AM119" s="925"/>
      <c r="AN119" s="925"/>
      <c r="AO119" s="926"/>
      <c r="AP119" s="928" t="s">
        <v>412</v>
      </c>
      <c r="AQ119" s="929"/>
      <c r="AR119" s="929"/>
      <c r="AS119" s="929"/>
      <c r="AT119" s="930"/>
      <c r="AU119" s="970"/>
      <c r="AV119" s="971"/>
      <c r="AW119" s="971"/>
      <c r="AX119" s="971"/>
      <c r="AY119" s="971"/>
      <c r="AZ119" s="251" t="s">
        <v>190</v>
      </c>
      <c r="BA119" s="251"/>
      <c r="BB119" s="251"/>
      <c r="BC119" s="251"/>
      <c r="BD119" s="251"/>
      <c r="BE119" s="251"/>
      <c r="BF119" s="251"/>
      <c r="BG119" s="251"/>
      <c r="BH119" s="251"/>
      <c r="BI119" s="251"/>
      <c r="BJ119" s="251"/>
      <c r="BK119" s="251"/>
      <c r="BL119" s="251"/>
      <c r="BM119" s="251"/>
      <c r="BN119" s="251"/>
      <c r="BO119" s="913" t="s">
        <v>463</v>
      </c>
      <c r="BP119" s="914"/>
      <c r="BQ119" s="915">
        <v>34924382</v>
      </c>
      <c r="BR119" s="881"/>
      <c r="BS119" s="881"/>
      <c r="BT119" s="881"/>
      <c r="BU119" s="881"/>
      <c r="BV119" s="881">
        <v>35468632</v>
      </c>
      <c r="BW119" s="881"/>
      <c r="BX119" s="881"/>
      <c r="BY119" s="881"/>
      <c r="BZ119" s="881"/>
      <c r="CA119" s="881">
        <v>35022319</v>
      </c>
      <c r="CB119" s="881"/>
      <c r="CC119" s="881"/>
      <c r="CD119" s="881"/>
      <c r="CE119" s="881"/>
      <c r="CF119" s="784"/>
      <c r="CG119" s="785"/>
      <c r="CH119" s="785"/>
      <c r="CI119" s="785"/>
      <c r="CJ119" s="870"/>
      <c r="CK119" s="964"/>
      <c r="CL119" s="859"/>
      <c r="CM119" s="874" t="s">
        <v>464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412</v>
      </c>
      <c r="DH119" s="800"/>
      <c r="DI119" s="800"/>
      <c r="DJ119" s="800"/>
      <c r="DK119" s="801"/>
      <c r="DL119" s="802" t="s">
        <v>412</v>
      </c>
      <c r="DM119" s="800"/>
      <c r="DN119" s="800"/>
      <c r="DO119" s="800"/>
      <c r="DP119" s="801"/>
      <c r="DQ119" s="802" t="s">
        <v>412</v>
      </c>
      <c r="DR119" s="800"/>
      <c r="DS119" s="800"/>
      <c r="DT119" s="800"/>
      <c r="DU119" s="801"/>
      <c r="DV119" s="884" t="s">
        <v>412</v>
      </c>
      <c r="DW119" s="885"/>
      <c r="DX119" s="885"/>
      <c r="DY119" s="885"/>
      <c r="DZ119" s="886"/>
    </row>
    <row r="120" spans="1:130" s="230" customFormat="1" ht="26.25" customHeight="1" x14ac:dyDescent="0.15">
      <c r="A120" s="856"/>
      <c r="B120" s="857"/>
      <c r="C120" s="851" t="s">
        <v>441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412</v>
      </c>
      <c r="AB120" s="816"/>
      <c r="AC120" s="816"/>
      <c r="AD120" s="816"/>
      <c r="AE120" s="817"/>
      <c r="AF120" s="818" t="s">
        <v>412</v>
      </c>
      <c r="AG120" s="816"/>
      <c r="AH120" s="816"/>
      <c r="AI120" s="816"/>
      <c r="AJ120" s="817"/>
      <c r="AK120" s="818" t="s">
        <v>412</v>
      </c>
      <c r="AL120" s="816"/>
      <c r="AM120" s="816"/>
      <c r="AN120" s="816"/>
      <c r="AO120" s="817"/>
      <c r="AP120" s="860" t="s">
        <v>412</v>
      </c>
      <c r="AQ120" s="861"/>
      <c r="AR120" s="861"/>
      <c r="AS120" s="861"/>
      <c r="AT120" s="862"/>
      <c r="AU120" s="916" t="s">
        <v>465</v>
      </c>
      <c r="AV120" s="917"/>
      <c r="AW120" s="917"/>
      <c r="AX120" s="917"/>
      <c r="AY120" s="918"/>
      <c r="AZ120" s="896" t="s">
        <v>466</v>
      </c>
      <c r="BA120" s="844"/>
      <c r="BB120" s="844"/>
      <c r="BC120" s="844"/>
      <c r="BD120" s="844"/>
      <c r="BE120" s="844"/>
      <c r="BF120" s="844"/>
      <c r="BG120" s="844"/>
      <c r="BH120" s="844"/>
      <c r="BI120" s="844"/>
      <c r="BJ120" s="844"/>
      <c r="BK120" s="844"/>
      <c r="BL120" s="844"/>
      <c r="BM120" s="844"/>
      <c r="BN120" s="844"/>
      <c r="BO120" s="844"/>
      <c r="BP120" s="845"/>
      <c r="BQ120" s="897">
        <v>11768310</v>
      </c>
      <c r="BR120" s="878"/>
      <c r="BS120" s="878"/>
      <c r="BT120" s="878"/>
      <c r="BU120" s="878"/>
      <c r="BV120" s="878">
        <v>12556524</v>
      </c>
      <c r="BW120" s="878"/>
      <c r="BX120" s="878"/>
      <c r="BY120" s="878"/>
      <c r="BZ120" s="878"/>
      <c r="CA120" s="878">
        <v>13037533</v>
      </c>
      <c r="CB120" s="878"/>
      <c r="CC120" s="878"/>
      <c r="CD120" s="878"/>
      <c r="CE120" s="878"/>
      <c r="CF120" s="902">
        <v>53.5</v>
      </c>
      <c r="CG120" s="903"/>
      <c r="CH120" s="903"/>
      <c r="CI120" s="903"/>
      <c r="CJ120" s="903"/>
      <c r="CK120" s="904" t="s">
        <v>467</v>
      </c>
      <c r="CL120" s="888"/>
      <c r="CM120" s="888"/>
      <c r="CN120" s="888"/>
      <c r="CO120" s="889"/>
      <c r="CP120" s="908" t="s">
        <v>408</v>
      </c>
      <c r="CQ120" s="909"/>
      <c r="CR120" s="909"/>
      <c r="CS120" s="909"/>
      <c r="CT120" s="909"/>
      <c r="CU120" s="909"/>
      <c r="CV120" s="909"/>
      <c r="CW120" s="909"/>
      <c r="CX120" s="909"/>
      <c r="CY120" s="909"/>
      <c r="CZ120" s="909"/>
      <c r="DA120" s="909"/>
      <c r="DB120" s="909"/>
      <c r="DC120" s="909"/>
      <c r="DD120" s="909"/>
      <c r="DE120" s="909"/>
      <c r="DF120" s="910"/>
      <c r="DG120" s="897">
        <v>2600610</v>
      </c>
      <c r="DH120" s="878"/>
      <c r="DI120" s="878"/>
      <c r="DJ120" s="878"/>
      <c r="DK120" s="878"/>
      <c r="DL120" s="878">
        <v>2298151</v>
      </c>
      <c r="DM120" s="878"/>
      <c r="DN120" s="878"/>
      <c r="DO120" s="878"/>
      <c r="DP120" s="878"/>
      <c r="DQ120" s="878">
        <v>2161900</v>
      </c>
      <c r="DR120" s="878"/>
      <c r="DS120" s="878"/>
      <c r="DT120" s="878"/>
      <c r="DU120" s="878"/>
      <c r="DV120" s="879">
        <v>8.9</v>
      </c>
      <c r="DW120" s="879"/>
      <c r="DX120" s="879"/>
      <c r="DY120" s="879"/>
      <c r="DZ120" s="880"/>
    </row>
    <row r="121" spans="1:130" s="230" customFormat="1" ht="26.25" customHeight="1" x14ac:dyDescent="0.15">
      <c r="A121" s="856"/>
      <c r="B121" s="857"/>
      <c r="C121" s="899" t="s">
        <v>468</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412</v>
      </c>
      <c r="AB121" s="816"/>
      <c r="AC121" s="816"/>
      <c r="AD121" s="816"/>
      <c r="AE121" s="817"/>
      <c r="AF121" s="818" t="s">
        <v>129</v>
      </c>
      <c r="AG121" s="816"/>
      <c r="AH121" s="816"/>
      <c r="AI121" s="816"/>
      <c r="AJ121" s="817"/>
      <c r="AK121" s="818" t="s">
        <v>412</v>
      </c>
      <c r="AL121" s="816"/>
      <c r="AM121" s="816"/>
      <c r="AN121" s="816"/>
      <c r="AO121" s="817"/>
      <c r="AP121" s="860" t="s">
        <v>412</v>
      </c>
      <c r="AQ121" s="861"/>
      <c r="AR121" s="861"/>
      <c r="AS121" s="861"/>
      <c r="AT121" s="862"/>
      <c r="AU121" s="919"/>
      <c r="AV121" s="920"/>
      <c r="AW121" s="920"/>
      <c r="AX121" s="920"/>
      <c r="AY121" s="921"/>
      <c r="AZ121" s="851" t="s">
        <v>469</v>
      </c>
      <c r="BA121" s="788"/>
      <c r="BB121" s="788"/>
      <c r="BC121" s="788"/>
      <c r="BD121" s="788"/>
      <c r="BE121" s="788"/>
      <c r="BF121" s="788"/>
      <c r="BG121" s="788"/>
      <c r="BH121" s="788"/>
      <c r="BI121" s="788"/>
      <c r="BJ121" s="788"/>
      <c r="BK121" s="788"/>
      <c r="BL121" s="788"/>
      <c r="BM121" s="788"/>
      <c r="BN121" s="788"/>
      <c r="BO121" s="788"/>
      <c r="BP121" s="789"/>
      <c r="BQ121" s="852">
        <v>11528079</v>
      </c>
      <c r="BR121" s="853"/>
      <c r="BS121" s="853"/>
      <c r="BT121" s="853"/>
      <c r="BU121" s="853"/>
      <c r="BV121" s="853">
        <v>10766825</v>
      </c>
      <c r="BW121" s="853"/>
      <c r="BX121" s="853"/>
      <c r="BY121" s="853"/>
      <c r="BZ121" s="853"/>
      <c r="CA121" s="853">
        <v>10322353</v>
      </c>
      <c r="CB121" s="853"/>
      <c r="CC121" s="853"/>
      <c r="CD121" s="853"/>
      <c r="CE121" s="853"/>
      <c r="CF121" s="911">
        <v>42.3</v>
      </c>
      <c r="CG121" s="912"/>
      <c r="CH121" s="912"/>
      <c r="CI121" s="912"/>
      <c r="CJ121" s="912"/>
      <c r="CK121" s="905"/>
      <c r="CL121" s="891"/>
      <c r="CM121" s="891"/>
      <c r="CN121" s="891"/>
      <c r="CO121" s="892"/>
      <c r="CP121" s="871" t="s">
        <v>406</v>
      </c>
      <c r="CQ121" s="872"/>
      <c r="CR121" s="872"/>
      <c r="CS121" s="872"/>
      <c r="CT121" s="872"/>
      <c r="CU121" s="872"/>
      <c r="CV121" s="872"/>
      <c r="CW121" s="872"/>
      <c r="CX121" s="872"/>
      <c r="CY121" s="872"/>
      <c r="CZ121" s="872"/>
      <c r="DA121" s="872"/>
      <c r="DB121" s="872"/>
      <c r="DC121" s="872"/>
      <c r="DD121" s="872"/>
      <c r="DE121" s="872"/>
      <c r="DF121" s="873"/>
      <c r="DG121" s="852" t="s">
        <v>412</v>
      </c>
      <c r="DH121" s="853"/>
      <c r="DI121" s="853"/>
      <c r="DJ121" s="853"/>
      <c r="DK121" s="853"/>
      <c r="DL121" s="853" t="s">
        <v>412</v>
      </c>
      <c r="DM121" s="853"/>
      <c r="DN121" s="853"/>
      <c r="DO121" s="853"/>
      <c r="DP121" s="853"/>
      <c r="DQ121" s="853" t="s">
        <v>412</v>
      </c>
      <c r="DR121" s="853"/>
      <c r="DS121" s="853"/>
      <c r="DT121" s="853"/>
      <c r="DU121" s="853"/>
      <c r="DV121" s="830" t="s">
        <v>412</v>
      </c>
      <c r="DW121" s="830"/>
      <c r="DX121" s="830"/>
      <c r="DY121" s="830"/>
      <c r="DZ121" s="831"/>
    </row>
    <row r="122" spans="1:130" s="230" customFormat="1" ht="26.25" customHeight="1" x14ac:dyDescent="0.15">
      <c r="A122" s="856"/>
      <c r="B122" s="857"/>
      <c r="C122" s="851" t="s">
        <v>451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412</v>
      </c>
      <c r="AB122" s="816"/>
      <c r="AC122" s="816"/>
      <c r="AD122" s="816"/>
      <c r="AE122" s="817"/>
      <c r="AF122" s="818" t="s">
        <v>412</v>
      </c>
      <c r="AG122" s="816"/>
      <c r="AH122" s="816"/>
      <c r="AI122" s="816"/>
      <c r="AJ122" s="817"/>
      <c r="AK122" s="818" t="s">
        <v>129</v>
      </c>
      <c r="AL122" s="816"/>
      <c r="AM122" s="816"/>
      <c r="AN122" s="816"/>
      <c r="AO122" s="817"/>
      <c r="AP122" s="860" t="s">
        <v>412</v>
      </c>
      <c r="AQ122" s="861"/>
      <c r="AR122" s="861"/>
      <c r="AS122" s="861"/>
      <c r="AT122" s="862"/>
      <c r="AU122" s="919"/>
      <c r="AV122" s="920"/>
      <c r="AW122" s="920"/>
      <c r="AX122" s="920"/>
      <c r="AY122" s="921"/>
      <c r="AZ122" s="874" t="s">
        <v>470</v>
      </c>
      <c r="BA122" s="875"/>
      <c r="BB122" s="875"/>
      <c r="BC122" s="875"/>
      <c r="BD122" s="875"/>
      <c r="BE122" s="875"/>
      <c r="BF122" s="875"/>
      <c r="BG122" s="875"/>
      <c r="BH122" s="875"/>
      <c r="BI122" s="875"/>
      <c r="BJ122" s="875"/>
      <c r="BK122" s="875"/>
      <c r="BL122" s="875"/>
      <c r="BM122" s="875"/>
      <c r="BN122" s="875"/>
      <c r="BO122" s="875"/>
      <c r="BP122" s="876"/>
      <c r="BQ122" s="915">
        <v>12009949</v>
      </c>
      <c r="BR122" s="881"/>
      <c r="BS122" s="881"/>
      <c r="BT122" s="881"/>
      <c r="BU122" s="881"/>
      <c r="BV122" s="881">
        <v>10801764</v>
      </c>
      <c r="BW122" s="881"/>
      <c r="BX122" s="881"/>
      <c r="BY122" s="881"/>
      <c r="BZ122" s="881"/>
      <c r="CA122" s="881">
        <v>9737505</v>
      </c>
      <c r="CB122" s="881"/>
      <c r="CC122" s="881"/>
      <c r="CD122" s="881"/>
      <c r="CE122" s="881"/>
      <c r="CF122" s="882">
        <v>39.9</v>
      </c>
      <c r="CG122" s="883"/>
      <c r="CH122" s="883"/>
      <c r="CI122" s="883"/>
      <c r="CJ122" s="883"/>
      <c r="CK122" s="905"/>
      <c r="CL122" s="891"/>
      <c r="CM122" s="891"/>
      <c r="CN122" s="891"/>
      <c r="CO122" s="892"/>
      <c r="CP122" s="871" t="s">
        <v>407</v>
      </c>
      <c r="CQ122" s="872"/>
      <c r="CR122" s="872"/>
      <c r="CS122" s="872"/>
      <c r="CT122" s="872"/>
      <c r="CU122" s="872"/>
      <c r="CV122" s="872"/>
      <c r="CW122" s="872"/>
      <c r="CX122" s="872"/>
      <c r="CY122" s="872"/>
      <c r="CZ122" s="872"/>
      <c r="DA122" s="872"/>
      <c r="DB122" s="872"/>
      <c r="DC122" s="872"/>
      <c r="DD122" s="872"/>
      <c r="DE122" s="872"/>
      <c r="DF122" s="873"/>
      <c r="DG122" s="852" t="s">
        <v>412</v>
      </c>
      <c r="DH122" s="853"/>
      <c r="DI122" s="853"/>
      <c r="DJ122" s="853"/>
      <c r="DK122" s="853"/>
      <c r="DL122" s="853" t="s">
        <v>412</v>
      </c>
      <c r="DM122" s="853"/>
      <c r="DN122" s="853"/>
      <c r="DO122" s="853"/>
      <c r="DP122" s="853"/>
      <c r="DQ122" s="853" t="s">
        <v>129</v>
      </c>
      <c r="DR122" s="853"/>
      <c r="DS122" s="853"/>
      <c r="DT122" s="853"/>
      <c r="DU122" s="853"/>
      <c r="DV122" s="830" t="s">
        <v>129</v>
      </c>
      <c r="DW122" s="830"/>
      <c r="DX122" s="830"/>
      <c r="DY122" s="830"/>
      <c r="DZ122" s="831"/>
    </row>
    <row r="123" spans="1:130" s="230" customFormat="1" ht="26.25" customHeight="1" x14ac:dyDescent="0.15">
      <c r="A123" s="856"/>
      <c r="B123" s="857"/>
      <c r="C123" s="851" t="s">
        <v>457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v>34390</v>
      </c>
      <c r="AB123" s="816"/>
      <c r="AC123" s="816"/>
      <c r="AD123" s="816"/>
      <c r="AE123" s="817"/>
      <c r="AF123" s="818">
        <v>29499</v>
      </c>
      <c r="AG123" s="816"/>
      <c r="AH123" s="816"/>
      <c r="AI123" s="816"/>
      <c r="AJ123" s="817"/>
      <c r="AK123" s="818">
        <v>20316</v>
      </c>
      <c r="AL123" s="816"/>
      <c r="AM123" s="816"/>
      <c r="AN123" s="816"/>
      <c r="AO123" s="817"/>
      <c r="AP123" s="860">
        <v>0.1</v>
      </c>
      <c r="AQ123" s="861"/>
      <c r="AR123" s="861"/>
      <c r="AS123" s="861"/>
      <c r="AT123" s="862"/>
      <c r="AU123" s="922"/>
      <c r="AV123" s="923"/>
      <c r="AW123" s="923"/>
      <c r="AX123" s="923"/>
      <c r="AY123" s="923"/>
      <c r="AZ123" s="251" t="s">
        <v>190</v>
      </c>
      <c r="BA123" s="251"/>
      <c r="BB123" s="251"/>
      <c r="BC123" s="251"/>
      <c r="BD123" s="251"/>
      <c r="BE123" s="251"/>
      <c r="BF123" s="251"/>
      <c r="BG123" s="251"/>
      <c r="BH123" s="251"/>
      <c r="BI123" s="251"/>
      <c r="BJ123" s="251"/>
      <c r="BK123" s="251"/>
      <c r="BL123" s="251"/>
      <c r="BM123" s="251"/>
      <c r="BN123" s="251"/>
      <c r="BO123" s="913" t="s">
        <v>471</v>
      </c>
      <c r="BP123" s="914"/>
      <c r="BQ123" s="868">
        <v>35306338</v>
      </c>
      <c r="BR123" s="869"/>
      <c r="BS123" s="869"/>
      <c r="BT123" s="869"/>
      <c r="BU123" s="869"/>
      <c r="BV123" s="869">
        <v>34125113</v>
      </c>
      <c r="BW123" s="869"/>
      <c r="BX123" s="869"/>
      <c r="BY123" s="869"/>
      <c r="BZ123" s="869"/>
      <c r="CA123" s="869">
        <v>33097391</v>
      </c>
      <c r="CB123" s="869"/>
      <c r="CC123" s="869"/>
      <c r="CD123" s="869"/>
      <c r="CE123" s="869"/>
      <c r="CF123" s="784"/>
      <c r="CG123" s="785"/>
      <c r="CH123" s="785"/>
      <c r="CI123" s="785"/>
      <c r="CJ123" s="870"/>
      <c r="CK123" s="905"/>
      <c r="CL123" s="891"/>
      <c r="CM123" s="891"/>
      <c r="CN123" s="891"/>
      <c r="CO123" s="892"/>
      <c r="CP123" s="871" t="s">
        <v>472</v>
      </c>
      <c r="CQ123" s="872"/>
      <c r="CR123" s="872"/>
      <c r="CS123" s="872"/>
      <c r="CT123" s="872"/>
      <c r="CU123" s="872"/>
      <c r="CV123" s="872"/>
      <c r="CW123" s="872"/>
      <c r="CX123" s="872"/>
      <c r="CY123" s="872"/>
      <c r="CZ123" s="872"/>
      <c r="DA123" s="872"/>
      <c r="DB123" s="872"/>
      <c r="DC123" s="872"/>
      <c r="DD123" s="872"/>
      <c r="DE123" s="872"/>
      <c r="DF123" s="873"/>
      <c r="DG123" s="815" t="s">
        <v>438</v>
      </c>
      <c r="DH123" s="816"/>
      <c r="DI123" s="816"/>
      <c r="DJ123" s="816"/>
      <c r="DK123" s="817"/>
      <c r="DL123" s="818" t="s">
        <v>129</v>
      </c>
      <c r="DM123" s="816"/>
      <c r="DN123" s="816"/>
      <c r="DO123" s="816"/>
      <c r="DP123" s="817"/>
      <c r="DQ123" s="818" t="s">
        <v>129</v>
      </c>
      <c r="DR123" s="816"/>
      <c r="DS123" s="816"/>
      <c r="DT123" s="816"/>
      <c r="DU123" s="817"/>
      <c r="DV123" s="860" t="s">
        <v>129</v>
      </c>
      <c r="DW123" s="861"/>
      <c r="DX123" s="861"/>
      <c r="DY123" s="861"/>
      <c r="DZ123" s="862"/>
    </row>
    <row r="124" spans="1:130" s="230" customFormat="1" ht="26.25" customHeight="1" thickBot="1" x14ac:dyDescent="0.2">
      <c r="A124" s="856"/>
      <c r="B124" s="857"/>
      <c r="C124" s="851" t="s">
        <v>460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129</v>
      </c>
      <c r="AB124" s="816"/>
      <c r="AC124" s="816"/>
      <c r="AD124" s="816"/>
      <c r="AE124" s="817"/>
      <c r="AF124" s="818" t="s">
        <v>412</v>
      </c>
      <c r="AG124" s="816"/>
      <c r="AH124" s="816"/>
      <c r="AI124" s="816"/>
      <c r="AJ124" s="817"/>
      <c r="AK124" s="818" t="s">
        <v>438</v>
      </c>
      <c r="AL124" s="816"/>
      <c r="AM124" s="816"/>
      <c r="AN124" s="816"/>
      <c r="AO124" s="817"/>
      <c r="AP124" s="860" t="s">
        <v>438</v>
      </c>
      <c r="AQ124" s="861"/>
      <c r="AR124" s="861"/>
      <c r="AS124" s="861"/>
      <c r="AT124" s="862"/>
      <c r="AU124" s="863" t="s">
        <v>473</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129</v>
      </c>
      <c r="BR124" s="867"/>
      <c r="BS124" s="867"/>
      <c r="BT124" s="867"/>
      <c r="BU124" s="867"/>
      <c r="BV124" s="867">
        <v>5.7</v>
      </c>
      <c r="BW124" s="867"/>
      <c r="BX124" s="867"/>
      <c r="BY124" s="867"/>
      <c r="BZ124" s="867"/>
      <c r="CA124" s="867">
        <v>7.8</v>
      </c>
      <c r="CB124" s="867"/>
      <c r="CC124" s="867"/>
      <c r="CD124" s="867"/>
      <c r="CE124" s="867"/>
      <c r="CF124" s="762"/>
      <c r="CG124" s="763"/>
      <c r="CH124" s="763"/>
      <c r="CI124" s="763"/>
      <c r="CJ124" s="898"/>
      <c r="CK124" s="906"/>
      <c r="CL124" s="906"/>
      <c r="CM124" s="906"/>
      <c r="CN124" s="906"/>
      <c r="CO124" s="907"/>
      <c r="CP124" s="871" t="s">
        <v>474</v>
      </c>
      <c r="CQ124" s="872"/>
      <c r="CR124" s="872"/>
      <c r="CS124" s="872"/>
      <c r="CT124" s="872"/>
      <c r="CU124" s="872"/>
      <c r="CV124" s="872"/>
      <c r="CW124" s="872"/>
      <c r="CX124" s="872"/>
      <c r="CY124" s="872"/>
      <c r="CZ124" s="872"/>
      <c r="DA124" s="872"/>
      <c r="DB124" s="872"/>
      <c r="DC124" s="872"/>
      <c r="DD124" s="872"/>
      <c r="DE124" s="872"/>
      <c r="DF124" s="873"/>
      <c r="DG124" s="799">
        <v>1547364</v>
      </c>
      <c r="DH124" s="800"/>
      <c r="DI124" s="800"/>
      <c r="DJ124" s="800"/>
      <c r="DK124" s="801"/>
      <c r="DL124" s="802" t="s">
        <v>412</v>
      </c>
      <c r="DM124" s="800"/>
      <c r="DN124" s="800"/>
      <c r="DO124" s="800"/>
      <c r="DP124" s="801"/>
      <c r="DQ124" s="802" t="s">
        <v>412</v>
      </c>
      <c r="DR124" s="800"/>
      <c r="DS124" s="800"/>
      <c r="DT124" s="800"/>
      <c r="DU124" s="801"/>
      <c r="DV124" s="884" t="s">
        <v>412</v>
      </c>
      <c r="DW124" s="885"/>
      <c r="DX124" s="885"/>
      <c r="DY124" s="885"/>
      <c r="DZ124" s="886"/>
    </row>
    <row r="125" spans="1:130" s="230" customFormat="1" ht="26.25" customHeight="1" x14ac:dyDescent="0.15">
      <c r="A125" s="856"/>
      <c r="B125" s="857"/>
      <c r="C125" s="851" t="s">
        <v>462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412</v>
      </c>
      <c r="AB125" s="816"/>
      <c r="AC125" s="816"/>
      <c r="AD125" s="816"/>
      <c r="AE125" s="817"/>
      <c r="AF125" s="818" t="s">
        <v>129</v>
      </c>
      <c r="AG125" s="816"/>
      <c r="AH125" s="816"/>
      <c r="AI125" s="816"/>
      <c r="AJ125" s="817"/>
      <c r="AK125" s="818" t="s">
        <v>129</v>
      </c>
      <c r="AL125" s="816"/>
      <c r="AM125" s="816"/>
      <c r="AN125" s="816"/>
      <c r="AO125" s="817"/>
      <c r="AP125" s="860" t="s">
        <v>129</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475</v>
      </c>
      <c r="CL125" s="888"/>
      <c r="CM125" s="888"/>
      <c r="CN125" s="888"/>
      <c r="CO125" s="889"/>
      <c r="CP125" s="896" t="s">
        <v>476</v>
      </c>
      <c r="CQ125" s="844"/>
      <c r="CR125" s="844"/>
      <c r="CS125" s="844"/>
      <c r="CT125" s="844"/>
      <c r="CU125" s="844"/>
      <c r="CV125" s="844"/>
      <c r="CW125" s="844"/>
      <c r="CX125" s="844"/>
      <c r="CY125" s="844"/>
      <c r="CZ125" s="844"/>
      <c r="DA125" s="844"/>
      <c r="DB125" s="844"/>
      <c r="DC125" s="844"/>
      <c r="DD125" s="844"/>
      <c r="DE125" s="844"/>
      <c r="DF125" s="845"/>
      <c r="DG125" s="897" t="s">
        <v>129</v>
      </c>
      <c r="DH125" s="878"/>
      <c r="DI125" s="878"/>
      <c r="DJ125" s="878"/>
      <c r="DK125" s="878"/>
      <c r="DL125" s="878" t="s">
        <v>129</v>
      </c>
      <c r="DM125" s="878"/>
      <c r="DN125" s="878"/>
      <c r="DO125" s="878"/>
      <c r="DP125" s="878"/>
      <c r="DQ125" s="878" t="s">
        <v>412</v>
      </c>
      <c r="DR125" s="878"/>
      <c r="DS125" s="878"/>
      <c r="DT125" s="878"/>
      <c r="DU125" s="878"/>
      <c r="DV125" s="879" t="s">
        <v>129</v>
      </c>
      <c r="DW125" s="879"/>
      <c r="DX125" s="879"/>
      <c r="DY125" s="879"/>
      <c r="DZ125" s="880"/>
    </row>
    <row r="126" spans="1:130" s="230" customFormat="1" ht="26.25" customHeight="1" thickBot="1" x14ac:dyDescent="0.2">
      <c r="A126" s="856"/>
      <c r="B126" s="857"/>
      <c r="C126" s="851" t="s">
        <v>464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109332</v>
      </c>
      <c r="AB126" s="816"/>
      <c r="AC126" s="816"/>
      <c r="AD126" s="816"/>
      <c r="AE126" s="817"/>
      <c r="AF126" s="818">
        <v>66660</v>
      </c>
      <c r="AG126" s="816"/>
      <c r="AH126" s="816"/>
      <c r="AI126" s="816"/>
      <c r="AJ126" s="817"/>
      <c r="AK126" s="818">
        <v>166636</v>
      </c>
      <c r="AL126" s="816"/>
      <c r="AM126" s="816"/>
      <c r="AN126" s="816"/>
      <c r="AO126" s="817"/>
      <c r="AP126" s="860">
        <v>0.7</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477</v>
      </c>
      <c r="CQ126" s="788"/>
      <c r="CR126" s="788"/>
      <c r="CS126" s="788"/>
      <c r="CT126" s="788"/>
      <c r="CU126" s="788"/>
      <c r="CV126" s="788"/>
      <c r="CW126" s="788"/>
      <c r="CX126" s="788"/>
      <c r="CY126" s="788"/>
      <c r="CZ126" s="788"/>
      <c r="DA126" s="788"/>
      <c r="DB126" s="788"/>
      <c r="DC126" s="788"/>
      <c r="DD126" s="788"/>
      <c r="DE126" s="788"/>
      <c r="DF126" s="789"/>
      <c r="DG126" s="852" t="s">
        <v>129</v>
      </c>
      <c r="DH126" s="853"/>
      <c r="DI126" s="853"/>
      <c r="DJ126" s="853"/>
      <c r="DK126" s="853"/>
      <c r="DL126" s="853" t="s">
        <v>412</v>
      </c>
      <c r="DM126" s="853"/>
      <c r="DN126" s="853"/>
      <c r="DO126" s="853"/>
      <c r="DP126" s="853"/>
      <c r="DQ126" s="853" t="s">
        <v>412</v>
      </c>
      <c r="DR126" s="853"/>
      <c r="DS126" s="853"/>
      <c r="DT126" s="853"/>
      <c r="DU126" s="853"/>
      <c r="DV126" s="830" t="s">
        <v>412</v>
      </c>
      <c r="DW126" s="830"/>
      <c r="DX126" s="830"/>
      <c r="DY126" s="830"/>
      <c r="DZ126" s="831"/>
    </row>
    <row r="127" spans="1:130" s="230" customFormat="1" ht="26.25" customHeight="1" x14ac:dyDescent="0.15">
      <c r="A127" s="858"/>
      <c r="B127" s="859"/>
      <c r="C127" s="874" t="s">
        <v>478</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412</v>
      </c>
      <c r="AB127" s="816"/>
      <c r="AC127" s="816"/>
      <c r="AD127" s="816"/>
      <c r="AE127" s="817"/>
      <c r="AF127" s="818" t="s">
        <v>412</v>
      </c>
      <c r="AG127" s="816"/>
      <c r="AH127" s="816"/>
      <c r="AI127" s="816"/>
      <c r="AJ127" s="817"/>
      <c r="AK127" s="818" t="s">
        <v>129</v>
      </c>
      <c r="AL127" s="816"/>
      <c r="AM127" s="816"/>
      <c r="AN127" s="816"/>
      <c r="AO127" s="817"/>
      <c r="AP127" s="860" t="s">
        <v>129</v>
      </c>
      <c r="AQ127" s="861"/>
      <c r="AR127" s="861"/>
      <c r="AS127" s="861"/>
      <c r="AT127" s="862"/>
      <c r="AU127" s="232"/>
      <c r="AV127" s="232"/>
      <c r="AW127" s="232"/>
      <c r="AX127" s="877" t="s">
        <v>479</v>
      </c>
      <c r="AY127" s="848"/>
      <c r="AZ127" s="848"/>
      <c r="BA127" s="848"/>
      <c r="BB127" s="848"/>
      <c r="BC127" s="848"/>
      <c r="BD127" s="848"/>
      <c r="BE127" s="849"/>
      <c r="BF127" s="847" t="s">
        <v>480</v>
      </c>
      <c r="BG127" s="848"/>
      <c r="BH127" s="848"/>
      <c r="BI127" s="848"/>
      <c r="BJ127" s="848"/>
      <c r="BK127" s="848"/>
      <c r="BL127" s="849"/>
      <c r="BM127" s="847" t="s">
        <v>481</v>
      </c>
      <c r="BN127" s="848"/>
      <c r="BO127" s="848"/>
      <c r="BP127" s="848"/>
      <c r="BQ127" s="848"/>
      <c r="BR127" s="848"/>
      <c r="BS127" s="849"/>
      <c r="BT127" s="847" t="s">
        <v>482</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483</v>
      </c>
      <c r="CQ127" s="788"/>
      <c r="CR127" s="788"/>
      <c r="CS127" s="788"/>
      <c r="CT127" s="788"/>
      <c r="CU127" s="788"/>
      <c r="CV127" s="788"/>
      <c r="CW127" s="788"/>
      <c r="CX127" s="788"/>
      <c r="CY127" s="788"/>
      <c r="CZ127" s="788"/>
      <c r="DA127" s="788"/>
      <c r="DB127" s="788"/>
      <c r="DC127" s="788"/>
      <c r="DD127" s="788"/>
      <c r="DE127" s="788"/>
      <c r="DF127" s="789"/>
      <c r="DG127" s="852" t="s">
        <v>129</v>
      </c>
      <c r="DH127" s="853"/>
      <c r="DI127" s="853"/>
      <c r="DJ127" s="853"/>
      <c r="DK127" s="853"/>
      <c r="DL127" s="853" t="s">
        <v>412</v>
      </c>
      <c r="DM127" s="853"/>
      <c r="DN127" s="853"/>
      <c r="DO127" s="853"/>
      <c r="DP127" s="853"/>
      <c r="DQ127" s="853" t="s">
        <v>412</v>
      </c>
      <c r="DR127" s="853"/>
      <c r="DS127" s="853"/>
      <c r="DT127" s="853"/>
      <c r="DU127" s="853"/>
      <c r="DV127" s="830" t="s">
        <v>129</v>
      </c>
      <c r="DW127" s="830"/>
      <c r="DX127" s="830"/>
      <c r="DY127" s="830"/>
      <c r="DZ127" s="831"/>
    </row>
    <row r="128" spans="1:130" s="230" customFormat="1" ht="26.25" customHeight="1" thickBot="1" x14ac:dyDescent="0.2">
      <c r="A128" s="832" t="s">
        <v>484</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485</v>
      </c>
      <c r="X128" s="834"/>
      <c r="Y128" s="834"/>
      <c r="Z128" s="835"/>
      <c r="AA128" s="836">
        <v>1038902</v>
      </c>
      <c r="AB128" s="837"/>
      <c r="AC128" s="837"/>
      <c r="AD128" s="837"/>
      <c r="AE128" s="838"/>
      <c r="AF128" s="839">
        <v>993668</v>
      </c>
      <c r="AG128" s="837"/>
      <c r="AH128" s="837"/>
      <c r="AI128" s="837"/>
      <c r="AJ128" s="838"/>
      <c r="AK128" s="839">
        <v>1029902</v>
      </c>
      <c r="AL128" s="837"/>
      <c r="AM128" s="837"/>
      <c r="AN128" s="837"/>
      <c r="AO128" s="838"/>
      <c r="AP128" s="840"/>
      <c r="AQ128" s="841"/>
      <c r="AR128" s="841"/>
      <c r="AS128" s="841"/>
      <c r="AT128" s="842"/>
      <c r="AU128" s="232"/>
      <c r="AV128" s="232"/>
      <c r="AW128" s="232"/>
      <c r="AX128" s="843" t="s">
        <v>486</v>
      </c>
      <c r="AY128" s="844"/>
      <c r="AZ128" s="844"/>
      <c r="BA128" s="844"/>
      <c r="BB128" s="844"/>
      <c r="BC128" s="844"/>
      <c r="BD128" s="844"/>
      <c r="BE128" s="845"/>
      <c r="BF128" s="822" t="s">
        <v>129</v>
      </c>
      <c r="BG128" s="823"/>
      <c r="BH128" s="823"/>
      <c r="BI128" s="823"/>
      <c r="BJ128" s="823"/>
      <c r="BK128" s="823"/>
      <c r="BL128" s="846"/>
      <c r="BM128" s="822">
        <v>12.03</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487</v>
      </c>
      <c r="CQ128" s="766"/>
      <c r="CR128" s="766"/>
      <c r="CS128" s="766"/>
      <c r="CT128" s="766"/>
      <c r="CU128" s="766"/>
      <c r="CV128" s="766"/>
      <c r="CW128" s="766"/>
      <c r="CX128" s="766"/>
      <c r="CY128" s="766"/>
      <c r="CZ128" s="766"/>
      <c r="DA128" s="766"/>
      <c r="DB128" s="766"/>
      <c r="DC128" s="766"/>
      <c r="DD128" s="766"/>
      <c r="DE128" s="766"/>
      <c r="DF128" s="767"/>
      <c r="DG128" s="826" t="s">
        <v>412</v>
      </c>
      <c r="DH128" s="827"/>
      <c r="DI128" s="827"/>
      <c r="DJ128" s="827"/>
      <c r="DK128" s="827"/>
      <c r="DL128" s="827" t="s">
        <v>129</v>
      </c>
      <c r="DM128" s="827"/>
      <c r="DN128" s="827"/>
      <c r="DO128" s="827"/>
      <c r="DP128" s="827"/>
      <c r="DQ128" s="827" t="s">
        <v>412</v>
      </c>
      <c r="DR128" s="827"/>
      <c r="DS128" s="827"/>
      <c r="DT128" s="827"/>
      <c r="DU128" s="827"/>
      <c r="DV128" s="828" t="s">
        <v>129</v>
      </c>
      <c r="DW128" s="828"/>
      <c r="DX128" s="828"/>
      <c r="DY128" s="828"/>
      <c r="DZ128" s="829"/>
    </row>
    <row r="129" spans="1:131" s="230" customFormat="1" ht="26.25" customHeight="1" x14ac:dyDescent="0.15">
      <c r="A129" s="810" t="s">
        <v>109</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488</v>
      </c>
      <c r="X129" s="813"/>
      <c r="Y129" s="813"/>
      <c r="Z129" s="814"/>
      <c r="AA129" s="815">
        <v>25362588</v>
      </c>
      <c r="AB129" s="816"/>
      <c r="AC129" s="816"/>
      <c r="AD129" s="816"/>
      <c r="AE129" s="817"/>
      <c r="AF129" s="818">
        <v>24820730</v>
      </c>
      <c r="AG129" s="816"/>
      <c r="AH129" s="816"/>
      <c r="AI129" s="816"/>
      <c r="AJ129" s="817"/>
      <c r="AK129" s="818">
        <v>25787460</v>
      </c>
      <c r="AL129" s="816"/>
      <c r="AM129" s="816"/>
      <c r="AN129" s="816"/>
      <c r="AO129" s="817"/>
      <c r="AP129" s="819"/>
      <c r="AQ129" s="820"/>
      <c r="AR129" s="820"/>
      <c r="AS129" s="820"/>
      <c r="AT129" s="821"/>
      <c r="AU129" s="233"/>
      <c r="AV129" s="233"/>
      <c r="AW129" s="233"/>
      <c r="AX129" s="787" t="s">
        <v>489</v>
      </c>
      <c r="AY129" s="788"/>
      <c r="AZ129" s="788"/>
      <c r="BA129" s="788"/>
      <c r="BB129" s="788"/>
      <c r="BC129" s="788"/>
      <c r="BD129" s="788"/>
      <c r="BE129" s="789"/>
      <c r="BF129" s="806" t="s">
        <v>129</v>
      </c>
      <c r="BG129" s="807"/>
      <c r="BH129" s="807"/>
      <c r="BI129" s="807"/>
      <c r="BJ129" s="807"/>
      <c r="BK129" s="807"/>
      <c r="BL129" s="808"/>
      <c r="BM129" s="806">
        <v>17.03</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490</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491</v>
      </c>
      <c r="X130" s="813"/>
      <c r="Y130" s="813"/>
      <c r="Z130" s="814"/>
      <c r="AA130" s="815">
        <v>1721500</v>
      </c>
      <c r="AB130" s="816"/>
      <c r="AC130" s="816"/>
      <c r="AD130" s="816"/>
      <c r="AE130" s="817"/>
      <c r="AF130" s="818">
        <v>1536497</v>
      </c>
      <c r="AG130" s="816"/>
      <c r="AH130" s="816"/>
      <c r="AI130" s="816"/>
      <c r="AJ130" s="817"/>
      <c r="AK130" s="818">
        <v>1401977</v>
      </c>
      <c r="AL130" s="816"/>
      <c r="AM130" s="816"/>
      <c r="AN130" s="816"/>
      <c r="AO130" s="817"/>
      <c r="AP130" s="819"/>
      <c r="AQ130" s="820"/>
      <c r="AR130" s="820"/>
      <c r="AS130" s="820"/>
      <c r="AT130" s="821"/>
      <c r="AU130" s="233"/>
      <c r="AV130" s="233"/>
      <c r="AW130" s="233"/>
      <c r="AX130" s="787" t="s">
        <v>492</v>
      </c>
      <c r="AY130" s="788"/>
      <c r="AZ130" s="788"/>
      <c r="BA130" s="788"/>
      <c r="BB130" s="788"/>
      <c r="BC130" s="788"/>
      <c r="BD130" s="788"/>
      <c r="BE130" s="789"/>
      <c r="BF130" s="790">
        <v>0.2</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493</v>
      </c>
      <c r="X131" s="797"/>
      <c r="Y131" s="797"/>
      <c r="Z131" s="798"/>
      <c r="AA131" s="799">
        <v>23641088</v>
      </c>
      <c r="AB131" s="800"/>
      <c r="AC131" s="800"/>
      <c r="AD131" s="800"/>
      <c r="AE131" s="801"/>
      <c r="AF131" s="802">
        <v>23284233</v>
      </c>
      <c r="AG131" s="800"/>
      <c r="AH131" s="800"/>
      <c r="AI131" s="800"/>
      <c r="AJ131" s="801"/>
      <c r="AK131" s="802">
        <v>24385483</v>
      </c>
      <c r="AL131" s="800"/>
      <c r="AM131" s="800"/>
      <c r="AN131" s="800"/>
      <c r="AO131" s="801"/>
      <c r="AP131" s="803"/>
      <c r="AQ131" s="804"/>
      <c r="AR131" s="804"/>
      <c r="AS131" s="804"/>
      <c r="AT131" s="805"/>
      <c r="AU131" s="233"/>
      <c r="AV131" s="233"/>
      <c r="AW131" s="233"/>
      <c r="AX131" s="765" t="s">
        <v>494</v>
      </c>
      <c r="AY131" s="766"/>
      <c r="AZ131" s="766"/>
      <c r="BA131" s="766"/>
      <c r="BB131" s="766"/>
      <c r="BC131" s="766"/>
      <c r="BD131" s="766"/>
      <c r="BE131" s="767"/>
      <c r="BF131" s="768">
        <v>7.8</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495</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496</v>
      </c>
      <c r="W132" s="778"/>
      <c r="X132" s="778"/>
      <c r="Y132" s="778"/>
      <c r="Z132" s="779"/>
      <c r="AA132" s="780">
        <v>-0.81429415999999999</v>
      </c>
      <c r="AB132" s="781"/>
      <c r="AC132" s="781"/>
      <c r="AD132" s="781"/>
      <c r="AE132" s="782"/>
      <c r="AF132" s="783">
        <v>6.4563002999999994E-2</v>
      </c>
      <c r="AG132" s="781"/>
      <c r="AH132" s="781"/>
      <c r="AI132" s="781"/>
      <c r="AJ132" s="782"/>
      <c r="AK132" s="783">
        <v>1.43019517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497</v>
      </c>
      <c r="W133" s="757"/>
      <c r="X133" s="757"/>
      <c r="Y133" s="757"/>
      <c r="Z133" s="758"/>
      <c r="AA133" s="759">
        <v>-1.6</v>
      </c>
      <c r="AB133" s="760"/>
      <c r="AC133" s="760"/>
      <c r="AD133" s="760"/>
      <c r="AE133" s="761"/>
      <c r="AF133" s="759">
        <v>-0.6</v>
      </c>
      <c r="AG133" s="760"/>
      <c r="AH133" s="760"/>
      <c r="AI133" s="760"/>
      <c r="AJ133" s="761"/>
      <c r="AK133" s="759">
        <v>0.2</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uFSPCxIisc3jMgYLYVvinpBviQmxKgfT4/2lGm+Y6guwT+A8hTb9+nV9QPaN6EKVHPuhoDy4KUecDPczsNTu1Q==" saltValue="KBOplmaxnmfcD7PzgLeUT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rintOptions horizontalCentered="1"/>
  <pageMargins left="0" right="0" top="0.39370078740157483" bottom="0.39370078740157483" header="0.19685039370078741" footer="0.19685039370078741"/>
  <pageSetup paperSize="8" scale="40" orientation="portrait" cellComments="asDisplayed" horizontalDpi="1200" verticalDpi="12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8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498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gkzgKLcxcGvl4z8wU7hD9eqOK+yZmzKPoJbV2Ctg+/YWlOj2gxqCKWNhyQs7N5uE4C94+XzWVce+U1P2I76ZKw==" saltValue="yA47kCHD762bknazYTHlD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miNrXz/aGGNYSYv2L24NxA77B7ZI50nLNKtvMt6VdxlkCBaWw+AFNiqoq4mgVAjeJz41X367a2S7V7r0kdDkQ==" saltValue="+cyh/kSzoDwQxslvSkbeNA==" spinCount="100000" sheet="1" objects="1" scenarios="1"/>
  <dataConsolidate/>
  <phoneticPr fontId="2"/>
  <printOptions horizontalCentered="1"/>
  <pageMargins left="0" right="0" top="0.39370078740157483" bottom="0.39370078740157483" header="0.19685039370078741" footer="0.19685039370078741"/>
  <pageSetup paperSize="8" scale="69" orientation="landscape" cellComments="asDisplayed"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499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501</v>
      </c>
      <c r="AP7" s="272"/>
      <c r="AQ7" s="273" t="s">
        <v>502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503</v>
      </c>
      <c r="AQ8" s="279" t="s">
        <v>504</v>
      </c>
      <c r="AR8" s="280" t="s">
        <v>505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506</v>
      </c>
      <c r="AL9" s="1167"/>
      <c r="AM9" s="1167"/>
      <c r="AN9" s="1168"/>
      <c r="AO9" s="281">
        <v>7516931</v>
      </c>
      <c r="AP9" s="281">
        <v>58617</v>
      </c>
      <c r="AQ9" s="282">
        <v>62374</v>
      </c>
      <c r="AR9" s="283">
        <v>-6</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507</v>
      </c>
      <c r="AL10" s="1167"/>
      <c r="AM10" s="1167"/>
      <c r="AN10" s="1168"/>
      <c r="AO10" s="284">
        <v>48830</v>
      </c>
      <c r="AP10" s="284">
        <v>381</v>
      </c>
      <c r="AQ10" s="285">
        <v>4230</v>
      </c>
      <c r="AR10" s="286">
        <v>-91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508</v>
      </c>
      <c r="AL11" s="1167"/>
      <c r="AM11" s="1167"/>
      <c r="AN11" s="1168"/>
      <c r="AO11" s="284">
        <v>50609</v>
      </c>
      <c r="AP11" s="284">
        <v>395</v>
      </c>
      <c r="AQ11" s="285">
        <v>601</v>
      </c>
      <c r="AR11" s="286">
        <v>-34.299999999999997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509</v>
      </c>
      <c r="AL12" s="1167"/>
      <c r="AM12" s="1167"/>
      <c r="AN12" s="1168"/>
      <c r="AO12" s="284" t="s">
        <v>510</v>
      </c>
      <c r="AP12" s="284" t="s">
        <v>510</v>
      </c>
      <c r="AQ12" s="285">
        <v>13</v>
      </c>
      <c r="AR12" s="286" t="s">
        <v>510</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511</v>
      </c>
      <c r="AL13" s="1167"/>
      <c r="AM13" s="1167"/>
      <c r="AN13" s="1168"/>
      <c r="AO13" s="284">
        <v>279711</v>
      </c>
      <c r="AP13" s="284">
        <v>2181</v>
      </c>
      <c r="AQ13" s="285">
        <v>2559</v>
      </c>
      <c r="AR13" s="286">
        <v>-14.8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512</v>
      </c>
      <c r="AL14" s="1167"/>
      <c r="AM14" s="1167"/>
      <c r="AN14" s="1168"/>
      <c r="AO14" s="284">
        <v>50811</v>
      </c>
      <c r="AP14" s="284">
        <v>396</v>
      </c>
      <c r="AQ14" s="285">
        <v>1133</v>
      </c>
      <c r="AR14" s="286">
        <v>-65</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513</v>
      </c>
      <c r="AL15" s="1170"/>
      <c r="AM15" s="1170"/>
      <c r="AN15" s="1171"/>
      <c r="AO15" s="284">
        <v>-359214</v>
      </c>
      <c r="AP15" s="284">
        <v>-2801</v>
      </c>
      <c r="AQ15" s="285">
        <v>-4006</v>
      </c>
      <c r="AR15" s="286">
        <v>-30.1</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190</v>
      </c>
      <c r="AL16" s="1170"/>
      <c r="AM16" s="1170"/>
      <c r="AN16" s="1171"/>
      <c r="AO16" s="284">
        <v>7587678</v>
      </c>
      <c r="AP16" s="284">
        <v>59169</v>
      </c>
      <c r="AQ16" s="285">
        <v>66904</v>
      </c>
      <c r="AR16" s="286">
        <v>-11.6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515</v>
      </c>
      <c r="AP20" s="293" t="s">
        <v>516</v>
      </c>
      <c r="AQ20" s="294" t="s">
        <v>517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518</v>
      </c>
      <c r="AL21" s="1173"/>
      <c r="AM21" s="1173"/>
      <c r="AN21" s="1174"/>
      <c r="AO21" s="297">
        <v>4.8600000000000003</v>
      </c>
      <c r="AP21" s="298">
        <v>6.16</v>
      </c>
      <c r="AQ21" s="299">
        <v>-1.3</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519</v>
      </c>
      <c r="AL22" s="1173"/>
      <c r="AM22" s="1173"/>
      <c r="AN22" s="1174"/>
      <c r="AO22" s="302">
        <v>99.5</v>
      </c>
      <c r="AP22" s="303">
        <v>98.9</v>
      </c>
      <c r="AQ22" s="304">
        <v>0.6</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520</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521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501</v>
      </c>
      <c r="AP30" s="272"/>
      <c r="AQ30" s="273" t="s">
        <v>502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503</v>
      </c>
      <c r="AQ31" s="279" t="s">
        <v>504</v>
      </c>
      <c r="AR31" s="280" t="s">
        <v>505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523</v>
      </c>
      <c r="AL32" s="1157"/>
      <c r="AM32" s="1157"/>
      <c r="AN32" s="1158"/>
      <c r="AO32" s="312">
        <v>2235851</v>
      </c>
      <c r="AP32" s="312">
        <v>17435</v>
      </c>
      <c r="AQ32" s="313">
        <v>33699</v>
      </c>
      <c r="AR32" s="314">
        <v>-48.3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524</v>
      </c>
      <c r="AL33" s="1157"/>
      <c r="AM33" s="1157"/>
      <c r="AN33" s="1158"/>
      <c r="AO33" s="312" t="s">
        <v>510</v>
      </c>
      <c r="AP33" s="312" t="s">
        <v>510</v>
      </c>
      <c r="AQ33" s="313" t="s">
        <v>510</v>
      </c>
      <c r="AR33" s="314" t="s">
        <v>510</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525</v>
      </c>
      <c r="AL34" s="1157"/>
      <c r="AM34" s="1157"/>
      <c r="AN34" s="1158"/>
      <c r="AO34" s="312" t="s">
        <v>510</v>
      </c>
      <c r="AP34" s="312" t="s">
        <v>510</v>
      </c>
      <c r="AQ34" s="313">
        <v>23</v>
      </c>
      <c r="AR34" s="314" t="s">
        <v>510</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526</v>
      </c>
      <c r="AL35" s="1157"/>
      <c r="AM35" s="1157"/>
      <c r="AN35" s="1158"/>
      <c r="AO35" s="312">
        <v>272555</v>
      </c>
      <c r="AP35" s="312">
        <v>2125</v>
      </c>
      <c r="AQ35" s="313">
        <v>5771</v>
      </c>
      <c r="AR35" s="314">
        <v>-63.2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527</v>
      </c>
      <c r="AL36" s="1157"/>
      <c r="AM36" s="1157"/>
      <c r="AN36" s="1158"/>
      <c r="AO36" s="312">
        <v>85281</v>
      </c>
      <c r="AP36" s="312">
        <v>665</v>
      </c>
      <c r="AQ36" s="313">
        <v>1158</v>
      </c>
      <c r="AR36" s="314">
        <v>-42.6</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528</v>
      </c>
      <c r="AL37" s="1157"/>
      <c r="AM37" s="1157"/>
      <c r="AN37" s="1158"/>
      <c r="AO37" s="312">
        <v>186952</v>
      </c>
      <c r="AP37" s="312">
        <v>1458</v>
      </c>
      <c r="AQ37" s="313">
        <v>631</v>
      </c>
      <c r="AR37" s="314">
        <v>131.1</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529</v>
      </c>
      <c r="AL38" s="1160"/>
      <c r="AM38" s="1160"/>
      <c r="AN38" s="1161"/>
      <c r="AO38" s="315" t="s">
        <v>510</v>
      </c>
      <c r="AP38" s="315" t="s">
        <v>510</v>
      </c>
      <c r="AQ38" s="316">
        <v>0</v>
      </c>
      <c r="AR38" s="304" t="s">
        <v>510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530</v>
      </c>
      <c r="AL39" s="1160"/>
      <c r="AM39" s="1160"/>
      <c r="AN39" s="1161"/>
      <c r="AO39" s="312">
        <v>-1029902</v>
      </c>
      <c r="AP39" s="312">
        <v>-8031</v>
      </c>
      <c r="AQ39" s="313">
        <v>-6112</v>
      </c>
      <c r="AR39" s="314">
        <v>31.4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531</v>
      </c>
      <c r="AL40" s="1157"/>
      <c r="AM40" s="1157"/>
      <c r="AN40" s="1158"/>
      <c r="AO40" s="312">
        <v>-1401977</v>
      </c>
      <c r="AP40" s="312">
        <v>-10933</v>
      </c>
      <c r="AQ40" s="313">
        <v>-25565</v>
      </c>
      <c r="AR40" s="314">
        <v>-57.2</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303</v>
      </c>
      <c r="AL41" s="1163"/>
      <c r="AM41" s="1163"/>
      <c r="AN41" s="1164"/>
      <c r="AO41" s="312">
        <v>348760</v>
      </c>
      <c r="AP41" s="312">
        <v>2720</v>
      </c>
      <c r="AQ41" s="313">
        <v>9604</v>
      </c>
      <c r="AR41" s="314">
        <v>-71.7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532</v>
      </c>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533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534</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501</v>
      </c>
      <c r="AN49" s="1151" t="s">
        <v>535</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536</v>
      </c>
      <c r="AO50" s="329" t="s">
        <v>537</v>
      </c>
      <c r="AP50" s="330" t="s">
        <v>538</v>
      </c>
      <c r="AQ50" s="331" t="s">
        <v>539</v>
      </c>
      <c r="AR50" s="332" t="s">
        <v>540</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541</v>
      </c>
      <c r="AL51" s="325"/>
      <c r="AM51" s="333">
        <v>3995584</v>
      </c>
      <c r="AN51" s="334">
        <v>32303</v>
      </c>
      <c r="AO51" s="335">
        <v>-54.6</v>
      </c>
      <c r="AP51" s="336">
        <v>43226</v>
      </c>
      <c r="AQ51" s="337">
        <v>1.3</v>
      </c>
      <c r="AR51" s="338">
        <v>-55.9</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542</v>
      </c>
      <c r="AM52" s="341">
        <v>2647493</v>
      </c>
      <c r="AN52" s="342">
        <v>21404</v>
      </c>
      <c r="AO52" s="343">
        <v>-3.3</v>
      </c>
      <c r="AP52" s="344">
        <v>22622</v>
      </c>
      <c r="AQ52" s="345">
        <v>-0.2</v>
      </c>
      <c r="AR52" s="346">
        <v>-3.1</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543</v>
      </c>
      <c r="AL53" s="325"/>
      <c r="AM53" s="333">
        <v>5180464</v>
      </c>
      <c r="AN53" s="334">
        <v>41387</v>
      </c>
      <c r="AO53" s="335">
        <v>28.1</v>
      </c>
      <c r="AP53" s="336">
        <v>42836</v>
      </c>
      <c r="AQ53" s="337">
        <v>-0.9</v>
      </c>
      <c r="AR53" s="338">
        <v>29</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542</v>
      </c>
      <c r="AM54" s="341">
        <v>3037420</v>
      </c>
      <c r="AN54" s="342">
        <v>24266</v>
      </c>
      <c r="AO54" s="343">
        <v>13.4</v>
      </c>
      <c r="AP54" s="344">
        <v>22936</v>
      </c>
      <c r="AQ54" s="345">
        <v>1.4</v>
      </c>
      <c r="AR54" s="346">
        <v>12</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544</v>
      </c>
      <c r="AL55" s="325"/>
      <c r="AM55" s="333">
        <v>5382126</v>
      </c>
      <c r="AN55" s="334">
        <v>42425</v>
      </c>
      <c r="AO55" s="335">
        <v>2.5</v>
      </c>
      <c r="AP55" s="336">
        <v>44161</v>
      </c>
      <c r="AQ55" s="337">
        <v>3.1</v>
      </c>
      <c r="AR55" s="338">
        <v>-0.6</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542</v>
      </c>
      <c r="AM56" s="341">
        <v>2897855</v>
      </c>
      <c r="AN56" s="342">
        <v>22843</v>
      </c>
      <c r="AO56" s="343">
        <v>-5.9</v>
      </c>
      <c r="AP56" s="344">
        <v>23644</v>
      </c>
      <c r="AQ56" s="345">
        <v>3.1</v>
      </c>
      <c r="AR56" s="346">
        <v>-9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545</v>
      </c>
      <c r="AL57" s="325"/>
      <c r="AM57" s="333">
        <v>5636136</v>
      </c>
      <c r="AN57" s="334">
        <v>44104</v>
      </c>
      <c r="AO57" s="335">
        <v>4</v>
      </c>
      <c r="AP57" s="336">
        <v>43955</v>
      </c>
      <c r="AQ57" s="337">
        <v>-0.5</v>
      </c>
      <c r="AR57" s="338">
        <v>4.5</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542</v>
      </c>
      <c r="AM58" s="341">
        <v>4506644</v>
      </c>
      <c r="AN58" s="342">
        <v>35265</v>
      </c>
      <c r="AO58" s="343">
        <v>54.4</v>
      </c>
      <c r="AP58" s="344">
        <v>21318</v>
      </c>
      <c r="AQ58" s="345">
        <v>-9.8000000000000007</v>
      </c>
      <c r="AR58" s="346">
        <v>64.2</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546</v>
      </c>
      <c r="AL59" s="325"/>
      <c r="AM59" s="333">
        <v>4543136</v>
      </c>
      <c r="AN59" s="334">
        <v>35427</v>
      </c>
      <c r="AO59" s="335">
        <v>-19.7</v>
      </c>
      <c r="AP59" s="336">
        <v>41921</v>
      </c>
      <c r="AQ59" s="337">
        <v>-4.5999999999999996</v>
      </c>
      <c r="AR59" s="338">
        <v>-15.1</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542</v>
      </c>
      <c r="AM60" s="341">
        <v>2755026</v>
      </c>
      <c r="AN60" s="342">
        <v>21484</v>
      </c>
      <c r="AO60" s="343">
        <v>-39.1</v>
      </c>
      <c r="AP60" s="344">
        <v>21655</v>
      </c>
      <c r="AQ60" s="345">
        <v>1.6</v>
      </c>
      <c r="AR60" s="346">
        <v>-40.700000000000003</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547</v>
      </c>
      <c r="AL61" s="347"/>
      <c r="AM61" s="348">
        <v>4947489</v>
      </c>
      <c r="AN61" s="349">
        <v>39129</v>
      </c>
      <c r="AO61" s="350">
        <v>-7.9</v>
      </c>
      <c r="AP61" s="351">
        <v>43220</v>
      </c>
      <c r="AQ61" s="352">
        <v>-0.3</v>
      </c>
      <c r="AR61" s="338">
        <v>-7.6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542</v>
      </c>
      <c r="AM62" s="341">
        <v>3168888</v>
      </c>
      <c r="AN62" s="342">
        <v>25052</v>
      </c>
      <c r="AO62" s="343">
        <v>3.9</v>
      </c>
      <c r="AP62" s="344">
        <v>22435</v>
      </c>
      <c r="AQ62" s="345">
        <v>-0.8</v>
      </c>
      <c r="AR62" s="346">
        <v>4.7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3HVMAYzuXPniwp0XBN1jlSKxOKS50M+Rm0DbsycpVg7azRvHIpgqRpXQvfYFE85qT7VKOhlBUS3hjUWG+ULhGg==" saltValue="IPo9vpyxvuh/uMTCRhwGD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 right="0" top="0.39370078740157483" bottom="0.39370078740157483" header="0.19685039370078741" footer="0.19685039370078741"/>
  <pageSetup paperSize="8" scale="87" orientation="landscape" cellComments="asDisplayed"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549</v>
      </c>
    </row>
    <row r="120" spans="125:125" ht="13.5" hidden="1" customHeight="1" x14ac:dyDescent="0.15"/>
    <row r="121" spans="125:125" ht="13.5" hidden="1" customHeight="1" x14ac:dyDescent="0.15">
      <c r="DU121" s="259"/>
    </row>
  </sheetData>
  <sheetProtection algorithmName="SHA-512" hashValue="mhfm03uZ2fQFmj6ZR7THAi232Chq22dlzybZiKJiiMS4VXVsUizN2JqKU8L7UZNdv2oHlnoUFRIjlZCGiBZBqA==" saltValue="rgV04RJckkxksgAx16HAqg=="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cellComments="asDisplayed"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550</v>
      </c>
    </row>
  </sheetData>
  <sheetProtection algorithmName="SHA-512" hashValue="0BFfiGQTlcnqwfNIw2a9W6lc/vgPbIr3MVPS5u8hnIu8TqpRY8xa0moV8W5tjWAmCcMoab73SwFdQnDmDI2FKQ==" saltValue="hO659FM75dQFtDGvqWKmlw==" spinCount="100000" sheet="1" objects="1" scenarios="1"/>
  <dataConsolidate/>
  <phoneticPr fontId="2"/>
  <printOptions horizontalCentered="1"/>
  <pageMargins left="0" right="0" top="0.39370078740157483" bottom="0.39370078740157483" header="0.19685039370078741" footer="0.19685039370078741"/>
  <pageSetup paperSize="8" scale="55" orientation="landscape"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175" t="s">
        <v>3</v>
      </c>
      <c r="D47" s="1175"/>
      <c r="E47" s="1176"/>
      <c r="F47" s="11">
        <v>20.97</v>
      </c>
      <c r="G47" s="12">
        <v>20.09</v>
      </c>
      <c r="H47" s="12">
        <v>16.61</v>
      </c>
      <c r="I47" s="12">
        <v>16.54</v>
      </c>
      <c r="J47" s="13">
        <v>16.04</v>
      </c>
    </row>
    <row r="48" spans="2:10" ht="57.75" customHeight="1" x14ac:dyDescent="0.15">
      <c r="B48" s="14"/>
      <c r="C48" s="1177" t="s">
        <v>4</v>
      </c>
      <c r="D48" s="1177"/>
      <c r="E48" s="1178"/>
      <c r="F48" s="15">
        <v>5.22</v>
      </c>
      <c r="G48" s="16">
        <v>5.29</v>
      </c>
      <c r="H48" s="16">
        <v>7.07</v>
      </c>
      <c r="I48" s="16">
        <v>9.6199999999999992</v>
      </c>
      <c r="J48" s="17">
        <v>10.18</v>
      </c>
    </row>
    <row r="49" spans="2:10" ht="57.75" customHeight="1" thickBot="1" x14ac:dyDescent="0.2">
      <c r="B49" s="18"/>
      <c r="C49" s="1179" t="s">
        <v>5</v>
      </c>
      <c r="D49" s="1179"/>
      <c r="E49" s="1180"/>
      <c r="F49" s="19" t="s">
        <v>556</v>
      </c>
      <c r="G49" s="20">
        <v>0.14000000000000001</v>
      </c>
      <c r="H49" s="20" t="s">
        <v>557</v>
      </c>
      <c r="I49" s="20">
        <v>1.98</v>
      </c>
      <c r="J49" s="21">
        <v>1.04</v>
      </c>
    </row>
    <row r="50" spans="2:10" x14ac:dyDescent="0.15"/>
  </sheetData>
  <sheetProtection algorithmName="SHA-512" hashValue="sNTiI6a+hKgxRSaTPztkLZF4mz55Zuhn34pflMY4X4jMRRIx1dQcK2Y1VgA7uaFsNBAQV9Q354JfDm8eM6Kg+g==" saltValue="oUkM/6yowi0C/pPhEQaNlQ=="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9" orientation="landscape" cellComments="asDisplayed" horizontalDpi="300" verticalDpi="300" r:id="rId1"/>
  <headerFoot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国分寺市</cp:lastModifiedBy>
  <cp:lastPrinted>2024-03-11T07:00:04Z</cp:lastPrinted>
  <dcterms:created xsi:type="dcterms:W3CDTF">2024-02-05T00:55:14Z</dcterms:created>
  <dcterms:modified xsi:type="dcterms:W3CDTF">2024-08-28T07:19:40Z</dcterms:modified>
  <cp:category/>
</cp:coreProperties>
</file>