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264A1BD4-8B77-426D-8AF2-B95775C63A0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U37" i="10"/>
  <c r="C37" i="10"/>
  <c r="BE36" i="10"/>
  <c r="AM36" i="10"/>
  <c r="C36" i="10"/>
  <c r="BE35" i="10"/>
  <c r="CO34" i="10"/>
  <c r="CO35" i="10" s="1"/>
  <c r="CO36" i="10" s="1"/>
  <c r="CO37" i="10" s="1"/>
  <c r="CO38" i="10" s="1"/>
  <c r="BW34" i="10"/>
  <c r="BW35" i="10" s="1"/>
  <c r="BW36" i="10" s="1"/>
  <c r="BW37" i="10" s="1"/>
  <c r="BW38" i="10" s="1"/>
  <c r="BW39" i="10" s="1"/>
  <c r="BW40" i="10" s="1"/>
  <c r="BW41"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<sst xmlns="http://schemas.openxmlformats.org/spreadsheetml/2006/main" count="1120" uniqueCount="618">
  <si>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</si>
  <si>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</si>
  <si>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</si>
  <si>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</si>
  <si>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</si>
  <si>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</si>
  <si>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</si>
  <si>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</si>
  <si>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</si>
  <si>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</si>
  <si>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</si>
  <si>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</si>
  <si>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</si>
  <si>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</si>
  <si>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</si>
  <si>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</si>
  <si>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</si>
  <si>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</si>
  <si>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</si>
  <si>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</si>
  <si>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</si>
  <si>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</si>
  <si>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</si>
  <si>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</si>
  <si>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</si>
  <si>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</si>
  <si>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</si>
  <si>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</si>
  <si>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</si>
  <si>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</si>
  <si>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</si>
  <si>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</si>
  <si>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</si>
  <si>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</si>
  <si>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</si>
  <si>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</si>
  <si>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</si>
  <si>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</si>
  <si>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</si>
  <si>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</si>
  <si>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</si>
  <si>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</si>
  <si>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</si>
  <si>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</si>
  <si>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</si>
  <si>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</si>
  <si>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</si>
  <si>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</si>
  <si>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</si>
  <si>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</si>
  <si>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</si>
  <si>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</si>
  <si>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</si>
  <si>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</si>
  <si>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</si>
  <si>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</si>
  <si>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</si>
  <si>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</si>
  <si>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</si>
  <si>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</si>
  <si>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</si>
  <si>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</si>
  <si>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</si>
  <si>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</si>
  <si>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</si>
  <si>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</si>
  <si>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</si>
  <si>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</si>
  <si>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</si>
  <si>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</si>
  <si>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</si>
  <si>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</si>
  <si>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</si>
  <si>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</si>
  <si>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</si>
  <si>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</si>
  <si>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</si>
  <si>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</si>
  <si>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</si>
  <si>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</si>
  <si>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</si>
  <si>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</si>
  <si>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</si>
  <si>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</si>
  <si>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</si>
  <si>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</si>
  <si>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</si>
  <si>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</si>
  <si>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</si>
  <si>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</si>
  <si>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</si>
  <si>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</si>
  <si>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</si>
  <si>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</si>
  <si>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</si>
  <si>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</si>
  <si>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</si>
  <si>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</si>
  <si>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</si>
  <si>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</si>
  <si>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府中市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</si>
  <si>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</si>
  <si>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</si>
  <si>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</si>
  <si>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</si>
  <si>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</si>
  <si>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</si>
  <si>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</si>
  <si>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</si>
  <si>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</si>
  <si>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</si>
  <si>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</si>
  <si>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</si>
  <si>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</si>
  <si>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</si>
  <si>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</si>
  <si>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</si>
  <si>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</si>
  <si>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</si>
  <si>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</si>
  <si>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</si>
  <si>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</si>
  <si>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</si>
  <si>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</si>
  <si>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</si>
  <si>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</si>
  <si>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</si>
  <si>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</si>
  <si>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</si>
  <si>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</si>
  <si>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</si>
  <si>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</si>
  <si>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</si>
  <si>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</si>
  <si>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</si>
  <si>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</si>
  <si>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</si>
  <si>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</si>
  <si>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</si>
  <si>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</si>
  <si>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</si>
  <si>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</si>
  <si>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</si>
  <si>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</si>
  <si>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</si>
  <si>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</si>
  <si>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</si>
  <si>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</si>
  <si>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</si>
  <si>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</si>
  <si>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</si>
  <si>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</si>
  <si>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</si>
  <si>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</si>
  <si>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</si>
  <si>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</si>
  <si>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</si>
  <si>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</si>
  <si>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</si>
  <si>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</si>
  <si>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</si>
  <si>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</si>
  <si>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</si>
  <si>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</si>
  <si>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</si>
  <si>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</si>
  <si>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</si>
  <si>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</si>
  <si>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</si>
  <si>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</si>
  <si>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</si>
  <si>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</si>
  <si>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</si>
  <si>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</si>
  <si>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</si>
  <si>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</si>
  <si>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</si>
  <si>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</si>
  <si>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</si>
  <si>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</si>
  <si>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</si>
  <si>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</si>
  <si>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</si>
  <si>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</si>
  <si>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</si>
  <si>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</si>
  <si>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</si>
  <si>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</si>
  <si>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</si>
  <si>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</si>
  <si>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</si>
  <si>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</si>
  <si>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</si>
  <si>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</si>
  <si>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</si>
  <si>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</si>
  <si>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</si>
  <si>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</si>
  <si>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</si>
  <si>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</si>
  <si>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</si>
  <si>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</si>
  <si>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</si>
  <si>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</si>
  <si>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</si>
  <si>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</si>
  <si>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</si>
  <si>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</si>
  <si>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</si>
  <si>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</si>
  <si>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</si>
  <si>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</si>
  <si>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</si>
  <si>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</si>
  <si>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</si>
  <si>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</si>
  <si>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</si>
  <si>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</si>
  <si>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</si>
  <si>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東京都府中市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</si>
  <si>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</si>
  <si>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</si>
  <si>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</si>
  <si>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</si>
  <si>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</si>
  <si>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</si>
  <si>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</si>
  <si>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</si>
  <si>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</si>
  <si>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</si>
  <si>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</si>
  <si>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</si>
  <si>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</si>
  <si>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</si>
  <si>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</si>
  <si>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</si>
  <si>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</si>
  <si>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</si>
  <si>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</si>
  <si>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</si>
  <si>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</si>
  <si>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</si>
  <si>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</si>
  <si>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</si>
  <si>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</si>
  <si>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</si>
  <si>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</si>
  <si>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</si>
  <si>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</si>
  <si>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</si>
  <si>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</si>
  <si>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</si>
  <si>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</si>
  <si>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</si>
  <si>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</si>
  <si>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</si>
  <si>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</si>
  <si>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</si>
  <si>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</si>
  <si>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</si>
  <si>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</si>
  <si>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</si>
  <si>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</si>
  <si>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</si>
  <si>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</si>
  <si>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</si>
  <si>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</si>
  <si>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</si>
  <si>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</si>
  <si>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</si>
  <si>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</si>
  <si>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</si>
  <si>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</si>
  <si>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</si>
  <si>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</si>
  <si>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</si>
  <si>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</si>
  <si>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</si>
  <si>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</si>
  <si>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</si>
  <si>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</si>
  <si>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</si>
  <si>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</si>
  <si>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</si>
  <si>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</si>
  <si>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</si>
  <si>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</si>
  <si>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</si>
  <si>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</si>
  <si>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</si>
  <si>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</si>
  <si>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</si>
  <si>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</si>
  <si>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</si>
  <si>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</si>
  <si>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</si>
  <si>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</si>
  <si>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</si>
  <si>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</si>
  <si>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</si>
  <si>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</si>
  <si>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</si>
  <si>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</si>
  <si>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</si>
  <si>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</si>
  <si>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</si>
  <si>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</si>
  <si>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</si>
  <si>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</si>
  <si>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</si>
  <si>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</si>
  <si>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</si>
  <si>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</si>
  <si>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</si>
  <si>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</si>
  <si>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</si>
  <si>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</si>
  <si>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</si>
  <si>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</si>
  <si>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</si>
  <si>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</si>
  <si>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</si>
  <si>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</si>
  <si>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</si>
  <si>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</si>
  <si>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</si>
  <si>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</si>
  <si>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</si>
  <si>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</si>
  <si>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</si>
  <si>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</si>
  <si>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</si>
  <si>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</si>
  <si>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</si>
  <si>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</si>
  <si>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</si>
  <si>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</si>
  <si>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</si>
  <si>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</si>
  <si>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</si>
  <si>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</si>
  <si>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</si>
  <si>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</si>
  <si>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</si>
  <si>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</si>
  <si>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</si>
  <si>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</si>
  <si>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</si>
  <si>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</si>
  <si>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</si>
  <si>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</si>
  <si>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</si>
  <si>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</si>
  <si>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</si>
  <si>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</si>
  <si>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</si>
  <si>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</si>
  <si>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</si>
  <si>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</si>
  <si>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</si>
  <si>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</si>
  <si>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</si>
  <si>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</si>
  <si>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</si>
  <si>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</si>
  <si>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</si>
  <si>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</si>
  <si>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</si>
  <si>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</si>
  <si>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</si>
  <si>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</si>
  <si>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</si>
  <si>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東京都府中市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</si>
  <si>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</si>
  <si>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</si>
  <si>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</si>
  <si>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</si>
  <si>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</si>
  <si>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</si>
  <si>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</si>
  <si>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</si>
  <si>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</si>
  <si>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</si>
  <si>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</si>
  <si>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</si>
  <si>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</si>
  <si>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</si>
  <si>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</si>
  <si>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</si>
  <si>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</si>
  <si>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</si>
  <si>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</si>
  <si>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</si>
  <si>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</si>
  <si>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</si>
  <si>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</si>
  <si>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</si>
  <si>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</si>
  <si>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</si>
  <si>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</si>
  <si>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</si>
  <si>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</si>
  <si>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</si>
  <si>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</si>
  <si>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</si>
  <si>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</si>
  <si>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</si>
  <si>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</si>
  <si>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</si>
  <si>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</si>
  <si>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競走事業会計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</si>
  <si>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</si>
  <si>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</si>
  <si>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</si>
  <si>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</si>
  <si>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</si>
  <si>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</si>
  <si>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</si>
  <si>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</si>
  <si>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</si>
  <si>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</si>
  <si>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</si>
  <si>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</si>
  <si>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</si>
  <si>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</si>
  <si>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</si>
  <si>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</si>
  <si>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</si>
  <si>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</si>
  <si>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</si>
  <si>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</si>
  <si>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</si>
  <si>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</si>
  <si>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</si>
  <si>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</si>
  <si>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</si>
  <si>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</si>
  <si>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</si>
  <si>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</si>
  <si>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</si>
  <si>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</si>
  <si>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</si>
  <si>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</si>
  <si>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</si>
  <si>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</si>
  <si>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</si>
  <si>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</si>
  <si>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</si>
  <si>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</si>
  <si>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</si>
  <si>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</si>
  <si>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</si>
  <si>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</si>
  <si>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</si>
  <si>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</si>
  <si>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</si>
  <si>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</si>
  <si>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</si>
  <si>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</si>
  <si>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</si>
  <si>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</si>
  <si>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</si>
  <si>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</si>
  <si>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</si>
  <si>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</si>
  <si>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</si>
  <si>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</si>
  <si>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</si>
  <si>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</si>
  <si>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</si>
  <si>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</si>
  <si>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</si>
  <si>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</si>
  <si>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</si>
  <si>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</si>
  <si>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</si>
  <si>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</si>
  <si>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</si>
  <si>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</si>
  <si>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</si>
  <si>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介護保険特別会計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</si>
  <si>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</si>
  <si>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</si>
  <si>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競走事業会計</t>
    <phoneticPr fontId="5"/>
  </si>
  <si>
    <t>-</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</si>
  <si>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</si>
  <si>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</si>
  <si>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</si>
  <si>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</si>
  <si>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</si>
  <si>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</si>
  <si>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</si>
  <si>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</si>
  <si>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</si>
  <si>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</si>
  <si>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</si>
  <si>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</si>
  <si>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</si>
  <si>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</si>
  <si>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</si>
  <si>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</si>
  <si>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</si>
  <si>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</si>
  <si>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</si>
  <si>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</si>
  <si>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</si>
  <si>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</si>
  <si>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</si>
  <si>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</si>
  <si>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</si>
  <si>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</si>
  <si>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</si>
  <si>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</si>
  <si>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</si>
  <si>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</si>
  <si>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</si>
  <si>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</si>
  <si>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</si>
  <si>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</si>
  <si>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</si>
  <si>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</si>
  <si>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</si>
  <si>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</si>
  <si>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</si>
  <si>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</si>
  <si>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</si>
  <si>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</si>
  <si>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</si>
  <si>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</si>
  <si>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</si>
  <si>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</si>
  <si>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</si>
  <si>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</si>
  <si>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</si>
  <si>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</si>
  <si>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</si>
  <si>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</si>
  <si>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</si>
  <si>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</si>
  <si>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</si>
  <si>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</si>
  <si>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</si>
  <si>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</si>
  <si>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</si>
  <si>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</si>
  <si>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</si>
  <si>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</si>
  <si>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</si>
  <si>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</si>
  <si>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</si>
  <si>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</si>
  <si>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</si>
  <si>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</si>
  <si>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</si>
  <si>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</si>
  <si>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</si>
  <si>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</si>
  <si>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</si>
  <si>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</si>
  <si>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</si>
  <si>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</si>
  <si>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</si>
  <si>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</si>
  <si>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</si>
  <si>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</si>
  <si>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</si>
  <si>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</si>
  <si>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</si>
  <si>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</si>
  <si>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</si>
  <si>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0.21</t>
  </si>
  <si>
    <t>▲ 2.22</t>
  </si>
  <si>
    <t>▲ 2.54</t>
  </si>
  <si>
    <t>競走事業会計</t>
  </si>
  <si>
    <t>一般会計</t>
  </si>
  <si>
    <t>下水道事業会計</t>
  </si>
  <si>
    <t>介護保険特別会計</t>
  </si>
  <si>
    <t>公共用地特別会計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</si>
  <si>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</si>
  <si>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</si>
  <si>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</si>
  <si>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</si>
  <si>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</si>
  <si>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</si>
  <si>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</si>
  <si>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</si>
  <si>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</si>
  <si>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</si>
  <si>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東京たま広域資源循環組合</t>
    <rPh sb="0" eb="2">
      <t>トウキョウ</t>
    </rPh>
    <rPh sb="4" eb="6">
      <t>コウイキ</t>
    </rPh>
    <rPh sb="6" eb="8">
      <t>シゲン</t>
    </rPh>
    <rPh sb="8" eb="10">
      <t>ジュンカン</t>
    </rPh>
    <rPh sb="10" eb="12">
      <t>クミアイ</t>
    </rPh>
    <phoneticPr fontId="11"/>
  </si>
  <si>
    <t>多摩川衛生組合</t>
    <rPh sb="0" eb="3">
      <t>タマガワ</t>
    </rPh>
    <rPh sb="3" eb="5">
      <t>エイセイ</t>
    </rPh>
    <rPh sb="5" eb="7">
      <t>クミアイ</t>
    </rPh>
    <phoneticPr fontId="11"/>
  </si>
  <si>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1"/>
  </si>
  <si>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1"/>
  </si>
  <si>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11"/>
  </si>
  <si>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11"/>
  </si>
  <si>
    <t>稲城・府中墓苑組合（一般会計）</t>
  </si>
  <si>
    <t>稲城・府中墓苑組合（墓地特別会計）</t>
  </si>
  <si>
    <t>府中市土地開発公社</t>
    <rPh sb="0" eb="3">
      <t>フチュウシ</t>
    </rPh>
    <rPh sb="3" eb="5">
      <t>トチ</t>
    </rPh>
    <rPh sb="5" eb="7">
      <t>カイハツ</t>
    </rPh>
    <rPh sb="7" eb="9">
      <t>コウシャ</t>
    </rPh>
    <phoneticPr fontId="2"/>
  </si>
  <si>
    <t>（公財）府中市勤労者福祉振興公社</t>
  </si>
  <si>
    <t>（公財）府中文化振興財団</t>
    <rPh sb="1" eb="2">
      <t>コウ</t>
    </rPh>
    <rPh sb="2" eb="3">
      <t>ザイ</t>
    </rPh>
    <rPh sb="4" eb="6">
      <t>フチュウ</t>
    </rPh>
    <rPh sb="6" eb="8">
      <t>ブンカ</t>
    </rPh>
    <rPh sb="8" eb="10">
      <t>シンコウ</t>
    </rPh>
    <rPh sb="10" eb="12">
      <t>ザイダン</t>
    </rPh>
    <phoneticPr fontId="2"/>
  </si>
  <si>
    <t>（株）府中駐車場管理公社</t>
    <rPh sb="1" eb="2">
      <t>カブ</t>
    </rPh>
    <rPh sb="3" eb="5">
      <t>フチュウ</t>
    </rPh>
    <rPh sb="5" eb="8">
      <t>チュウシャジョウ</t>
    </rPh>
    <rPh sb="8" eb="10">
      <t>カンリ</t>
    </rPh>
    <rPh sb="10" eb="12">
      <t>コウシャ</t>
    </rPh>
    <phoneticPr fontId="2"/>
  </si>
  <si>
    <t>（一社）まちづくり府中</t>
    <rPh sb="1" eb="2">
      <t>イチ</t>
    </rPh>
    <rPh sb="2" eb="3">
      <t>シャ</t>
    </rPh>
    <rPh sb="9" eb="11">
      <t>フチュウ</t>
    </rPh>
    <phoneticPr fontId="12"/>
  </si>
  <si>
    <t>○</t>
    <phoneticPr fontId="2"/>
  </si>
  <si>
    <t>公共施設整備基金</t>
    <rPh sb="0" eb="2">
      <t>コウキョウ</t>
    </rPh>
    <rPh sb="2" eb="4">
      <t>シセツ</t>
    </rPh>
    <rPh sb="4" eb="6">
      <t>セイビ</t>
    </rPh>
    <rPh sb="6" eb="8">
      <t>キキン</t>
    </rPh>
    <phoneticPr fontId="5"/>
  </si>
  <si>
    <t>学校施設改築基金</t>
    <rPh sb="0" eb="2">
      <t>ガッコウ</t>
    </rPh>
    <rPh sb="2" eb="4">
      <t>シセツ</t>
    </rPh>
    <rPh sb="4" eb="6">
      <t>カイチク</t>
    </rPh>
    <rPh sb="6" eb="8">
      <t>キキン</t>
    </rPh>
    <phoneticPr fontId="5"/>
  </si>
  <si>
    <t>庁舎建設基金</t>
    <rPh sb="0" eb="2">
      <t>チョウシャ</t>
    </rPh>
    <rPh sb="2" eb="4">
      <t>ケンセツ</t>
    </rPh>
    <rPh sb="4" eb="6">
      <t>キキン</t>
    </rPh>
    <phoneticPr fontId="5"/>
  </si>
  <si>
    <t>公共施設管理基金</t>
    <rPh sb="0" eb="2">
      <t>コウキョウ</t>
    </rPh>
    <rPh sb="2" eb="4">
      <t>シセツ</t>
    </rPh>
    <rPh sb="4" eb="6">
      <t>カンリ</t>
    </rPh>
    <rPh sb="6" eb="8">
      <t>キキン</t>
    </rPh>
    <phoneticPr fontId="5"/>
  </si>
  <si>
    <t>生活・環境基金</t>
    <rPh sb="0" eb="2">
      <t>セイカツ</t>
    </rPh>
    <rPh sb="3" eb="5">
      <t>カンキョウ</t>
    </rPh>
    <rPh sb="5" eb="7">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</si>
  <si>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</si>
  <si>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</si>
  <si>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前年度から1.3ポイント減少している。将来負担比率は、参考値として-66.4％で、前年度から15.4ポイントの増となっている。その要因としては、地方債現在高の増及び標準財政規模の数値の増によるところが大きい。引き続き、将来負担比率はマイナスとなっている状況から、将来世代への負担については適切に配分し施設・インフラの整備を図る。</t>
    <rPh sb="0" eb="6">
      <t>ユウケイコテイシサン</t>
    </rPh>
    <rPh sb="6" eb="11">
      <t>ゲンカショウキャクリツ</t>
    </rPh>
    <rPh sb="12" eb="15">
      <t>ゼンネンド</t>
    </rPh>
    <rPh sb="24" eb="26">
      <t>ゲンショウ</t>
    </rPh>
    <rPh sb="31" eb="37">
      <t>ショウライフタンヒリツ</t>
    </rPh>
    <rPh sb="39" eb="41">
      <t>サンコウ</t>
    </rPh>
    <rPh sb="41" eb="42">
      <t>アタイ</t>
    </rPh>
    <rPh sb="53" eb="56">
      <t>ゼンネンド</t>
    </rPh>
    <rPh sb="67" eb="68">
      <t>ゾウ</t>
    </rPh>
    <rPh sb="77" eb="79">
      <t>ヨウイン</t>
    </rPh>
    <rPh sb="84" eb="90">
      <t>チホウサイゲンザイダカ</t>
    </rPh>
    <rPh sb="91" eb="92">
      <t>ゾウ</t>
    </rPh>
    <rPh sb="92" eb="93">
      <t>オヨ</t>
    </rPh>
    <rPh sb="94" eb="100">
      <t>ヒョウジュンザイセイキボ</t>
    </rPh>
    <rPh sb="101" eb="103">
      <t>スウチ</t>
    </rPh>
    <rPh sb="104" eb="105">
      <t>ゾウ</t>
    </rPh>
    <rPh sb="112" eb="113">
      <t>オオ</t>
    </rPh>
    <rPh sb="121" eb="127">
      <t>ショウライフタンヒリツ</t>
    </rPh>
    <rPh sb="138" eb="140">
      <t>ジョウキョウ</t>
    </rPh>
    <rPh sb="143" eb="147">
      <t>ショウライセダイ</t>
    </rPh>
    <rPh sb="149" eb="151">
      <t>フタン</t>
    </rPh>
    <rPh sb="156" eb="158">
      <t>テキセツ</t>
    </rPh>
    <rPh sb="159" eb="161">
      <t>ハイブン</t>
    </rPh>
    <rPh sb="162" eb="164">
      <t>シセツ</t>
    </rPh>
    <rPh sb="170" eb="172">
      <t>セイビ</t>
    </rPh>
    <rPh sb="173" eb="174">
      <t>ハカ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</si>
  <si>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</si>
  <si>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</si>
  <si>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</si>
  <si>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</si>
  <si>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</si>
  <si>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</si>
  <si>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参考値として66.4％でマイナスの数値を維持し、実質公債費比率も近年は３％前後で推移している。引き続き、計画的な施設整備を進め、適正な借り入れ・返済を行い、目標値としている実質公債費比率８％以下の維持を図る。</t>
    <rPh sb="0" eb="6">
      <t>ショウライフタンヒリツ</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</si>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</sst>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6" fillId="0" borderId="41"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16" fillId="0" borderId="51" xfId="16" applyBorder="1" applyAlignment="1" applyProtection="1">
      <alignment horizontal="left" vertical="top" wrapText="1"/>
      <protection locked="0"/>
    </xf>
    <xf numFmtId="0" fontId="16" fillId="0" borderId="65"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56" xfId="16" applyBorder="1" applyAlignment="1" applyProtection="1">
      <alignment horizontal="left" vertical="top" wrapText="1"/>
      <protection locked="0"/>
    </xf>
    <xf numFmtId="0" fontId="16" fillId="0" borderId="40" xfId="16"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449A72C-CF7B-4CA5-AA2D-7441D4DE0EC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D1DD-4052-A231-41D2B9FA17E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34821</c:v>
                </c:pt>
                <c:pt idx="1">
                  <c:v>34367</c:v>
                </c:pt>
                <c:pt idx="2">
                  <c:v>39791</c:v>
                </c:pt>
                <c:pt idx="3">
                  <c:v>53842</c:v>
                </c:pt>
                <c:pt idx="4">
                  <c:v>84042</c:v>
                </c:pt>
              </c:numCache>
            </c:numRef>
          </c:val>
          <c:smooth val="0"/>
          <c:extLst>
            <c:ext xmlns:c16="http://schemas.microsoft.com/office/drawing/2014/chart" uri="{C3380CC4-5D6E-409C-BE32-E72D297353CC}">
              <c16:uniqueId val="{00000001-D1DD-4052-A231-41D2B9FA17E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6.38</c:v>
                </c:pt>
                <c:pt idx="1">
                  <c:v>4.59</c:v>
                </c:pt>
                <c:pt idx="2">
                  <c:v>6.81</c:v>
                </c:pt>
                <c:pt idx="3">
                  <c:v>8.23</c:v>
                </c:pt>
                <c:pt idx="4">
                  <c:v>5.12</c:v>
                </c:pt>
              </c:numCache>
            </c:numRef>
          </c:val>
          <c:extLst>
            <c:ext xmlns:c16="http://schemas.microsoft.com/office/drawing/2014/chart" uri="{C3380CC4-5D6E-409C-BE32-E72D297353CC}">
              <c16:uniqueId val="{00000000-63E7-4A67-A5E5-CD04A0872AD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14.6</c:v>
                </c:pt>
                <c:pt idx="1">
                  <c:v>14.56</c:v>
                </c:pt>
                <c:pt idx="2">
                  <c:v>14.67</c:v>
                </c:pt>
                <c:pt idx="3">
                  <c:v>14.87</c:v>
                </c:pt>
                <c:pt idx="4">
                  <c:v>13.84</c:v>
                </c:pt>
              </c:numCache>
            </c:numRef>
          </c:val>
          <c:extLst>
            <c:ext xmlns:c16="http://schemas.microsoft.com/office/drawing/2014/chart" uri="{C3380CC4-5D6E-409C-BE32-E72D297353CC}">
              <c16:uniqueId val="{00000001-63E7-4A67-A5E5-CD04A0872AD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-0.21</c:v>
                </c:pt>
                <c:pt idx="1">
                  <c:v>-2.2200000000000002</c:v>
                </c:pt>
                <c:pt idx="2">
                  <c:v>2.71</c:v>
                </c:pt>
                <c:pt idx="3">
                  <c:v>0.62</c:v>
                </c:pt>
                <c:pt idx="4">
                  <c:v>-2.54</c:v>
                </c:pt>
              </c:numCache>
            </c:numRef>
          </c:val>
          <c:smooth val="0"/>
          <c:extLst>
            <c:ext xmlns:c16="http://schemas.microsoft.com/office/drawing/2014/chart" uri="{C3380CC4-5D6E-409C-BE32-E72D297353CC}">
              <c16:uniqueId val="{00000002-63E7-4A67-A5E5-CD04A0872AD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0.25</c:v>
                </c:pt>
                <c:pt idx="2">
                  <c:v>#N/A</c:v>
                </c:pt>
                <c:pt idx="3">
                  <c:v>0.68</c:v>
                </c:pt>
                <c:pt idx="4">
                  <c:v>0</c:v>
                </c:pt>
                <c:pt idx="5">
                  <c:v>0</c:v>
                </c:pt>
                <c:pt idx="6">
                  <c:v>0</c:v>
                </c:pt>
                <c:pt idx="7">
                  <c:v>0</c:v>
                </c:pt>
                <c:pt idx="8">
                  <c:v>0</c:v>
                </c:pt>
                <c:pt idx="9">
                  <c:v>0</c:v>
                </c:pt>
              </c:numCache>
            </c:numRef>
          </c:val>
          <c:extLst>
            <c:ext xmlns:c16="http://schemas.microsoft.com/office/drawing/2014/chart" uri="{C3380CC4-5D6E-409C-BE32-E72D297353CC}">
              <c16:uniqueId val="{00000000-1A4A-4341-AF1A-3CFB62E2912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A4A-4341-AF1A-3CFB62E2912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A4A-4341-AF1A-3CFB62E2912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c:v>
                </c:pt>
                <c:pt idx="4">
                  <c:v>#N/A</c:v>
                </c:pt>
                <c:pt idx="5">
                  <c:v>0</c:v>
                </c:pt>
                <c:pt idx="6">
                  <c:v>#N/A</c:v>
                </c:pt>
                <c:pt idx="7">
                  <c:v>0.04</c:v>
                </c:pt>
                <c:pt idx="8">
                  <c:v>#N/A</c:v>
                </c:pt>
                <c:pt idx="9">
                  <c:v>0</c:v>
                </c:pt>
              </c:numCache>
            </c:numRef>
          </c:val>
          <c:extLst>
            <c:ext xmlns:c16="http://schemas.microsoft.com/office/drawing/2014/chart" uri="{C3380CC4-5D6E-409C-BE32-E72D297353CC}">
              <c16:uniqueId val="{00000003-1A4A-4341-AF1A-3CFB62E2912F}"/>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0.26</c:v>
                </c:pt>
                <c:pt idx="2">
                  <c:v>#N/A</c:v>
                </c:pt>
                <c:pt idx="3">
                  <c:v>0.01</c:v>
                </c:pt>
                <c:pt idx="4">
                  <c:v>#N/A</c:v>
                </c:pt>
                <c:pt idx="5">
                  <c:v>0.28999999999999998</c:v>
                </c:pt>
                <c:pt idx="6">
                  <c:v>#N/A</c:v>
                </c:pt>
                <c:pt idx="7">
                  <c:v>0.35</c:v>
                </c:pt>
                <c:pt idx="8">
                  <c:v>#N/A</c:v>
                </c:pt>
                <c:pt idx="9">
                  <c:v>0.2</c:v>
                </c:pt>
              </c:numCache>
            </c:numRef>
          </c:val>
          <c:extLst>
            <c:ext xmlns:c16="http://schemas.microsoft.com/office/drawing/2014/chart" uri="{C3380CC4-5D6E-409C-BE32-E72D297353CC}">
              <c16:uniqueId val="{00000004-1A4A-4341-AF1A-3CFB62E2912F}"/>
            </c:ext>
          </c:extLst>
        </c:ser>
        <c:ser>
          <c:idx val="5"/>
          <c:order val="5"/>
          <c:tx>
            <c:strRef>
              <c:f>データシート!$A$32</c:f>
              <c:strCache>
                <c:ptCount val="1"/>
                <c:pt idx="0">
                  <c:v>公共用地特別会計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c:v>
                </c:pt>
                <c:pt idx="2">
                  <c:v>#N/A</c:v>
                </c:pt>
                <c:pt idx="3">
                  <c:v>0.1</c:v>
                </c:pt>
                <c:pt idx="4">
                  <c:v>#N/A</c:v>
                </c:pt>
                <c:pt idx="5">
                  <c:v>0.35</c:v>
                </c:pt>
                <c:pt idx="6">
                  <c:v>#N/A</c:v>
                </c:pt>
                <c:pt idx="7">
                  <c:v>0.17</c:v>
                </c:pt>
                <c:pt idx="8">
                  <c:v>#N/A</c:v>
                </c:pt>
                <c:pt idx="9">
                  <c:v>0.25</c:v>
                </c:pt>
              </c:numCache>
            </c:numRef>
          </c:val>
          <c:extLst>
            <c:ext xmlns:c16="http://schemas.microsoft.com/office/drawing/2014/chart" uri="{C3380CC4-5D6E-409C-BE32-E72D297353CC}">
              <c16:uniqueId val="{00000005-1A4A-4341-AF1A-3CFB62E2912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0.94</c:v>
                </c:pt>
                <c:pt idx="2">
                  <c:v>#N/A</c:v>
                </c:pt>
                <c:pt idx="3">
                  <c:v>1.01</c:v>
                </c:pt>
                <c:pt idx="4">
                  <c:v>#N/A</c:v>
                </c:pt>
                <c:pt idx="5">
                  <c:v>1.96</c:v>
                </c:pt>
                <c:pt idx="6">
                  <c:v>#N/A</c:v>
                </c:pt>
                <c:pt idx="7">
                  <c:v>1.56</c:v>
                </c:pt>
                <c:pt idx="8">
                  <c:v>#N/A</c:v>
                </c:pt>
                <c:pt idx="9">
                  <c:v>1.47</c:v>
                </c:pt>
              </c:numCache>
            </c:numRef>
          </c:val>
          <c:extLst>
            <c:ext xmlns:c16="http://schemas.microsoft.com/office/drawing/2014/chart" uri="{C3380CC4-5D6E-409C-BE32-E72D297353CC}">
              <c16:uniqueId val="{00000006-1A4A-4341-AF1A-3CFB62E2912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0.73</c:v>
                </c:pt>
                <c:pt idx="6">
                  <c:v>#N/A</c:v>
                </c:pt>
                <c:pt idx="7">
                  <c:v>1.1599999999999999</c:v>
                </c:pt>
                <c:pt idx="8">
                  <c:v>#N/A</c:v>
                </c:pt>
                <c:pt idx="9">
                  <c:v>1.8</c:v>
                </c:pt>
              </c:numCache>
            </c:numRef>
          </c:val>
          <c:extLst>
            <c:ext xmlns:c16="http://schemas.microsoft.com/office/drawing/2014/chart" uri="{C3380CC4-5D6E-409C-BE32-E72D297353CC}">
              <c16:uniqueId val="{00000007-1A4A-4341-AF1A-3CFB62E2912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6.27</c:v>
                </c:pt>
                <c:pt idx="2">
                  <c:v>#N/A</c:v>
                </c:pt>
                <c:pt idx="3">
                  <c:v>4.4800000000000004</c:v>
                </c:pt>
                <c:pt idx="4">
                  <c:v>#N/A</c:v>
                </c:pt>
                <c:pt idx="5">
                  <c:v>6.44</c:v>
                </c:pt>
                <c:pt idx="6">
                  <c:v>#N/A</c:v>
                </c:pt>
                <c:pt idx="7">
                  <c:v>8.0399999999999991</c:v>
                </c:pt>
                <c:pt idx="8">
                  <c:v>#N/A</c:v>
                </c:pt>
                <c:pt idx="9">
                  <c:v>4.8600000000000003</c:v>
                </c:pt>
              </c:numCache>
            </c:numRef>
          </c:val>
          <c:extLst>
            <c:ext xmlns:c16="http://schemas.microsoft.com/office/drawing/2014/chart" uri="{C3380CC4-5D6E-409C-BE32-E72D297353CC}">
              <c16:uniqueId val="{00000008-1A4A-4341-AF1A-3CFB62E2912F}"/>
            </c:ext>
          </c:extLst>
        </c:ser>
        <c:ser>
          <c:idx val="9"/>
          <c:order val="9"/>
          <c:tx>
            <c:strRef>
              <c:f>データシート!$A$36</c:f>
              <c:strCache>
                <c:ptCount val="1"/>
                <c:pt idx="0">
                  <c:v>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6.87</c:v>
                </c:pt>
                <c:pt idx="2">
                  <c:v>#N/A</c:v>
                </c:pt>
                <c:pt idx="3">
                  <c:v>7.32</c:v>
                </c:pt>
                <c:pt idx="4">
                  <c:v>#N/A</c:v>
                </c:pt>
                <c:pt idx="5">
                  <c:v>9.6199999999999992</c:v>
                </c:pt>
                <c:pt idx="6">
                  <c:v>#N/A</c:v>
                </c:pt>
                <c:pt idx="7">
                  <c:v>11.94</c:v>
                </c:pt>
                <c:pt idx="8">
                  <c:v>#N/A</c:v>
                </c:pt>
                <c:pt idx="9">
                  <c:v>15.49</c:v>
                </c:pt>
              </c:numCache>
            </c:numRef>
          </c:val>
          <c:extLst>
            <c:ext xmlns:c16="http://schemas.microsoft.com/office/drawing/2014/chart" uri="{C3380CC4-5D6E-409C-BE32-E72D297353CC}">
              <c16:uniqueId val="{00000009-1A4A-4341-AF1A-3CFB62E2912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3830</c:v>
                </c:pt>
                <c:pt idx="5">
                  <c:v>3685</c:v>
                </c:pt>
                <c:pt idx="8">
                  <c:v>3552</c:v>
                </c:pt>
                <c:pt idx="11">
                  <c:v>3329</c:v>
                </c:pt>
                <c:pt idx="14">
                  <c:v>3144</c:v>
                </c:pt>
              </c:numCache>
            </c:numRef>
          </c:val>
          <c:extLst>
            <c:ext xmlns:c16="http://schemas.microsoft.com/office/drawing/2014/chart" uri="{C3380CC4-5D6E-409C-BE32-E72D297353CC}">
              <c16:uniqueId val="{00000000-6394-4298-834A-DA881D97323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394-4298-834A-DA881D97323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1031</c:v>
                </c:pt>
                <c:pt idx="3">
                  <c:v>691</c:v>
                </c:pt>
                <c:pt idx="6">
                  <c:v>863</c:v>
                </c:pt>
                <c:pt idx="9">
                  <c:v>1154</c:v>
                </c:pt>
                <c:pt idx="12">
                  <c:v>352</c:v>
                </c:pt>
              </c:numCache>
            </c:numRef>
          </c:val>
          <c:extLst>
            <c:ext xmlns:c16="http://schemas.microsoft.com/office/drawing/2014/chart" uri="{C3380CC4-5D6E-409C-BE32-E72D297353CC}">
              <c16:uniqueId val="{00000002-6394-4298-834A-DA881D97323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101</c:v>
                </c:pt>
                <c:pt idx="3">
                  <c:v>102</c:v>
                </c:pt>
                <c:pt idx="6">
                  <c:v>68</c:v>
                </c:pt>
                <c:pt idx="9">
                  <c:v>44</c:v>
                </c:pt>
                <c:pt idx="12">
                  <c:v>40</c:v>
                </c:pt>
              </c:numCache>
            </c:numRef>
          </c:val>
          <c:extLst>
            <c:ext xmlns:c16="http://schemas.microsoft.com/office/drawing/2014/chart" uri="{C3380CC4-5D6E-409C-BE32-E72D297353CC}">
              <c16:uniqueId val="{00000003-6394-4298-834A-DA881D97323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266</c:v>
                </c:pt>
                <c:pt idx="3">
                  <c:v>257</c:v>
                </c:pt>
                <c:pt idx="6">
                  <c:v>348</c:v>
                </c:pt>
                <c:pt idx="9">
                  <c:v>340</c:v>
                </c:pt>
                <c:pt idx="12">
                  <c:v>335</c:v>
                </c:pt>
              </c:numCache>
            </c:numRef>
          </c:val>
          <c:extLst>
            <c:ext xmlns:c16="http://schemas.microsoft.com/office/drawing/2014/chart" uri="{C3380CC4-5D6E-409C-BE32-E72D297353CC}">
              <c16:uniqueId val="{00000004-6394-4298-834A-DA881D97323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394-4298-834A-DA881D97323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394-4298-834A-DA881D97323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4136</c:v>
                </c:pt>
                <c:pt idx="3">
                  <c:v>4036</c:v>
                </c:pt>
                <c:pt idx="6">
                  <c:v>3969</c:v>
                </c:pt>
                <c:pt idx="9">
                  <c:v>3766</c:v>
                </c:pt>
                <c:pt idx="12">
                  <c:v>3518</c:v>
                </c:pt>
              </c:numCache>
            </c:numRef>
          </c:val>
          <c:extLst>
            <c:ext xmlns:c16="http://schemas.microsoft.com/office/drawing/2014/chart" uri="{C3380CC4-5D6E-409C-BE32-E72D297353CC}">
              <c16:uniqueId val="{00000007-6394-4298-834A-DA881D97323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1704</c:v>
                </c:pt>
                <c:pt idx="2">
                  <c:v>#N/A</c:v>
                </c:pt>
                <c:pt idx="3">
                  <c:v>#N/A</c:v>
                </c:pt>
                <c:pt idx="4">
                  <c:v>1401</c:v>
                </c:pt>
                <c:pt idx="5">
                  <c:v>#N/A</c:v>
                </c:pt>
                <c:pt idx="6">
                  <c:v>#N/A</c:v>
                </c:pt>
                <c:pt idx="7">
                  <c:v>1696</c:v>
                </c:pt>
                <c:pt idx="8">
                  <c:v>#N/A</c:v>
                </c:pt>
                <c:pt idx="9">
                  <c:v>#N/A</c:v>
                </c:pt>
                <c:pt idx="10">
                  <c:v>1975</c:v>
                </c:pt>
                <c:pt idx="11">
                  <c:v>#N/A</c:v>
                </c:pt>
                <c:pt idx="12">
                  <c:v>#N/A</c:v>
                </c:pt>
                <c:pt idx="13">
                  <c:v>1101</c:v>
                </c:pt>
                <c:pt idx="14">
                  <c:v>#N/A</c:v>
                </c:pt>
              </c:numCache>
            </c:numRef>
          </c:val>
          <c:smooth val="0"/>
          <c:extLst>
            <c:ext xmlns:c16="http://schemas.microsoft.com/office/drawing/2014/chart" uri="{C3380CC4-5D6E-409C-BE32-E72D297353CC}">
              <c16:uniqueId val="{00000008-6394-4298-834A-DA881D97323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16555</c:v>
                </c:pt>
                <c:pt idx="5">
                  <c:v>14444</c:v>
                </c:pt>
                <c:pt idx="8">
                  <c:v>12535</c:v>
                </c:pt>
                <c:pt idx="11">
                  <c:v>10820</c:v>
                </c:pt>
                <c:pt idx="14">
                  <c:v>9179</c:v>
                </c:pt>
              </c:numCache>
            </c:numRef>
          </c:val>
          <c:extLst>
            <c:ext xmlns:c16="http://schemas.microsoft.com/office/drawing/2014/chart" uri="{C3380CC4-5D6E-409C-BE32-E72D297353CC}">
              <c16:uniqueId val="{00000000-FA6D-466F-AFF2-D0FF724CF73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18909</c:v>
                </c:pt>
                <c:pt idx="5">
                  <c:v>17642</c:v>
                </c:pt>
                <c:pt idx="8">
                  <c:v>16506</c:v>
                </c:pt>
                <c:pt idx="11">
                  <c:v>15891</c:v>
                </c:pt>
                <c:pt idx="14">
                  <c:v>15981</c:v>
                </c:pt>
              </c:numCache>
            </c:numRef>
          </c:val>
          <c:extLst>
            <c:ext xmlns:c16="http://schemas.microsoft.com/office/drawing/2014/chart" uri="{C3380CC4-5D6E-409C-BE32-E72D297353CC}">
              <c16:uniqueId val="{00000001-FA6D-466F-AFF2-D0FF724CF73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54062</c:v>
                </c:pt>
                <c:pt idx="5">
                  <c:v>60567</c:v>
                </c:pt>
                <c:pt idx="8">
                  <c:v>62730</c:v>
                </c:pt>
                <c:pt idx="11">
                  <c:v>67757</c:v>
                </c:pt>
                <c:pt idx="14">
                  <c:v>69345</c:v>
                </c:pt>
              </c:numCache>
            </c:numRef>
          </c:val>
          <c:extLst>
            <c:ext xmlns:c16="http://schemas.microsoft.com/office/drawing/2014/chart" uri="{C3380CC4-5D6E-409C-BE32-E72D297353CC}">
              <c16:uniqueId val="{00000002-FA6D-466F-AFF2-D0FF724CF73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A6D-466F-AFF2-D0FF724CF73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6D-466F-AFF2-D0FF724CF73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6D-466F-AFF2-D0FF724CF73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8203</c:v>
                </c:pt>
                <c:pt idx="3">
                  <c:v>8227</c:v>
                </c:pt>
                <c:pt idx="6">
                  <c:v>8370</c:v>
                </c:pt>
                <c:pt idx="9">
                  <c:v>8622</c:v>
                </c:pt>
                <c:pt idx="12">
                  <c:v>8808</c:v>
                </c:pt>
              </c:numCache>
            </c:numRef>
          </c:val>
          <c:extLst>
            <c:ext xmlns:c16="http://schemas.microsoft.com/office/drawing/2014/chart" uri="{C3380CC4-5D6E-409C-BE32-E72D297353CC}">
              <c16:uniqueId val="{00000006-FA6D-466F-AFF2-D0FF724CF73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594</c:v>
                </c:pt>
                <c:pt idx="3">
                  <c:v>511</c:v>
                </c:pt>
                <c:pt idx="6">
                  <c:v>449</c:v>
                </c:pt>
                <c:pt idx="9">
                  <c:v>407</c:v>
                </c:pt>
                <c:pt idx="12">
                  <c:v>365</c:v>
                </c:pt>
              </c:numCache>
            </c:numRef>
          </c:val>
          <c:extLst>
            <c:ext xmlns:c16="http://schemas.microsoft.com/office/drawing/2014/chart" uri="{C3380CC4-5D6E-409C-BE32-E72D297353CC}">
              <c16:uniqueId val="{00000007-FA6D-466F-AFF2-D0FF724CF73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4239</c:v>
                </c:pt>
                <c:pt idx="3">
                  <c:v>3615</c:v>
                </c:pt>
                <c:pt idx="6">
                  <c:v>3595</c:v>
                </c:pt>
                <c:pt idx="9">
                  <c:v>4230</c:v>
                </c:pt>
                <c:pt idx="12">
                  <c:v>4588</c:v>
                </c:pt>
              </c:numCache>
            </c:numRef>
          </c:val>
          <c:extLst>
            <c:ext xmlns:c16="http://schemas.microsoft.com/office/drawing/2014/chart" uri="{C3380CC4-5D6E-409C-BE32-E72D297353CC}">
              <c16:uniqueId val="{00000008-FA6D-466F-AFF2-D0FF724CF73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3509</c:v>
                </c:pt>
                <c:pt idx="3">
                  <c:v>3281</c:v>
                </c:pt>
                <c:pt idx="6">
                  <c:v>2365</c:v>
                </c:pt>
                <c:pt idx="9">
                  <c:v>1232</c:v>
                </c:pt>
                <c:pt idx="12">
                  <c:v>2723</c:v>
                </c:pt>
              </c:numCache>
            </c:numRef>
          </c:val>
          <c:extLst>
            <c:ext xmlns:c16="http://schemas.microsoft.com/office/drawing/2014/chart" uri="{C3380CC4-5D6E-409C-BE32-E72D297353CC}">
              <c16:uniqueId val="{00000009-FA6D-466F-AFF2-D0FF724CF73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42279</c:v>
                </c:pt>
                <c:pt idx="3">
                  <c:v>40438</c:v>
                </c:pt>
                <c:pt idx="6">
                  <c:v>38539</c:v>
                </c:pt>
                <c:pt idx="9">
                  <c:v>37542</c:v>
                </c:pt>
                <c:pt idx="12">
                  <c:v>40804</c:v>
                </c:pt>
              </c:numCache>
            </c:numRef>
          </c:val>
          <c:extLst>
            <c:ext xmlns:c16="http://schemas.microsoft.com/office/drawing/2014/chart" uri="{C3380CC4-5D6E-409C-BE32-E72D297353CC}">
              <c16:uniqueId val="{0000000A-FA6D-466F-AFF2-D0FF724CF73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A6D-466F-AFF2-D0FF724CF73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8259</c:v>
                </c:pt>
                <c:pt idx="1">
                  <c:v>8000</c:v>
                </c:pt>
                <c:pt idx="2">
                  <c:v>8000</c:v>
                </c:pt>
              </c:numCache>
            </c:numRef>
          </c:val>
          <c:extLst>
            <c:ext xmlns:c16="http://schemas.microsoft.com/office/drawing/2014/chart" uri="{C3380CC4-5D6E-409C-BE32-E72D297353CC}">
              <c16:uniqueId val="{00000000-ABB9-45AB-8BAD-770C2F57336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BB9-45AB-8BAD-770C2F57336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49974</c:v>
                </c:pt>
                <c:pt idx="1">
                  <c:v>54518</c:v>
                </c:pt>
                <c:pt idx="2">
                  <c:v>56677</c:v>
                </c:pt>
              </c:numCache>
            </c:numRef>
          </c:val>
          <c:extLst>
            <c:ext xmlns:c16="http://schemas.microsoft.com/office/drawing/2014/chart" uri="{C3380CC4-5D6E-409C-BE32-E72D297353CC}">
              <c16:uniqueId val="{00000002-ABB9-45AB-8BAD-770C2F57336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{127F392E-EE72-410A-8A0C-064BE4F21FFC}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51A-466F-8F7F-E773DFBCDF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{906FEC00-4BBD-4C50-8723-DC8AB7B0D7EB}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51A-466F-8F7F-E773DFBCDF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{BCC90E63-5681-4995-AEBB-7737D00CEB56}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51A-466F-8F7F-E773DFBCDF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{123CDF16-0979-41F2-BF7A-175FC9631730}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51A-466F-8F7F-E773DFBCDF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{79EA3D6A-CFE3-4AAC-ACE5-2189D03AF80F}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51A-466F-8F7F-E773DFBCDFC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{BE605ABF-C273-400F-9834-AB395D515939}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51A-466F-8F7F-E773DFBCDFC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{A6497B84-131A-4D4C-8CAE-47D9301B87CE}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51A-466F-8F7F-E773DFBCDFC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{F0490D94-A958-495C-A83B-33884B8E52E9}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51A-466F-8F7F-E773DFBCDFC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{8B8170F3-55BA-415D-9C1E-335A103466F6}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51A-466F-8F7F-E773DFBCDF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61.8</c:v>
                </c:pt>
                <c:pt idx="8">
                  <c:v>62.5</c:v>
                </c:pt>
                <c:pt idx="16">
                  <c:v>62.8</c:v>
                </c:pt>
                <c:pt idx="24">
                  <c:v>63.2</c:v>
                </c:pt>
                <c:pt idx="32">
                  <c:v>61.9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51A-466F-8F7F-E773DFBCDFC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{4EDD41A6-F648-41B8-AF57-63C66E5DC1EA}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51A-466F-8F7F-E773DFBCDFC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{9BF34BC5-4EDE-4BA9-8F6C-90E4F5AFB668}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51A-466F-8F7F-E773DFBCDF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{18F8A36D-DEC0-49C9-8008-72C653FFAC2C}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51A-466F-8F7F-E773DFBCDF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{02FC5E16-AED5-4A6A-A153-4ED184F5DB8A}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51A-466F-8F7F-E773DFBCDF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{0D02A3D2-3187-40E4-909A-7A75DFF3AC38}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51A-466F-8F7F-E773DFBCDFC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{121317BF-D45A-41B2-9F32-28C10ACFA022}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51A-466F-8F7F-E773DFBCDFC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{F67A120E-1349-4C92-BE4C-2ACAC82E3673}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51A-466F-8F7F-E773DFBCDFC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{7A950C63-9006-46E5-B5ED-D2096FA15BB2}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51A-466F-8F7F-E773DFBCDFC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{CF059441-756C-4FC3-87B3-970B4FFEB42F}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51A-466F-8F7F-E773DFBCDF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851A-466F-8F7F-E773DFBCDFC4}"/>
            </c:ext>
          </c:extLst>
        </c:ser>
        <c:dLbls>
          <c:showLegendKey val="0"/>
          <c:showVal val="1"/>
          <c:showCatName val="0"/>
          <c:showSerName val="0"/>
          <c:showPercent val="0"/>
          <c:showBubbleSize val="0"/>
        </c:dLbls>
        <c:axId val="46179840"/>
        <c:axId val="46181760"/>
      </c:scatterChart>
      <c:valAx>
        <c:axId val="46179840"/>
        <c:scaling>
          <c:orientation val="maxMin"/>
          <c:max val="69"/>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{7D6431E2-6322-454A-969A-32F1F6B0E418}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4069-441F-8684-46F65C2296B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{80BFE64C-9441-4C98-A812-B26505932986}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69-441F-8684-46F65C2296B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{46BE4422-B3AD-4295-B2EC-86B2DFB710E1}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69-441F-8684-46F65C2296B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{08195485-7BF9-4CB7-9240-1844153B19E6}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69-441F-8684-46F65C2296B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{FAE3B894-947F-4E47-A3D3-5FCACCBC227B}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69-441F-8684-46F65C2296BA}"/>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{424FAF14-33C1-4CA1-9335-C5091C4614DA}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4069-441F-8684-46F65C2296B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{8AD2B84E-DA5B-449C-9EA2-C6C1C50B5EDD}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4069-441F-8684-46F65C2296B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{812B0BAE-CC2C-460A-AD46-F24060E2B3AC}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4069-441F-8684-46F65C2296B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{2804328C-4559-4F0D-9E17-1674DEC3A94D}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4069-441F-8684-46F65C2296B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2.7</c:v>
                </c:pt>
                <c:pt idx="16">
                  <c:v>3</c:v>
                </c:pt>
                <c:pt idx="24">
                  <c:v>3.2</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069-441F-8684-46F65C2296B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{232385EF-2150-4440-A263-864DCE7C6FEF}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4069-441F-8684-46F65C2296B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{12FF0636-51F2-4CFC-9D83-32C681F80559}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69-441F-8684-46F65C2296B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{43F8FCC3-E8E4-4B61-86D7-21A4347BA24C}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69-441F-8684-46F65C2296B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{F2726394-396C-483F-A0BD-E5053A9EA62E}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69-441F-8684-46F65C2296B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{A73071DF-287D-4BC2-9775-C648A6167217}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69-441F-8684-46F65C2296BA}"/>
                </c:ext>
              </c:extLst>
            </c:dLbl>
            <c:dLbl>
              <c:idx val="8"/>
              <c:layout>
                <c:manualLayout>
                  <c:x val="-1.8171803637232534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{35719F8C-4CD7-4FF3-B63D-AA0EB375DA3F}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4069-441F-8684-46F65C2296BA}"/>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{E7F43F54-DC80-499C-B655-844FF635C2D6}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4069-441F-8684-46F65C2296B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{231B8B9C-2B42-40A7-A321-0257664B9F19}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4069-441F-8684-46F65C2296B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{4F2686A6-61AF-4A43-B9B8-F16818637862}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4069-441F-8684-46F65C2296B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4069-441F-8684-46F65C2296BA}"/>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主な要因として、公債費に準ずる債務負担行為に係る経費が減少したことにより、実質公債費比率の分子全体が減少した。</a:t>
          </a:r>
        </a:p>
        <a:p>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今後も引き続き計画に基づく借入れ・返済を行い、目標値としている実質公債費比率８％以下の維持を目指す。</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本市は利用していない。</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前年度と比較して、将来負担額（</a:t>
          </a:r>
          <a:r>
            <a:rPr lang="en-US" altLang="ja-JP" sz="1400">
              <a:solidFill>
                <a:schemeClr val="dk1"/>
              </a:solidFill>
              <a:effectLst/>
              <a:latin typeface="ＭＳ ゴシック" panose="020B0609070205080204" pitchFamily="49" charset="-128"/>
              <a:ea typeface="ＭＳ ゴシック" panose="020B0609070205080204" pitchFamily="49" charset="-128"/>
              <a:cs typeface="+mn-cs"/>
            </a:rPr>
            <a:t>A</a:t>
          </a: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）については、一般会計等に係る地方債の現在高や債務負担行為に基づく支出予定額等が増加したものの、充当可能財源等（</a:t>
          </a:r>
          <a:r>
            <a:rPr lang="en-US" altLang="ja-JP" sz="1400">
              <a:solidFill>
                <a:schemeClr val="dk1"/>
              </a:solidFill>
              <a:effectLst/>
              <a:latin typeface="ＭＳ ゴシック" panose="020B0609070205080204" pitchFamily="49" charset="-128"/>
              <a:ea typeface="ＭＳ ゴシック" panose="020B0609070205080204" pitchFamily="49" charset="-128"/>
              <a:cs typeface="+mn-cs"/>
            </a:rPr>
            <a:t>B</a:t>
          </a: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）において充当可能基金が増加したことにより、将来負担比率の分子の額はマイナスとなっている。</a:t>
          </a:r>
        </a:p>
        <a:p>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今後も引き続きマイナスを維持するため、計画的に取り組んでいく</a:t>
          </a:r>
          <a:r>
            <a:rPr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東京都府中市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今後の施設保全に備えるため、公共施設整備基金に７５億６，１８５万７千円積立てたこと等により、基金全体としては２１億５，９００万円の増となった。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第７次府中市総合計画前期基本計画の計画期間である令和４年度から令和７年度までの基金の積立と活用の方針を定め、多様化する市民ニーズや新たな行政需要、公共施設の老朽化対策等に的確に対応していくため、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公共施設整備基金：公共施設の用地取得や新築、改築等の財源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学校施設改築基金：学校施設の改築のための財源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庁舎建設基金：市庁舎の建設のための財源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公共施設管理基金：公共施設の管理に要する経費の財源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生活・環境基金：総合計画に掲げる基本目標「安全で快適に暮らせる持続可能なまち（生活・環境）」に係る事業の財源</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公共施設整備基金：：小学校や中学校の校舎等整備事業費などの財源として、９億８，５０</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万</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千円を取崩した一方で、今後、公共施設の老朽化対策が本格化してくることを踏まえ７５億６，１８５万７千円を積み立てたことにより増加。</a:t>
          </a: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学校施設改築基金：今後の学校施設の改築に向けて１５億円を積み立てた一方、校舎等改築事業費の財源として４４億６，３１７万４千円を取崩したことにより減少。</a:t>
          </a: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庁舎建設基金：庁舎の建設工事のため、１４億４，４７６万７千円</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を</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取崩したことにより減少。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公共施設整備基金：将来の公共施設の新築、改築及び改修事業のため、財政調整基金の保有額が８０億円を超える場合に財源が生じた際は可能な限り積立予定。</a:t>
          </a: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学校施設改築基金：各学校施設の改築の進捗に合わせ、計画的に積立てと活用を行う。</a:t>
          </a:r>
        </a:p>
        <a:p>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庁舎建設基金：庁舎建設事業の進捗に合わせ、計画的に積立てと活用を行う。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財政調整基金の残高は、標準財政規模の１５パーセント程度である８０億円を基本額とし、引き続き維持していくこととする。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D5966A4-2C9A-4DBE-8CF3-0F00994D5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7BDFEAB-5AF4-4867-9DDC-B048D3AD3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2F2F5D5-0ADD-450F-924C-3C22765CB923}"/>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9421758-21C1-4709-9E14-B3EA4E91FB6E}"/>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2EE3B6AA-83C0-4976-B2AD-2B512F52D39F}"/>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E5220BE-DA58-4AC0-86BD-05635F0EEFE4}"/>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ED32197-406F-4CA3-A32E-E11C44D51EF9}"/>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F7A4F58-C993-45E2-B65E-34D14C3D2601}"/>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8A406224-6346-4BE3-86F5-5D32897061B0}"/>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2F5FB16-C090-48A9-B215-1D10C0BB9DF8}"/>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3AD3787-F0D6-4300-86CA-4F9D49D58FD3}"/>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914EACE-36ED-46ED-AEE7-9D3CEB949845}"/>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8020C7E-9371-4921-9243-C4A9F3758316}"/>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5054BE4-5738-416B-96E4-2CF6B27F5642}"/>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B4DF693-490D-4F2A-B740-48714C32635B}"/>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000CC1F-7CE1-45E4-9F62-B6C27E043CAB}"/>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DC07145F-227F-4368-AF74-532F43FF924C}"/>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FF873878-D906-4222-89FE-4B197FF75894}"/>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80EEEB24-FA0E-4D87-8697-20482C64868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81856DA-9453-43FF-99C9-0DE55E8B71B5}"/>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A1CF8956-6B7A-4E3B-994F-388D3C6003E6}"/>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08B9D18-4CCA-48F7-8FB3-AC88BAEBBA42}"/>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5D25CC7B-F376-4722-B568-0AF6F1838D39}"/>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B0E521B-6DF2-4134-ABAF-DB5CC09E8909}"/>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933EDD47-B2C6-45D7-93A0-7585DD52F54B}"/>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922DBF6-BE0F-40FF-A598-3DC82E966CD3}"/>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36B0FE5-87EE-48CD-9CF1-D2E472A949E7}"/>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6094B3E-DE1D-4D59-8595-8260F9BE0E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6EF7759-5E7C-48E8-857E-FC77AC3BD0F7}"/>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CA01802-514B-4D2C-9306-4E1FA67BAD92}"/>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9B05C23-A069-45EF-98B8-D3C729F82B1D}"/>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5EF9903-A7B0-4E77-8003-A414C85986C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70EFAE6-EFC7-4AA4-A425-51AB2BE9AC99}"/>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27965C0-62FF-44BB-B768-8FAD122A2952}"/>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F4EED840-72B5-4624-9699-FBB510365396}"/>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35222BA4-6B2A-41F6-925D-02B0D39F11FD}"/>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B1EFE54-B0C8-4700-BB04-A2736FF993F1}"/>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C13627A-6EFB-41BE-A19A-5DC60983297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C75AC935-A70A-4022-B894-B6500EABAABF}"/>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262326E-EEA7-4853-9C6A-39DA4D20046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CCAA288-EEA6-4707-BF1B-83F93DED1F17}"/>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35AAC73-C2D7-4402-B677-5F1B4CA9D299}"/>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B9412BBA-3840-4DB7-9190-5C554D84B93A}"/>
            </a:ext>
          </a:extLst>
        </xdr:cNvPr>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2482BDDB-BD97-434E-94A5-FF7502B10BD3}"/>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709798AD-3568-41D1-B943-17EB050C31C6}"/>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ACCB8F3-47E2-4FC2-8364-2AA6C6BFA08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25F54359-EA4A-4227-AED2-8BA8286E28C2}"/>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2D150D5-DD72-42E7-A99D-1B27879C3B0F}"/>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2DA83B8-9424-4BA2-B9C4-B5CC8798BD32}"/>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7CB1A67-52AE-4E11-988D-4BAA700A1468}"/>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84863E2-EBF4-4572-9AFA-D6ADB033356C}"/>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ED76170-C71A-47DF-A9CA-5F75079A5BFE}"/>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DB366EE3-23E2-404D-BE89-C70143A41A6E}"/>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A97493E2-8E4B-4187-9079-076A5FC5983F}"/>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367A9D3-B731-45A3-A1AC-04FE97C47517}"/>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F1B500D-618B-4EA7-93E2-9AA2703B42BC}"/>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F880EBF-752F-44F9-83D5-74089FA5107B}"/>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対前年度比では、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た、他団体との比較では、全国平均及び東京都平均を下回っており、各平均値に対しては整備が進んでいる状況である。引き続き、老朽化の進んだ施設及びインフラの計画的な保全、施設の再編を検討する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47EC0A9-4A35-4735-A6C4-1B1BB87606A9}"/>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8B381A31-8958-47C5-8A45-3EB8D58E4175}"/>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C811EE3-0232-4EF6-86DB-F2FD237FFBCD}"/>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9A9A93D8-78C6-4827-A172-FC79B2D19E1E}"/>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4C0E1714-A705-4DF8-9D65-71F34C8F7D82}"/>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22AAC416-130C-4B14-B50D-C56C783EF2E4}"/>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20C46DB-18A4-4AE8-929E-5E4B51343C21}"/>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772B62E9-C203-45FA-9FD3-69F827D980E6}"/>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48BA1CC-229C-46F8-BD30-9DA0C21E6204}"/>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F2F647DA-8D6E-4477-92F4-33869C8A7488}"/>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BB96D2E7-25DC-4E30-93D3-760F03D0E4FA}"/>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6E7AF910-4FAC-4334-B5A1-1ABFDE57E349}"/>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64926DDB-7CAE-4812-84DB-9B673430A8DE}"/>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154468A-B002-4EB3-9C47-41452CEE71F3}"/>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E435512C-BB8A-4C41-BCAD-44C7AF4B459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BBDC13B-638A-4509-A335-A2B5C37675C4}"/>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5" name="直線コネクタ 74">
          <a:extLst>
            <a:ext uri="{FF2B5EF4-FFF2-40B4-BE49-F238E27FC236}">
              <a16:creationId xmlns:a16="http://schemas.microsoft.com/office/drawing/2014/main" id="{D69250F4-01B5-4C6E-82A2-C67F73E6C23C}"/>
            </a:ext>
          </a:extLst>
        </xdr:cNvPr>
        <xdr:cNvCxnSpPr/>
      </xdr:nvCxnSpPr>
      <xdr:spPr>
        <a:xfrm flipV="1">
          <a:off x="4300220" y="5404697"/>
          <a:ext cx="1270" cy="107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6" name="有形固定資産減価償却率最小値テキスト">
          <a:extLst>
            <a:ext uri="{FF2B5EF4-FFF2-40B4-BE49-F238E27FC236}">
              <a16:creationId xmlns:a16="http://schemas.microsoft.com/office/drawing/2014/main" id="{FC060184-DCEB-4848-9F72-ED97C4790BD3}"/>
            </a:ext>
          </a:extLst>
        </xdr:cNvPr>
        <xdr:cNvSpPr txBox="1"/>
      </xdr:nvSpPr>
      <xdr:spPr>
        <a:xfrm>
          <a:off x="4352925" y="6486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7" name="直線コネクタ 76">
          <a:extLst>
            <a:ext uri="{FF2B5EF4-FFF2-40B4-BE49-F238E27FC236}">
              <a16:creationId xmlns:a16="http://schemas.microsoft.com/office/drawing/2014/main" id="{5C6126B7-3C7C-458A-9AC8-CDDE39249D6B}"/>
            </a:ext>
          </a:extLst>
        </xdr:cNvPr>
        <xdr:cNvCxnSpPr/>
      </xdr:nvCxnSpPr>
      <xdr:spPr>
        <a:xfrm>
          <a:off x="4213225" y="648292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8" name="有形固定資産減価償却率最大値テキスト">
          <a:extLst>
            <a:ext uri="{FF2B5EF4-FFF2-40B4-BE49-F238E27FC236}">
              <a16:creationId xmlns:a16="http://schemas.microsoft.com/office/drawing/2014/main" id="{E2EA5C63-3FD5-422B-90FC-D9B35BBC4DBC}"/>
            </a:ext>
          </a:extLst>
        </xdr:cNvPr>
        <xdr:cNvSpPr txBox="1"/>
      </xdr:nvSpPr>
      <xdr:spPr>
        <a:xfrm>
          <a:off x="4352925" y="5186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9" name="直線コネクタ 78">
          <a:extLst>
            <a:ext uri="{FF2B5EF4-FFF2-40B4-BE49-F238E27FC236}">
              <a16:creationId xmlns:a16="http://schemas.microsoft.com/office/drawing/2014/main" id="{23B6E6FD-0D7A-4FED-A462-D3942DF1502A}"/>
            </a:ext>
          </a:extLst>
        </xdr:cNvPr>
        <xdr:cNvCxnSpPr/>
      </xdr:nvCxnSpPr>
      <xdr:spPr>
        <a:xfrm>
          <a:off x="4213225" y="540469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80" name="有形固定資産減価償却率平均値テキスト">
          <a:extLst>
            <a:ext uri="{FF2B5EF4-FFF2-40B4-BE49-F238E27FC236}">
              <a16:creationId xmlns:a16="http://schemas.microsoft.com/office/drawing/2014/main" id="{DAFF256F-4A78-4EEE-83CB-F1DE0922D1FF}"/>
            </a:ext>
          </a:extLst>
        </xdr:cNvPr>
        <xdr:cNvSpPr txBox="1"/>
      </xdr:nvSpPr>
      <xdr:spPr>
        <a:xfrm>
          <a:off x="4352925" y="60742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81" name="フローチャート: 判断 80">
          <a:extLst>
            <a:ext uri="{FF2B5EF4-FFF2-40B4-BE49-F238E27FC236}">
              <a16:creationId xmlns:a16="http://schemas.microsoft.com/office/drawing/2014/main" id="{72E71894-3E03-44FA-A195-18EAE5EC1BC4}"/>
            </a:ext>
          </a:extLst>
        </xdr:cNvPr>
        <xdr:cNvSpPr/>
      </xdr:nvSpPr>
      <xdr:spPr>
        <a:xfrm>
          <a:off x="4251325" y="6095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1A43148E-46BB-4841-A61A-A0105108F778}"/>
            </a:ext>
          </a:extLst>
        </xdr:cNvPr>
        <xdr:cNvSpPr/>
      </xdr:nvSpPr>
      <xdr:spPr>
        <a:xfrm>
          <a:off x="3616325" y="5888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129EDE5D-CE7B-4D2F-B1FE-FBE382B0532B}"/>
            </a:ext>
          </a:extLst>
        </xdr:cNvPr>
        <xdr:cNvSpPr/>
      </xdr:nvSpPr>
      <xdr:spPr>
        <a:xfrm>
          <a:off x="2930525" y="5849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84" name="フローチャート: 判断 83">
          <a:extLst>
            <a:ext uri="{FF2B5EF4-FFF2-40B4-BE49-F238E27FC236}">
              <a16:creationId xmlns:a16="http://schemas.microsoft.com/office/drawing/2014/main" id="{E9611C2A-5F82-4716-8691-74D54948097B}"/>
            </a:ext>
          </a:extLst>
        </xdr:cNvPr>
        <xdr:cNvSpPr/>
      </xdr:nvSpPr>
      <xdr:spPr>
        <a:xfrm>
          <a:off x="2244725" y="58206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85" name="フローチャート: 判断 84">
          <a:extLst>
            <a:ext uri="{FF2B5EF4-FFF2-40B4-BE49-F238E27FC236}">
              <a16:creationId xmlns:a16="http://schemas.microsoft.com/office/drawing/2014/main" id="{978BDC15-DDFD-47B0-89FC-E37531FD818D}"/>
            </a:ext>
          </a:extLst>
        </xdr:cNvPr>
        <xdr:cNvSpPr/>
      </xdr:nvSpPr>
      <xdr:spPr>
        <a:xfrm>
          <a:off x="1558925" y="5791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E2FAB7A-72FE-4706-86C4-3DF81AAE8367}"/>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2DB65E9-E141-4F57-8989-69A295C9F415}"/>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738879E-07E4-4730-93AA-C627B55D83CA}"/>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694997B-A78B-4CA3-8B6C-712842ED67E2}"/>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B5A75A1-0BB0-4AB6-8F58-2647588679EC}"/>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135043</xdr:rowOff>
    </xdr:from>
    <xdr:to>
      <xdr:col>23</xdr:col>
      <xdr:colOff>136525</xdr:colOff>
      <xdr:row>31</xdr:row>
      <xdr:rowOff>65193</xdr:rowOff>
    </xdr:to>
    <xdr:sp macro="" textlink="">
      <xdr:nvSpPr>
        <xdr:cNvPr id="91" name="楕円 90">
          <a:extLst>
            <a:ext uri="{FF2B5EF4-FFF2-40B4-BE49-F238E27FC236}">
              <a16:creationId xmlns:a16="http://schemas.microsoft.com/office/drawing/2014/main" id="{7E46948B-3654-4A8D-828C-A36F32CDBB0D}"/>
            </a:ext>
          </a:extLst>
        </xdr:cNvPr>
        <xdr:cNvSpPr/>
      </xdr:nvSpPr>
      <xdr:spPr>
        <a:xfrm>
          <a:off x="4251325" y="58817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157920</xdr:rowOff>
    </xdr:from>
    <xdr:ext cx="405111" cy="259045"/>
    <xdr:sp macro="" textlink="">
      <xdr:nvSpPr>
        <xdr:cNvPr id="92" name="有形固定資産減価償却率該当値テキスト">
          <a:extLst>
            <a:ext uri="{FF2B5EF4-FFF2-40B4-BE49-F238E27FC236}">
              <a16:creationId xmlns:a16="http://schemas.microsoft.com/office/drawing/2014/main" id="{A75DDA8A-DD1B-4980-BF36-5161D7D7C754}"/>
            </a:ext>
          </a:extLst>
        </xdr:cNvPr>
        <xdr:cNvSpPr txBox="1"/>
      </xdr:nvSpPr>
      <xdr:spPr>
        <a:xfrm>
          <a:off x="4352925" y="5739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10372</xdr:rowOff>
    </xdr:from>
    <xdr:to>
      <xdr:col>19</xdr:col>
      <xdr:colOff>187325</xdr:colOff>
      <xdr:row>31</xdr:row>
      <xdr:rowOff>111972</xdr:rowOff>
    </xdr:to>
    <xdr:sp macro="" textlink="">
      <xdr:nvSpPr>
        <xdr:cNvPr id="93" name="楕円 92">
          <a:extLst>
            <a:ext uri="{FF2B5EF4-FFF2-40B4-BE49-F238E27FC236}">
              <a16:creationId xmlns:a16="http://schemas.microsoft.com/office/drawing/2014/main" id="{3CF583CB-E28A-4A91-9C4B-D3136784A47F}"/>
            </a:ext>
          </a:extLst>
        </xdr:cNvPr>
        <xdr:cNvSpPr/>
      </xdr:nvSpPr>
      <xdr:spPr>
        <a:xfrm>
          <a:off x="3616325" y="59222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14393</xdr:rowOff>
    </xdr:from>
    <xdr:to>
      <xdr:col>23</xdr:col>
      <xdr:colOff>85725</xdr:colOff>
      <xdr:row>31</xdr:row>
      <xdr:rowOff>61172</xdr:rowOff>
    </xdr:to>
    <xdr:cxnSp macro="">
      <xdr:nvCxnSpPr>
        <xdr:cNvPr id="94" name="直線コネクタ 93">
          <a:extLst>
            <a:ext uri="{FF2B5EF4-FFF2-40B4-BE49-F238E27FC236}">
              <a16:creationId xmlns:a16="http://schemas.microsoft.com/office/drawing/2014/main" id="{03CDFE04-BBE4-4179-98B1-26B8D8E9C6AC}"/>
            </a:ext>
          </a:extLst>
        </xdr:cNvPr>
        <xdr:cNvCxnSpPr/>
      </xdr:nvCxnSpPr>
      <xdr:spPr>
        <a:xfrm flipV="1">
          <a:off x="3667125" y="5926243"/>
          <a:ext cx="635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167428</xdr:rowOff>
    </xdr:from>
    <xdr:to>
      <xdr:col>15</xdr:col>
      <xdr:colOff>187325</xdr:colOff>
      <xdr:row>31</xdr:row>
      <xdr:rowOff>97578</xdr:rowOff>
    </xdr:to>
    <xdr:sp macro="" textlink="">
      <xdr:nvSpPr>
        <xdr:cNvPr id="95" name="楕円 94">
          <a:extLst>
            <a:ext uri="{FF2B5EF4-FFF2-40B4-BE49-F238E27FC236}">
              <a16:creationId xmlns:a16="http://schemas.microsoft.com/office/drawing/2014/main" id="{F6FED7E7-FE3D-4612-B602-560CC3C56D05}"/>
            </a:ext>
          </a:extLst>
        </xdr:cNvPr>
        <xdr:cNvSpPr/>
      </xdr:nvSpPr>
      <xdr:spPr>
        <a:xfrm>
          <a:off x="2930525" y="5914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46778</xdr:rowOff>
    </xdr:from>
    <xdr:to>
      <xdr:col>19</xdr:col>
      <xdr:colOff>136525</xdr:colOff>
      <xdr:row>31</xdr:row>
      <xdr:rowOff>61172</xdr:rowOff>
    </xdr:to>
    <xdr:cxnSp macro="">
      <xdr:nvCxnSpPr>
        <xdr:cNvPr id="96" name="直線コネクタ 95">
          <a:extLst>
            <a:ext uri="{FF2B5EF4-FFF2-40B4-BE49-F238E27FC236}">
              <a16:creationId xmlns:a16="http://schemas.microsoft.com/office/drawing/2014/main" id="{C2B67676-795D-4C89-A1C4-36A3F0A9050B}"/>
            </a:ext>
          </a:extLst>
        </xdr:cNvPr>
        <xdr:cNvCxnSpPr/>
      </xdr:nvCxnSpPr>
      <xdr:spPr>
        <a:xfrm>
          <a:off x="2981325" y="5958628"/>
          <a:ext cx="6858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156633</xdr:rowOff>
    </xdr:from>
    <xdr:to>
      <xdr:col>11</xdr:col>
      <xdr:colOff>187325</xdr:colOff>
      <xdr:row>31</xdr:row>
      <xdr:rowOff>86783</xdr:rowOff>
    </xdr:to>
    <xdr:sp macro="" textlink="">
      <xdr:nvSpPr>
        <xdr:cNvPr id="97" name="楕円 96">
          <a:extLst>
            <a:ext uri="{FF2B5EF4-FFF2-40B4-BE49-F238E27FC236}">
              <a16:creationId xmlns:a16="http://schemas.microsoft.com/office/drawing/2014/main" id="{910AB5D0-F78E-4CEE-BD59-185BF773F2F7}"/>
            </a:ext>
          </a:extLst>
        </xdr:cNvPr>
        <xdr:cNvSpPr/>
      </xdr:nvSpPr>
      <xdr:spPr>
        <a:xfrm>
          <a:off x="2244725" y="59033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35983</xdr:rowOff>
    </xdr:from>
    <xdr:to>
      <xdr:col>15</xdr:col>
      <xdr:colOff>136525</xdr:colOff>
      <xdr:row>31</xdr:row>
      <xdr:rowOff>46778</xdr:rowOff>
    </xdr:to>
    <xdr:cxnSp macro="">
      <xdr:nvCxnSpPr>
        <xdr:cNvPr id="98" name="直線コネクタ 97">
          <a:extLst>
            <a:ext uri="{FF2B5EF4-FFF2-40B4-BE49-F238E27FC236}">
              <a16:creationId xmlns:a16="http://schemas.microsoft.com/office/drawing/2014/main" id="{65BCB037-5637-421E-849D-BF14B8E491E9}"/>
            </a:ext>
          </a:extLst>
        </xdr:cNvPr>
        <xdr:cNvCxnSpPr/>
      </xdr:nvCxnSpPr>
      <xdr:spPr>
        <a:xfrm>
          <a:off x="2295525" y="5947833"/>
          <a:ext cx="6858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131445</xdr:rowOff>
    </xdr:from>
    <xdr:to>
      <xdr:col>7</xdr:col>
      <xdr:colOff>187325</xdr:colOff>
      <xdr:row>31</xdr:row>
      <xdr:rowOff>61595</xdr:rowOff>
    </xdr:to>
    <xdr:sp macro="" textlink="">
      <xdr:nvSpPr>
        <xdr:cNvPr id="99" name="楕円 98">
          <a:extLst>
            <a:ext uri="{FF2B5EF4-FFF2-40B4-BE49-F238E27FC236}">
              <a16:creationId xmlns:a16="http://schemas.microsoft.com/office/drawing/2014/main" id="{0CB7DC8D-8562-4639-B918-938784E153B1}"/>
            </a:ext>
          </a:extLst>
        </xdr:cNvPr>
        <xdr:cNvSpPr/>
      </xdr:nvSpPr>
      <xdr:spPr>
        <a:xfrm>
          <a:off x="1558925" y="58781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10795</xdr:rowOff>
    </xdr:from>
    <xdr:to>
      <xdr:col>11</xdr:col>
      <xdr:colOff>136525</xdr:colOff>
      <xdr:row>31</xdr:row>
      <xdr:rowOff>35983</xdr:rowOff>
    </xdr:to>
    <xdr:cxnSp macro="">
      <xdr:nvCxnSpPr>
        <xdr:cNvPr id="100" name="直線コネクタ 99">
          <a:extLst>
            <a:ext uri="{FF2B5EF4-FFF2-40B4-BE49-F238E27FC236}">
              <a16:creationId xmlns:a16="http://schemas.microsoft.com/office/drawing/2014/main" id="{12D5A616-33E8-4859-9553-A3BEBA357E8E}"/>
            </a:ext>
          </a:extLst>
        </xdr:cNvPr>
        <xdr:cNvCxnSpPr/>
      </xdr:nvCxnSpPr>
      <xdr:spPr>
        <a:xfrm>
          <a:off x="1609725" y="5922645"/>
          <a:ext cx="6858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101" name="n_1aveValue有形固定資産減価償却率">
          <a:extLst>
            <a:ext uri="{FF2B5EF4-FFF2-40B4-BE49-F238E27FC236}">
              <a16:creationId xmlns:a16="http://schemas.microsoft.com/office/drawing/2014/main" id="{3F4C494B-8167-45F5-9A97-37E890A935DC}"/>
            </a:ext>
          </a:extLst>
        </xdr:cNvPr>
        <xdr:cNvSpPr txBox="1"/>
      </xdr:nvSpPr>
      <xdr:spPr>
        <a:xfrm>
          <a:off x="3470919"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102" name="n_2aveValue有形固定資産減価償却率">
          <a:extLst>
            <a:ext uri="{FF2B5EF4-FFF2-40B4-BE49-F238E27FC236}">
              <a16:creationId xmlns:a16="http://schemas.microsoft.com/office/drawing/2014/main" id="{55A6667F-35D6-4BB7-B01F-B29342661B7D}"/>
            </a:ext>
          </a:extLst>
        </xdr:cNvPr>
        <xdr:cNvSpPr txBox="1"/>
      </xdr:nvSpPr>
      <xdr:spPr>
        <a:xfrm>
          <a:off x="2797819" y="563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20549</xdr:rowOff>
    </xdr:from>
    <xdr:ext cx="405111" cy="259045"/>
    <xdr:sp macro="" textlink="">
      <xdr:nvSpPr>
        <xdr:cNvPr id="103" name="n_3aveValue有形固定資産減価償却率">
          <a:extLst>
            <a:ext uri="{FF2B5EF4-FFF2-40B4-BE49-F238E27FC236}">
              <a16:creationId xmlns:a16="http://schemas.microsoft.com/office/drawing/2014/main" id="{E063FDDB-D9D5-49BC-A9B2-2E45B8C078F7}"/>
            </a:ext>
          </a:extLst>
        </xdr:cNvPr>
        <xdr:cNvSpPr txBox="1"/>
      </xdr:nvSpPr>
      <xdr:spPr>
        <a:xfrm>
          <a:off x="2112019" y="560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163212</xdr:rowOff>
    </xdr:from>
    <xdr:ext cx="405111" cy="259045"/>
    <xdr:sp macro="" textlink="">
      <xdr:nvSpPr>
        <xdr:cNvPr id="104" name="n_4aveValue有形固定資産減価償却率">
          <a:extLst>
            <a:ext uri="{FF2B5EF4-FFF2-40B4-BE49-F238E27FC236}">
              <a16:creationId xmlns:a16="http://schemas.microsoft.com/office/drawing/2014/main" id="{8F91C845-DAB2-436B-A26B-534427EE5318}"/>
            </a:ext>
          </a:extLst>
        </xdr:cNvPr>
        <xdr:cNvSpPr txBox="1"/>
      </xdr:nvSpPr>
      <xdr:spPr>
        <a:xfrm>
          <a:off x="1426219" y="557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103099</xdr:rowOff>
    </xdr:from>
    <xdr:ext cx="405111" cy="259045"/>
    <xdr:sp macro="" textlink="">
      <xdr:nvSpPr>
        <xdr:cNvPr id="105" name="n_1mainValue有形固定資産減価償却率">
          <a:extLst>
            <a:ext uri="{FF2B5EF4-FFF2-40B4-BE49-F238E27FC236}">
              <a16:creationId xmlns:a16="http://schemas.microsoft.com/office/drawing/2014/main" id="{AD92A6AC-8B8A-497D-AAC3-10C2CF4C3937}"/>
            </a:ext>
          </a:extLst>
        </xdr:cNvPr>
        <xdr:cNvSpPr txBox="1"/>
      </xdr:nvSpPr>
      <xdr:spPr>
        <a:xfrm>
          <a:off x="3470919" y="60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106" name="n_2mainValue有形固定資産減価償却率">
          <a:extLst>
            <a:ext uri="{FF2B5EF4-FFF2-40B4-BE49-F238E27FC236}">
              <a16:creationId xmlns:a16="http://schemas.microsoft.com/office/drawing/2014/main" id="{EDD6B1F8-A679-455D-9F8F-EC6CB38ADBE2}"/>
            </a:ext>
          </a:extLst>
        </xdr:cNvPr>
        <xdr:cNvSpPr txBox="1"/>
      </xdr:nvSpPr>
      <xdr:spPr>
        <a:xfrm>
          <a:off x="2797819" y="600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107" name="n_3mainValue有形固定資産減価償却率">
          <a:extLst>
            <a:ext uri="{FF2B5EF4-FFF2-40B4-BE49-F238E27FC236}">
              <a16:creationId xmlns:a16="http://schemas.microsoft.com/office/drawing/2014/main" id="{93ED3B53-228A-4D55-9803-A27A2847B7EC}"/>
            </a:ext>
          </a:extLst>
        </xdr:cNvPr>
        <xdr:cNvSpPr txBox="1"/>
      </xdr:nvSpPr>
      <xdr:spPr>
        <a:xfrm>
          <a:off x="2112019" y="5989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8" name="n_4mainValue有形固定資産減価償却率">
          <a:extLst>
            <a:ext uri="{FF2B5EF4-FFF2-40B4-BE49-F238E27FC236}">
              <a16:creationId xmlns:a16="http://schemas.microsoft.com/office/drawing/2014/main" id="{6620824B-F5CB-4872-BE67-A4E5A4DB2A35}"/>
            </a:ext>
          </a:extLst>
        </xdr:cNvPr>
        <xdr:cNvSpPr txBox="1"/>
      </xdr:nvSpPr>
      <xdr:spPr>
        <a:xfrm>
          <a:off x="1426219" y="5964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7B63DC5F-0757-4661-82CE-B7198466CAFF}"/>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CCC2FB09-733C-4090-97EF-0D58F30896D7}"/>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8D94AE67-9002-420F-BBC2-1AB8CC15D14D}"/>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C10A6474-F4A9-416D-AFAE-C83AF4D02698}"/>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885BB2F-0590-4AFF-999A-C4A60A961695}"/>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9FF66483-2518-47AE-9B82-36A454BD241E}"/>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3AF8A3DD-3B6C-46CD-90EB-ABDF38A07AC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2F25D10-500A-43C6-A2D2-A464FCCBC17C}"/>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CA02EDC2-755A-4AC2-82F2-4E9213D0D0F6}"/>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E051E5C9-92BA-4B6D-8271-C196C3F5294E}"/>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824C2642-07E5-4DFB-9980-BF225720D57A}"/>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A706A75D-B336-4032-B818-AD0786B51313}"/>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A89FEEFC-7CF5-4F32-841F-F69434FE174B}"/>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令和４年度は、分子で将来負担額が充当可能財源を下回り、分母で経常一般財源等が経常経費充当財源等</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実質債務</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上回る状況であるため、債務償還比率が算定上生じず、類似団体内順位は１位である。引き続き、適切な経常経費の抑制に努めることで経常一般財源等の充当額を抑えるとともに、計画に基づく借入れ・返済による将来負担の適正管理に努め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5BF44C1A-FB45-4D64-9224-6E2EE5A6762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27F07BD-9E9F-4610-A40A-25F9F5711384}"/>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38DCAFC7-36F5-43A7-9B78-43E091BD9E8E}"/>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4D0FA9AB-AF17-4AB1-8A57-ACB0CE505D45}"/>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58E66F2-39C0-4E66-A81F-992A6D8D7C3A}"/>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ADA00903-F305-4660-928D-C4A172484099}"/>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3AF5335F-B324-4F5D-BA4B-6BF1CC89AEF0}"/>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67EAB779-2D0D-4D05-9224-75766F5AA8DC}"/>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D74E183C-2ECF-496E-830B-EAE1512EFAB8}"/>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30826B2E-93CF-47A2-832C-6390700591F5}"/>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6E4AA815-3E8B-4E44-892F-434F9500E5DE}"/>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5A23092E-B063-470D-9CBE-32AB245FE3E5}"/>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7F7C259A-4D67-4583-A9B3-35BF42BCD133}"/>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EBF2A4F1-2694-4F48-91FD-D88CE1541000}"/>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1C9AD238-36EA-4EBA-8810-EE2645849432}"/>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4CB08C7-2266-484D-830E-79967C3DA6F6}"/>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723A146A-969E-4353-AE41-04EA91DC76B6}"/>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9" name="直線コネクタ 138">
          <a:extLst>
            <a:ext uri="{FF2B5EF4-FFF2-40B4-BE49-F238E27FC236}">
              <a16:creationId xmlns:a16="http://schemas.microsoft.com/office/drawing/2014/main" id="{7DC491BA-ECDF-4C15-8EFE-4AA1004328E3}"/>
            </a:ext>
          </a:extLst>
        </xdr:cNvPr>
        <xdr:cNvCxnSpPr/>
      </xdr:nvCxnSpPr>
      <xdr:spPr>
        <a:xfrm flipV="1">
          <a:off x="13323570" y="5118553"/>
          <a:ext cx="1269" cy="1428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40" name="債務償還比率最小値テキスト">
          <a:extLst>
            <a:ext uri="{FF2B5EF4-FFF2-40B4-BE49-F238E27FC236}">
              <a16:creationId xmlns:a16="http://schemas.microsoft.com/office/drawing/2014/main" id="{478C9453-21A0-4B41-8B0B-ED2E2BFC7583}"/>
            </a:ext>
          </a:extLst>
        </xdr:cNvPr>
        <xdr:cNvSpPr txBox="1"/>
      </xdr:nvSpPr>
      <xdr:spPr>
        <a:xfrm>
          <a:off x="13376275" y="6550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41" name="直線コネクタ 140">
          <a:extLst>
            <a:ext uri="{FF2B5EF4-FFF2-40B4-BE49-F238E27FC236}">
              <a16:creationId xmlns:a16="http://schemas.microsoft.com/office/drawing/2014/main" id="{106C3BC7-2C23-4A4C-B23F-13B806A2DE60}"/>
            </a:ext>
          </a:extLst>
        </xdr:cNvPr>
        <xdr:cNvCxnSpPr/>
      </xdr:nvCxnSpPr>
      <xdr:spPr>
        <a:xfrm>
          <a:off x="13255625" y="65471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605381DC-5744-4CEB-A484-AD894ED608F9}"/>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BABD5AB1-DC26-422F-A98C-B887E5DEAE8A}"/>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44" name="債務償還比率平均値テキスト">
          <a:extLst>
            <a:ext uri="{FF2B5EF4-FFF2-40B4-BE49-F238E27FC236}">
              <a16:creationId xmlns:a16="http://schemas.microsoft.com/office/drawing/2014/main" id="{498F67FB-0D2C-4486-9F58-A8C484E89FB4}"/>
            </a:ext>
          </a:extLst>
        </xdr:cNvPr>
        <xdr:cNvSpPr txBox="1"/>
      </xdr:nvSpPr>
      <xdr:spPr>
        <a:xfrm>
          <a:off x="13376275" y="5652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5" name="フローチャート: 判断 144">
          <a:extLst>
            <a:ext uri="{FF2B5EF4-FFF2-40B4-BE49-F238E27FC236}">
              <a16:creationId xmlns:a16="http://schemas.microsoft.com/office/drawing/2014/main" id="{2B2E7FDC-FF48-4CDD-8EF6-F514881FBE95}"/>
            </a:ext>
          </a:extLst>
        </xdr:cNvPr>
        <xdr:cNvSpPr/>
      </xdr:nvSpPr>
      <xdr:spPr>
        <a:xfrm>
          <a:off x="13293725" y="5673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6" name="フローチャート: 判断 145">
          <a:extLst>
            <a:ext uri="{FF2B5EF4-FFF2-40B4-BE49-F238E27FC236}">
              <a16:creationId xmlns:a16="http://schemas.microsoft.com/office/drawing/2014/main" id="{58AC405C-F841-447A-B5A0-390BC5717491}"/>
            </a:ext>
          </a:extLst>
        </xdr:cNvPr>
        <xdr:cNvSpPr/>
      </xdr:nvSpPr>
      <xdr:spPr>
        <a:xfrm>
          <a:off x="12639675" y="563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7" name="フローチャート: 判断 146">
          <a:extLst>
            <a:ext uri="{FF2B5EF4-FFF2-40B4-BE49-F238E27FC236}">
              <a16:creationId xmlns:a16="http://schemas.microsoft.com/office/drawing/2014/main" id="{0D2C8714-145E-4AC3-BF97-38C60364121A}"/>
            </a:ext>
          </a:extLst>
        </xdr:cNvPr>
        <xdr:cNvSpPr/>
      </xdr:nvSpPr>
      <xdr:spPr>
        <a:xfrm>
          <a:off x="11953875" y="5844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8" name="フローチャート: 判断 147">
          <a:extLst>
            <a:ext uri="{FF2B5EF4-FFF2-40B4-BE49-F238E27FC236}">
              <a16:creationId xmlns:a16="http://schemas.microsoft.com/office/drawing/2014/main" id="{83AFF281-55D6-4E74-A6C8-81835EA66921}"/>
            </a:ext>
          </a:extLst>
        </xdr:cNvPr>
        <xdr:cNvSpPr/>
      </xdr:nvSpPr>
      <xdr:spPr>
        <a:xfrm>
          <a:off x="11268075" y="59142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9" name="フローチャート: 判断 148">
          <a:extLst>
            <a:ext uri="{FF2B5EF4-FFF2-40B4-BE49-F238E27FC236}">
              <a16:creationId xmlns:a16="http://schemas.microsoft.com/office/drawing/2014/main" id="{60D9A0AC-8EA4-49F1-A506-28B91A91D659}"/>
            </a:ext>
          </a:extLst>
        </xdr:cNvPr>
        <xdr:cNvSpPr/>
      </xdr:nvSpPr>
      <xdr:spPr>
        <a:xfrm>
          <a:off x="10582275" y="59025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5B21D398-19C9-4D73-911A-BDD3C38269D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8CA92309-9191-4D41-8256-BB849FEA07D6}"/>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0BAD558-A9CE-4EF2-995A-8B1CED3DBE9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693BDEC-D62C-462A-8DE7-F840C940F875}"/>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A64B8708-FB4E-47E6-BFA4-A9CBF70A3A34}"/>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1904</xdr:rowOff>
    </xdr:from>
    <xdr:ext cx="469744" cy="259045"/>
    <xdr:sp macro="" textlink="">
      <xdr:nvSpPr>
        <xdr:cNvPr id="155" name="n_1aveValue債務償還比率">
          <a:extLst>
            <a:ext uri="{FF2B5EF4-FFF2-40B4-BE49-F238E27FC236}">
              <a16:creationId xmlns:a16="http://schemas.microsoft.com/office/drawing/2014/main" id="{23942B75-7F5D-46F1-8FBC-8D0CC7E9ED68}"/>
            </a:ext>
          </a:extLst>
        </xdr:cNvPr>
        <xdr:cNvSpPr txBox="1"/>
      </xdr:nvSpPr>
      <xdr:spPr>
        <a:xfrm>
          <a:off x="12461952" y="541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44657</xdr:rowOff>
    </xdr:from>
    <xdr:ext cx="469744" cy="259045"/>
    <xdr:sp macro="" textlink="">
      <xdr:nvSpPr>
        <xdr:cNvPr id="156" name="n_2aveValue債務償還比率">
          <a:extLst>
            <a:ext uri="{FF2B5EF4-FFF2-40B4-BE49-F238E27FC236}">
              <a16:creationId xmlns:a16="http://schemas.microsoft.com/office/drawing/2014/main" id="{33177ABD-3641-4C27-8F4D-81ECA7EA3801}"/>
            </a:ext>
          </a:extLst>
        </xdr:cNvPr>
        <xdr:cNvSpPr txBox="1"/>
      </xdr:nvSpPr>
      <xdr:spPr>
        <a:xfrm>
          <a:off x="11788852" y="562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114208</xdr:rowOff>
    </xdr:from>
    <xdr:ext cx="469744" cy="259045"/>
    <xdr:sp macro="" textlink="">
      <xdr:nvSpPr>
        <xdr:cNvPr id="157" name="n_3aveValue債務償還比率">
          <a:extLst>
            <a:ext uri="{FF2B5EF4-FFF2-40B4-BE49-F238E27FC236}">
              <a16:creationId xmlns:a16="http://schemas.microsoft.com/office/drawing/2014/main" id="{534DB5B7-5D16-4511-9C92-4E8A2C9DB96E}"/>
            </a:ext>
          </a:extLst>
        </xdr:cNvPr>
        <xdr:cNvSpPr txBox="1"/>
      </xdr:nvSpPr>
      <xdr:spPr>
        <a:xfrm>
          <a:off x="11103052" y="56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102488</xdr:rowOff>
    </xdr:from>
    <xdr:ext cx="469744" cy="259045"/>
    <xdr:sp macro="" textlink="">
      <xdr:nvSpPr>
        <xdr:cNvPr id="158" name="n_4aveValue債務償還比率">
          <a:extLst>
            <a:ext uri="{FF2B5EF4-FFF2-40B4-BE49-F238E27FC236}">
              <a16:creationId xmlns:a16="http://schemas.microsoft.com/office/drawing/2014/main" id="{1304C151-2FA3-4F4D-AF0B-DF1850A37915}"/>
            </a:ext>
          </a:extLst>
        </xdr:cNvPr>
        <xdr:cNvSpPr txBox="1"/>
      </xdr:nvSpPr>
      <xdr:spPr>
        <a:xfrm>
          <a:off x="10417252" y="568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6130264F-3676-432A-9544-B8F1AD56C1E4}"/>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AA6540AB-7674-40C7-9029-F4EC427C986B}"/>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BA83BB49-D5B8-48C6-8130-A2B17CE960BB}"/>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26CCAD37-8E99-443C-91D1-ABC1AB30DB12}"/>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FEC10702-AEB7-453D-A3BB-C8DCE659B4F9}"/>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48E4E6FB-F353-4705-8CBA-4FAA03B1FCE8}"/>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080BD51-79DF-489F-AE21-E108605F463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30D996A-3A8F-407A-95E5-3952A0E4C6F1}"/>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E104C47-E670-4039-8FA0-5117286B982C}"/>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1598A9F-2BA6-4985-9840-C279FC28E59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0AEBA1C-A638-47AD-8DEF-4085BDD56E27}"/>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8DBE71B-55CD-4763-9FE5-5F5957274909}"/>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7213D17-6CE3-4AFE-8C19-31189295DC5F}"/>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4CC5D97-6C69-4FDA-9138-E2E059E95D7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26CC01E-A6FC-47A8-A6F6-600BC9C69E41}"/>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40E3A6C-71EE-4AB2-9F35-40A3ECB444BD}"/>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97B5A39-E96F-4348-94AB-F38CBC97915C}"/>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114EB5F-B90D-45AE-B9E3-32573486AF8B}"/>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C2869C4-3CFB-432F-B2BE-08D79D9ABF6F}"/>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2ADCC9D-3B7A-48EF-9728-87934A6B32AD}"/>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CC82340-A4FB-4AEC-A06A-5C8AB8E00C9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E397DF2-22E9-4948-83BF-ACCFA1A0F545}"/>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2D62D73-FC6C-42DC-AAA1-BD5AE284714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1524E1-F891-4E12-BE67-BFA3B49D3AED}"/>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E3F2194-FD85-4D41-B423-E8CEACE397C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100A60-F433-495C-B16E-C5905AF957A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5714FA2-FA36-4093-A1EC-B54B9EA4622F}"/>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C0E6B1B-AC4E-4325-9CAE-B1D466BF3063}"/>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3934F3B-FA76-45DC-A1F1-EFE737241B0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87ECF43-D854-48E9-97E7-E3D76EEA3DD2}"/>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D51F8E9-5514-4E20-869B-0C41C5357D5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E75BE68-8028-4AEA-AF54-8A42AD149D6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3E6BF0F-387C-488C-900E-8B2A9F0C4E4A}"/>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320D3F6-20AF-4CDD-BEDA-1E2DAA482F5E}"/>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6614024-605F-4CFE-9D46-C9C700A2E49F}"/>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7D96ECF-FD34-4E15-BC93-241165AAD6C2}"/>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809D2B1-E8E9-4864-A8EE-64D7A8F27A86}"/>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FCE0763-0905-458E-8E31-56EC61C50094}"/>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B2A1422-E9C4-4905-9144-1514A4313244}"/>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794601-4008-430A-8B8F-AAE75CEFE10B}"/>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31096A9-3856-4B11-A59C-A64142528F52}"/>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3AB1CE1-995A-47CD-9FF2-EED0201A207D}"/>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340D586-6DCF-41CE-BCAB-4A9A098C9011}"/>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8A8161F-F003-4728-8730-FFB33ABF13D7}"/>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4618F04-BA35-4B6C-A62E-19F1B1C14D6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1B91D3C-F026-4702-AC60-D6FB7309FF9B}"/>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FBF6BBD-E18B-4702-9EDD-58974D3139D1}"/>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FC3ECF8-3F11-4C52-BE34-7F38C97DF4EA}"/>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1A09EEC-33E2-4AC4-B817-A672C41FB2FF}"/>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DBB770C-D732-41DC-8279-95035670F858}"/>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FF5EB08-635E-4223-94DF-2141EE556C14}"/>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78080CE-BA30-4E49-93AC-FF54E7092EE5}"/>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B71F2BD-E518-498E-A97A-4C3B176CE7C9}"/>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EBDF1E7-016F-4DA1-A422-9F5594178164}"/>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FDAACD4-31BF-43C3-ADAB-A1109CECE152}"/>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8C1AD82-9AEF-4976-ABA3-406B007640C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F81EAEF-B0EC-413F-A1E8-8360BAEB918D}"/>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20007B9-352C-415D-9591-6E579BB10D11}"/>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DBF0147-70A8-4123-B3D6-D548E2E31AC2}"/>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5F41F4D-0240-49F9-9F4A-B0FB4CDF2C6E}"/>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25D6CD5-DBAE-43F3-9F5A-9D1FB17AEF7F}"/>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F660D46E-F02A-4F64-908E-5E836F06D64F}"/>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EEB4BF9E-0DAF-4CB6-BF8B-BFFF3F615C45}"/>
            </a:ext>
          </a:extLst>
        </xdr:cNvPr>
        <xdr:cNvCxnSpPr/>
      </xdr:nvCxnSpPr>
      <xdr:spPr>
        <a:xfrm flipV="1">
          <a:off x="4177665" y="5653496"/>
          <a:ext cx="0" cy="1185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34DBE90-EB83-427C-9F18-51C5D19A44C9}"/>
            </a:ext>
          </a:extLst>
        </xdr:cNvPr>
        <xdr:cNvSpPr txBox="1"/>
      </xdr:nvSpPr>
      <xdr:spPr>
        <a:xfrm>
          <a:off x="4216400" y="6842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C4EB08A4-5AD5-402A-83AB-F4D935CCAF66}"/>
            </a:ext>
          </a:extLst>
        </xdr:cNvPr>
        <xdr:cNvCxnSpPr/>
      </xdr:nvCxnSpPr>
      <xdr:spPr>
        <a:xfrm>
          <a:off x="4108450" y="68385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49FF9882-01FB-4EDC-ABFA-0CC3F2E1ECAE}"/>
            </a:ext>
          </a:extLst>
        </xdr:cNvPr>
        <xdr:cNvSpPr txBox="1"/>
      </xdr:nvSpPr>
      <xdr:spPr>
        <a:xfrm>
          <a:off x="4216400" y="5441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3E98055-0B0E-459D-9009-803F6DABB11E}"/>
            </a:ext>
          </a:extLst>
        </xdr:cNvPr>
        <xdr:cNvCxnSpPr/>
      </xdr:nvCxnSpPr>
      <xdr:spPr>
        <a:xfrm>
          <a:off x="4108450" y="5653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145886</xdr:rowOff>
    </xdr:from>
    <xdr:ext cx="405111" cy="259045"/>
    <xdr:sp macro="" textlink="">
      <xdr:nvSpPr>
        <xdr:cNvPr id="63" name="【道路】&#10;有形固定資産減価償却率平均値テキスト">
          <a:extLst>
            <a:ext uri="{FF2B5EF4-FFF2-40B4-BE49-F238E27FC236}">
              <a16:creationId xmlns:a16="http://schemas.microsoft.com/office/drawing/2014/main" id="{CD38FA1F-2507-43DA-886B-56C88BAC405B}"/>
            </a:ext>
          </a:extLst>
        </xdr:cNvPr>
        <xdr:cNvSpPr txBox="1"/>
      </xdr:nvSpPr>
      <xdr:spPr>
        <a:xfrm>
          <a:off x="4216400" y="64260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E75B1E23-DEB2-47CA-9E7D-F3F49E15A702}"/>
            </a:ext>
          </a:extLst>
        </xdr:cNvPr>
        <xdr:cNvSpPr/>
      </xdr:nvSpPr>
      <xdr:spPr>
        <a:xfrm>
          <a:off x="4127500" y="64476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65AFE930-0747-44FC-9B62-28371AD6CA98}"/>
            </a:ext>
          </a:extLst>
        </xdr:cNvPr>
        <xdr:cNvSpPr/>
      </xdr:nvSpPr>
      <xdr:spPr>
        <a:xfrm>
          <a:off x="3384550" y="64182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21269401-DB43-4B70-B003-A532C8B14A20}"/>
            </a:ext>
          </a:extLst>
        </xdr:cNvPr>
        <xdr:cNvSpPr/>
      </xdr:nvSpPr>
      <xdr:spPr>
        <a:xfrm>
          <a:off x="2571750" y="6370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66222</xdr:rowOff>
    </xdr:from>
    <xdr:to>
      <xdr:col>10</xdr:col>
      <xdr:colOff>165100</xdr:colOff>
      <xdr:row>38</xdr:row>
      <xdr:rowOff>167822</xdr:rowOff>
    </xdr:to>
    <xdr:sp macro="" textlink="">
      <xdr:nvSpPr>
        <xdr:cNvPr id="67" name="フローチャート: 判断 66">
          <a:extLst>
            <a:ext uri="{FF2B5EF4-FFF2-40B4-BE49-F238E27FC236}">
              <a16:creationId xmlns:a16="http://schemas.microsoft.com/office/drawing/2014/main" id="{162618E5-F0FE-4802-B8E2-8B33A4BBAFC2}"/>
            </a:ext>
          </a:extLst>
        </xdr:cNvPr>
        <xdr:cNvSpPr/>
      </xdr:nvSpPr>
      <xdr:spPr>
        <a:xfrm>
          <a:off x="1778000" y="6346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46627</xdr:rowOff>
    </xdr:from>
    <xdr:to>
      <xdr:col>6</xdr:col>
      <xdr:colOff>38100</xdr:colOff>
      <xdr:row>38</xdr:row>
      <xdr:rowOff>148227</xdr:rowOff>
    </xdr:to>
    <xdr:sp macro="" textlink="">
      <xdr:nvSpPr>
        <xdr:cNvPr id="68" name="フローチャート: 判断 67">
          <a:extLst>
            <a:ext uri="{FF2B5EF4-FFF2-40B4-BE49-F238E27FC236}">
              <a16:creationId xmlns:a16="http://schemas.microsoft.com/office/drawing/2014/main" id="{8040F4B1-DE58-4235-BDAF-10AC546EDAC8}"/>
            </a:ext>
          </a:extLst>
        </xdr:cNvPr>
        <xdr:cNvSpPr/>
      </xdr:nvSpPr>
      <xdr:spPr>
        <a:xfrm>
          <a:off x="984250" y="63267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9C02BDF-8499-448A-9082-862738F7269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2493E76-4943-41DD-9FCA-C8C29BED0BAE}"/>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643EE47-4EA5-4817-9B2E-86A2989FB1A3}"/>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913BD36-8ED6-475B-ADC1-B0C7D6C2DF42}"/>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06B79E7-88D9-4D8C-9D45-8205E48E7F2B}"/>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51526</xdr:rowOff>
    </xdr:from>
    <xdr:to>
      <xdr:col>24</xdr:col>
      <xdr:colOff>114300</xdr:colOff>
      <xdr:row>38</xdr:row>
      <xdr:rowOff>153126</xdr:rowOff>
    </xdr:to>
    <xdr:sp macro="" textlink="">
      <xdr:nvSpPr>
        <xdr:cNvPr id="74" name="楕円 73">
          <a:extLst>
            <a:ext uri="{FF2B5EF4-FFF2-40B4-BE49-F238E27FC236}">
              <a16:creationId xmlns:a16="http://schemas.microsoft.com/office/drawing/2014/main" id="{CDD84EA0-A22C-49A8-B862-DA9D8BB9269A}"/>
            </a:ext>
          </a:extLst>
        </xdr:cNvPr>
        <xdr:cNvSpPr/>
      </xdr:nvSpPr>
      <xdr:spPr>
        <a:xfrm>
          <a:off x="4127500" y="633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74403</xdr:rowOff>
    </xdr:from>
    <xdr:ext cx="405111" cy="259045"/>
    <xdr:sp macro="" textlink="">
      <xdr:nvSpPr>
        <xdr:cNvPr id="75" name="【道路】&#10;有形固定資産減価償却率該当値テキスト">
          <a:extLst>
            <a:ext uri="{FF2B5EF4-FFF2-40B4-BE49-F238E27FC236}">
              <a16:creationId xmlns:a16="http://schemas.microsoft.com/office/drawing/2014/main" id="{B57636B1-CDEC-4318-89C2-ADE27B6A1459}"/>
            </a:ext>
          </a:extLst>
        </xdr:cNvPr>
        <xdr:cNvSpPr txBox="1"/>
      </xdr:nvSpPr>
      <xdr:spPr>
        <a:xfrm>
          <a:off x="4216400" y="618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27033</xdr:rowOff>
    </xdr:from>
    <xdr:to>
      <xdr:col>20</xdr:col>
      <xdr:colOff>38100</xdr:colOff>
      <xdr:row>38</xdr:row>
      <xdr:rowOff>128633</xdr:rowOff>
    </xdr:to>
    <xdr:sp macro="" textlink="">
      <xdr:nvSpPr>
        <xdr:cNvPr id="76" name="楕円 75">
          <a:extLst>
            <a:ext uri="{FF2B5EF4-FFF2-40B4-BE49-F238E27FC236}">
              <a16:creationId xmlns:a16="http://schemas.microsoft.com/office/drawing/2014/main" id="{70C43DCC-5CD8-4E00-8B4A-655F39CFD6C6}"/>
            </a:ext>
          </a:extLst>
        </xdr:cNvPr>
        <xdr:cNvSpPr/>
      </xdr:nvSpPr>
      <xdr:spPr>
        <a:xfrm>
          <a:off x="3384550" y="63071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77833</xdr:rowOff>
    </xdr:from>
    <xdr:to>
      <xdr:col>24</xdr:col>
      <xdr:colOff>63500</xdr:colOff>
      <xdr:row>38</xdr:row>
      <xdr:rowOff>102326</xdr:rowOff>
    </xdr:to>
    <xdr:cxnSp macro="">
      <xdr:nvCxnSpPr>
        <xdr:cNvPr id="77" name="直線コネクタ 76">
          <a:extLst>
            <a:ext uri="{FF2B5EF4-FFF2-40B4-BE49-F238E27FC236}">
              <a16:creationId xmlns:a16="http://schemas.microsoft.com/office/drawing/2014/main" id="{47DAC31E-EBD7-470B-AA9B-017A6DE8FF5F}"/>
            </a:ext>
          </a:extLst>
        </xdr:cNvPr>
        <xdr:cNvCxnSpPr/>
      </xdr:nvCxnSpPr>
      <xdr:spPr>
        <a:xfrm>
          <a:off x="3429000" y="6357983"/>
          <a:ext cx="7493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138067</xdr:rowOff>
    </xdr:from>
    <xdr:to>
      <xdr:col>15</xdr:col>
      <xdr:colOff>101600</xdr:colOff>
      <xdr:row>38</xdr:row>
      <xdr:rowOff>68218</xdr:rowOff>
    </xdr:to>
    <xdr:sp macro="" textlink="">
      <xdr:nvSpPr>
        <xdr:cNvPr id="78" name="楕円 77">
          <a:extLst>
            <a:ext uri="{FF2B5EF4-FFF2-40B4-BE49-F238E27FC236}">
              <a16:creationId xmlns:a16="http://schemas.microsoft.com/office/drawing/2014/main" id="{E684BE2D-5031-408E-B676-7E6AD522BBDD}"/>
            </a:ext>
          </a:extLst>
        </xdr:cNvPr>
        <xdr:cNvSpPr/>
      </xdr:nvSpPr>
      <xdr:spPr>
        <a:xfrm>
          <a:off x="2571750" y="6253117"/>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17417</xdr:rowOff>
    </xdr:from>
    <xdr:to>
      <xdr:col>19</xdr:col>
      <xdr:colOff>177800</xdr:colOff>
      <xdr:row>38</xdr:row>
      <xdr:rowOff>77833</xdr:rowOff>
    </xdr:to>
    <xdr:cxnSp macro="">
      <xdr:nvCxnSpPr>
        <xdr:cNvPr id="79" name="直線コネクタ 78">
          <a:extLst>
            <a:ext uri="{FF2B5EF4-FFF2-40B4-BE49-F238E27FC236}">
              <a16:creationId xmlns:a16="http://schemas.microsoft.com/office/drawing/2014/main" id="{19945962-34CC-49E8-B1DD-732667A7A0CF}"/>
            </a:ext>
          </a:extLst>
        </xdr:cNvPr>
        <xdr:cNvCxnSpPr/>
      </xdr:nvCxnSpPr>
      <xdr:spPr>
        <a:xfrm>
          <a:off x="2622550" y="6297567"/>
          <a:ext cx="80645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13970</xdr:rowOff>
    </xdr:from>
    <xdr:to>
      <xdr:col>10</xdr:col>
      <xdr:colOff>165100</xdr:colOff>
      <xdr:row>38</xdr:row>
      <xdr:rowOff>115570</xdr:rowOff>
    </xdr:to>
    <xdr:sp macro="" textlink="">
      <xdr:nvSpPr>
        <xdr:cNvPr id="80" name="楕円 79">
          <a:extLst>
            <a:ext uri="{FF2B5EF4-FFF2-40B4-BE49-F238E27FC236}">
              <a16:creationId xmlns:a16="http://schemas.microsoft.com/office/drawing/2014/main" id="{1062A2E3-5425-4588-8AD5-2AEBC5B11746}"/>
            </a:ext>
          </a:extLst>
        </xdr:cNvPr>
        <xdr:cNvSpPr/>
      </xdr:nvSpPr>
      <xdr:spPr>
        <a:xfrm>
          <a:off x="177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17417</xdr:rowOff>
    </xdr:from>
    <xdr:to>
      <xdr:col>15</xdr:col>
      <xdr:colOff>50800</xdr:colOff>
      <xdr:row>38</xdr:row>
      <xdr:rowOff>64770</xdr:rowOff>
    </xdr:to>
    <xdr:cxnSp macro="">
      <xdr:nvCxnSpPr>
        <xdr:cNvPr id="81" name="直線コネクタ 80">
          <a:extLst>
            <a:ext uri="{FF2B5EF4-FFF2-40B4-BE49-F238E27FC236}">
              <a16:creationId xmlns:a16="http://schemas.microsoft.com/office/drawing/2014/main" id="{33DB3D63-47C4-49B8-87E1-9C3D4B66FA95}"/>
            </a:ext>
          </a:extLst>
        </xdr:cNvPr>
        <xdr:cNvCxnSpPr/>
      </xdr:nvCxnSpPr>
      <xdr:spPr>
        <a:xfrm flipV="1">
          <a:off x="1828800" y="6297567"/>
          <a:ext cx="79375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25400</xdr:rowOff>
    </xdr:from>
    <xdr:to>
      <xdr:col>6</xdr:col>
      <xdr:colOff>38100</xdr:colOff>
      <xdr:row>38</xdr:row>
      <xdr:rowOff>127000</xdr:rowOff>
    </xdr:to>
    <xdr:sp macro="" textlink="">
      <xdr:nvSpPr>
        <xdr:cNvPr id="82" name="楕円 81">
          <a:extLst>
            <a:ext uri="{FF2B5EF4-FFF2-40B4-BE49-F238E27FC236}">
              <a16:creationId xmlns:a16="http://schemas.microsoft.com/office/drawing/2014/main" id="{5C645B7E-7858-419F-9E89-48F277A2DF83}"/>
            </a:ext>
          </a:extLst>
        </xdr:cNvPr>
        <xdr:cNvSpPr/>
      </xdr:nvSpPr>
      <xdr:spPr>
        <a:xfrm>
          <a:off x="984250" y="6305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64770</xdr:rowOff>
    </xdr:from>
    <xdr:to>
      <xdr:col>10</xdr:col>
      <xdr:colOff>114300</xdr:colOff>
      <xdr:row>38</xdr:row>
      <xdr:rowOff>76200</xdr:rowOff>
    </xdr:to>
    <xdr:cxnSp macro="">
      <xdr:nvCxnSpPr>
        <xdr:cNvPr id="83" name="直線コネクタ 82">
          <a:extLst>
            <a:ext uri="{FF2B5EF4-FFF2-40B4-BE49-F238E27FC236}">
              <a16:creationId xmlns:a16="http://schemas.microsoft.com/office/drawing/2014/main" id="{C4E88BFD-EBFC-4BB4-8855-36945A6CC021}"/>
            </a:ext>
          </a:extLst>
        </xdr:cNvPr>
        <xdr:cNvCxnSpPr/>
      </xdr:nvCxnSpPr>
      <xdr:spPr>
        <a:xfrm flipV="1">
          <a:off x="1028700" y="6344920"/>
          <a:ext cx="8001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59344</xdr:rowOff>
    </xdr:from>
    <xdr:ext cx="405111" cy="259045"/>
    <xdr:sp macro="" textlink="">
      <xdr:nvSpPr>
        <xdr:cNvPr id="84" name="n_1aveValue【道路】&#10;有形固定資産減価償却率">
          <a:extLst>
            <a:ext uri="{FF2B5EF4-FFF2-40B4-BE49-F238E27FC236}">
              <a16:creationId xmlns:a16="http://schemas.microsoft.com/office/drawing/2014/main" id="{05657925-7079-45D7-B8AD-9F59EC7C17C0}"/>
            </a:ext>
          </a:extLst>
        </xdr:cNvPr>
        <xdr:cNvSpPr txBox="1"/>
      </xdr:nvSpPr>
      <xdr:spPr>
        <a:xfrm>
          <a:off x="3239144" y="650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85" name="n_2aveValue【道路】&#10;有形固定資産減価償却率">
          <a:extLst>
            <a:ext uri="{FF2B5EF4-FFF2-40B4-BE49-F238E27FC236}">
              <a16:creationId xmlns:a16="http://schemas.microsoft.com/office/drawing/2014/main" id="{7F95EC27-6266-4868-AE18-4F8FCF98F3F1}"/>
            </a:ext>
          </a:extLst>
        </xdr:cNvPr>
        <xdr:cNvSpPr txBox="1"/>
      </xdr:nvSpPr>
      <xdr:spPr>
        <a:xfrm>
          <a:off x="2439044" y="645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158949</xdr:rowOff>
    </xdr:from>
    <xdr:ext cx="405111" cy="259045"/>
    <xdr:sp macro="" textlink="">
      <xdr:nvSpPr>
        <xdr:cNvPr id="86" name="n_3aveValue【道路】&#10;有形固定資産減価償却率">
          <a:extLst>
            <a:ext uri="{FF2B5EF4-FFF2-40B4-BE49-F238E27FC236}">
              <a16:creationId xmlns:a16="http://schemas.microsoft.com/office/drawing/2014/main" id="{592AB6C7-7732-4C88-947B-DE4396238EEC}"/>
            </a:ext>
          </a:extLst>
        </xdr:cNvPr>
        <xdr:cNvSpPr txBox="1"/>
      </xdr:nvSpPr>
      <xdr:spPr>
        <a:xfrm>
          <a:off x="1645294" y="6439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139354</xdr:rowOff>
    </xdr:from>
    <xdr:ext cx="405111" cy="259045"/>
    <xdr:sp macro="" textlink="">
      <xdr:nvSpPr>
        <xdr:cNvPr id="87" name="n_4aveValue【道路】&#10;有形固定資産減価償却率">
          <a:extLst>
            <a:ext uri="{FF2B5EF4-FFF2-40B4-BE49-F238E27FC236}">
              <a16:creationId xmlns:a16="http://schemas.microsoft.com/office/drawing/2014/main" id="{6385D6A7-6236-4678-83E0-50E8B42E321C}"/>
            </a:ext>
          </a:extLst>
        </xdr:cNvPr>
        <xdr:cNvSpPr txBox="1"/>
      </xdr:nvSpPr>
      <xdr:spPr>
        <a:xfrm>
          <a:off x="851544" y="6419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145160</xdr:rowOff>
    </xdr:from>
    <xdr:ext cx="405111" cy="259045"/>
    <xdr:sp macro="" textlink="">
      <xdr:nvSpPr>
        <xdr:cNvPr id="88" name="n_1mainValue【道路】&#10;有形固定資産減価償却率">
          <a:extLst>
            <a:ext uri="{FF2B5EF4-FFF2-40B4-BE49-F238E27FC236}">
              <a16:creationId xmlns:a16="http://schemas.microsoft.com/office/drawing/2014/main" id="{819AAFD7-888F-44FB-9419-E6C707FA76B6}"/>
            </a:ext>
          </a:extLst>
        </xdr:cNvPr>
        <xdr:cNvSpPr txBox="1"/>
      </xdr:nvSpPr>
      <xdr:spPr>
        <a:xfrm>
          <a:off x="3239144" y="6095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84744</xdr:rowOff>
    </xdr:from>
    <xdr:ext cx="405111" cy="259045"/>
    <xdr:sp macro="" textlink="">
      <xdr:nvSpPr>
        <xdr:cNvPr id="89" name="n_2mainValue【道路】&#10;有形固定資産減価償却率">
          <a:extLst>
            <a:ext uri="{FF2B5EF4-FFF2-40B4-BE49-F238E27FC236}">
              <a16:creationId xmlns:a16="http://schemas.microsoft.com/office/drawing/2014/main" id="{C054B14A-A1EE-4A2D-9FB3-4B41A152D7CD}"/>
            </a:ext>
          </a:extLst>
        </xdr:cNvPr>
        <xdr:cNvSpPr txBox="1"/>
      </xdr:nvSpPr>
      <xdr:spPr>
        <a:xfrm>
          <a:off x="2439044" y="6034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132097</xdr:rowOff>
    </xdr:from>
    <xdr:ext cx="405111" cy="259045"/>
    <xdr:sp macro="" textlink="">
      <xdr:nvSpPr>
        <xdr:cNvPr id="90" name="n_3mainValue【道路】&#10;有形固定資産減価償却率">
          <a:extLst>
            <a:ext uri="{FF2B5EF4-FFF2-40B4-BE49-F238E27FC236}">
              <a16:creationId xmlns:a16="http://schemas.microsoft.com/office/drawing/2014/main" id="{7E096E69-F01E-4F10-B638-7E9DDE329ECE}"/>
            </a:ext>
          </a:extLst>
        </xdr:cNvPr>
        <xdr:cNvSpPr txBox="1"/>
      </xdr:nvSpPr>
      <xdr:spPr>
        <a:xfrm>
          <a:off x="1645294" y="608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143527</xdr:rowOff>
    </xdr:from>
    <xdr:ext cx="405111" cy="259045"/>
    <xdr:sp macro="" textlink="">
      <xdr:nvSpPr>
        <xdr:cNvPr id="91" name="n_4mainValue【道路】&#10;有形固定資産減価償却率">
          <a:extLst>
            <a:ext uri="{FF2B5EF4-FFF2-40B4-BE49-F238E27FC236}">
              <a16:creationId xmlns:a16="http://schemas.microsoft.com/office/drawing/2014/main" id="{B77E640A-68AE-4392-9E0B-305D48515851}"/>
            </a:ext>
          </a:extLst>
        </xdr:cNvPr>
        <xdr:cNvSpPr txBox="1"/>
      </xdr:nvSpPr>
      <xdr:spPr>
        <a:xfrm>
          <a:off x="851544" y="6093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5C87EDB-6DFA-467C-B78C-D52409A01979}"/>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5F537C3-5A92-4CC4-ABB0-D39851E003A5}"/>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C41C86E-7923-4638-87AB-BE1F790A54FF}"/>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7B6487F-360C-4648-939C-F197BEE98213}"/>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3A2F6B4-2D1B-438B-A05E-5B423526E23F}"/>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D6FDCD6-7D5F-4CE0-911E-5BD07B1E038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EBD9A01-1F8F-48CB-8BF5-C15F2F05688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00EF617-FF6B-41FA-98D6-7C4EF31FFA15}"/>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857A1F0C-C75E-4286-A3FE-FF7EE17C9925}"/>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08A1174-E5B0-423F-8CD1-5E633892C298}"/>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690C53B-D5AC-4F0D-9CCF-A2399C9F3BFA}"/>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83B8D509-F0C1-4B14-B712-2A44C2D415AD}"/>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9D57636E-5BA1-4650-80A4-B9BEDAA2DC19}"/>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6ADD698B-1FAE-4BB2-9273-6F91389813C1}"/>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119805D-A7A3-4C82-AC0C-6B54CAC45256}"/>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A05AAF34-D22A-40B0-822B-5E1EE4B45679}"/>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BC08AAFB-F38F-43DA-9B81-FD0FC2AAD340}"/>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DEAFD033-0790-407F-BD3B-5EB0C941ED7A}"/>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C5487C2-886E-40CB-B65A-A1DB65EDAD94}"/>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71FBAFA6-A5A3-4DBC-8BDC-3E96CB93FD53}"/>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52E2C8D4-B55D-4AFC-9956-14C8E723FEB5}"/>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CE30881E-5E47-4C81-A765-C2FA47D55DF5}"/>
            </a:ext>
          </a:extLst>
        </xdr:cNvPr>
        <xdr:cNvCxnSpPr/>
      </xdr:nvCxnSpPr>
      <xdr:spPr>
        <a:xfrm flipV="1">
          <a:off x="9429115" y="5732252"/>
          <a:ext cx="0" cy="11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7E31CD3A-0276-48F7-9D2E-A8619F360B81}"/>
            </a:ext>
          </a:extLst>
        </xdr:cNvPr>
        <xdr:cNvSpPr txBox="1"/>
      </xdr:nvSpPr>
      <xdr:spPr>
        <a:xfrm>
          <a:off x="9467850" y="6873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6F4D5105-32BD-417B-9DF7-253C2C321968}"/>
            </a:ext>
          </a:extLst>
        </xdr:cNvPr>
        <xdr:cNvCxnSpPr/>
      </xdr:nvCxnSpPr>
      <xdr:spPr>
        <a:xfrm>
          <a:off x="9359900" y="68692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C036DCBE-D569-4C27-9400-1421358BF7EE}"/>
            </a:ext>
          </a:extLst>
        </xdr:cNvPr>
        <xdr:cNvSpPr txBox="1"/>
      </xdr:nvSpPr>
      <xdr:spPr>
        <a:xfrm>
          <a:off x="9467850" y="551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B95D003F-F468-459F-99AF-88708ACDD0DB}"/>
            </a:ext>
          </a:extLst>
        </xdr:cNvPr>
        <xdr:cNvCxnSpPr/>
      </xdr:nvCxnSpPr>
      <xdr:spPr>
        <a:xfrm>
          <a:off x="9359900" y="57322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EB0F932E-09FD-4B3A-ACF5-C5BD990C02C8}"/>
            </a:ext>
          </a:extLst>
        </xdr:cNvPr>
        <xdr:cNvSpPr txBox="1"/>
      </xdr:nvSpPr>
      <xdr:spPr>
        <a:xfrm>
          <a:off x="9467850" y="65328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C1005350-77B2-466E-B55B-42EE96415060}"/>
            </a:ext>
          </a:extLst>
        </xdr:cNvPr>
        <xdr:cNvSpPr/>
      </xdr:nvSpPr>
      <xdr:spPr>
        <a:xfrm>
          <a:off x="9398000" y="66750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B87DB79E-0492-4982-8AC8-B5C1121B985F}"/>
            </a:ext>
          </a:extLst>
        </xdr:cNvPr>
        <xdr:cNvSpPr/>
      </xdr:nvSpPr>
      <xdr:spPr>
        <a:xfrm>
          <a:off x="8636000" y="66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CA3BEA26-90CE-4A85-B458-860C186925C1}"/>
            </a:ext>
          </a:extLst>
        </xdr:cNvPr>
        <xdr:cNvSpPr/>
      </xdr:nvSpPr>
      <xdr:spPr>
        <a:xfrm>
          <a:off x="7842250" y="66763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122" name="フローチャート: 判断 121">
          <a:extLst>
            <a:ext uri="{FF2B5EF4-FFF2-40B4-BE49-F238E27FC236}">
              <a16:creationId xmlns:a16="http://schemas.microsoft.com/office/drawing/2014/main" id="{76C357E6-3ABB-49F9-82FB-45561E514344}"/>
            </a:ext>
          </a:extLst>
        </xdr:cNvPr>
        <xdr:cNvSpPr/>
      </xdr:nvSpPr>
      <xdr:spPr>
        <a:xfrm>
          <a:off x="7029450" y="666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123" name="フローチャート: 判断 122">
          <a:extLst>
            <a:ext uri="{FF2B5EF4-FFF2-40B4-BE49-F238E27FC236}">
              <a16:creationId xmlns:a16="http://schemas.microsoft.com/office/drawing/2014/main" id="{3B286529-C573-4E3C-8E9B-A268BD093778}"/>
            </a:ext>
          </a:extLst>
        </xdr:cNvPr>
        <xdr:cNvSpPr/>
      </xdr:nvSpPr>
      <xdr:spPr>
        <a:xfrm>
          <a:off x="6235700" y="666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A5D85FF-CE0B-43E3-A716-CC155CB33AC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C9619F6-2B8D-44E9-A682-A53F4F89C29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4B920BA-F535-4BBC-8593-DAC3CBCA88E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87606CD-8DB5-41C4-B675-18B01C8507A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BB7677F-248D-480F-8280-00D9297128C1}"/>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5512</xdr:rowOff>
    </xdr:from>
    <xdr:to>
      <xdr:col>55</xdr:col>
      <xdr:colOff>50800</xdr:colOff>
      <xdr:row>41</xdr:row>
      <xdr:rowOff>107112</xdr:rowOff>
    </xdr:to>
    <xdr:sp macro="" textlink="">
      <xdr:nvSpPr>
        <xdr:cNvPr id="129" name="楕円 128">
          <a:extLst>
            <a:ext uri="{FF2B5EF4-FFF2-40B4-BE49-F238E27FC236}">
              <a16:creationId xmlns:a16="http://schemas.microsoft.com/office/drawing/2014/main" id="{7AF72FF5-463B-4CCF-8E56-A229B0149429}"/>
            </a:ext>
          </a:extLst>
        </xdr:cNvPr>
        <xdr:cNvSpPr/>
      </xdr:nvSpPr>
      <xdr:spPr>
        <a:xfrm>
          <a:off x="9398000" y="67809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91889</xdr:rowOff>
    </xdr:from>
    <xdr:ext cx="469744" cy="259045"/>
    <xdr:sp macro="" textlink="">
      <xdr:nvSpPr>
        <xdr:cNvPr id="130" name="【道路】&#10;一人当たり延長該当値テキスト">
          <a:extLst>
            <a:ext uri="{FF2B5EF4-FFF2-40B4-BE49-F238E27FC236}">
              <a16:creationId xmlns:a16="http://schemas.microsoft.com/office/drawing/2014/main" id="{B78605E3-19B5-4DA5-9605-F6A787AE0FE0}"/>
            </a:ext>
          </a:extLst>
        </xdr:cNvPr>
        <xdr:cNvSpPr txBox="1"/>
      </xdr:nvSpPr>
      <xdr:spPr>
        <a:xfrm>
          <a:off x="9467850" y="670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5741</xdr:rowOff>
    </xdr:from>
    <xdr:to>
      <xdr:col>50</xdr:col>
      <xdr:colOff>165100</xdr:colOff>
      <xdr:row>41</xdr:row>
      <xdr:rowOff>107341</xdr:rowOff>
    </xdr:to>
    <xdr:sp macro="" textlink="">
      <xdr:nvSpPr>
        <xdr:cNvPr id="131" name="楕円 130">
          <a:extLst>
            <a:ext uri="{FF2B5EF4-FFF2-40B4-BE49-F238E27FC236}">
              <a16:creationId xmlns:a16="http://schemas.microsoft.com/office/drawing/2014/main" id="{0B53F308-62A8-43AF-9DDB-4D9D7C64BC73}"/>
            </a:ext>
          </a:extLst>
        </xdr:cNvPr>
        <xdr:cNvSpPr/>
      </xdr:nvSpPr>
      <xdr:spPr>
        <a:xfrm>
          <a:off x="8636000" y="678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56312</xdr:rowOff>
    </xdr:from>
    <xdr:to>
      <xdr:col>55</xdr:col>
      <xdr:colOff>0</xdr:colOff>
      <xdr:row>41</xdr:row>
      <xdr:rowOff>56541</xdr:rowOff>
    </xdr:to>
    <xdr:cxnSp macro="">
      <xdr:nvCxnSpPr>
        <xdr:cNvPr id="132" name="直線コネクタ 131">
          <a:extLst>
            <a:ext uri="{FF2B5EF4-FFF2-40B4-BE49-F238E27FC236}">
              <a16:creationId xmlns:a16="http://schemas.microsoft.com/office/drawing/2014/main" id="{2D27126E-5ADD-40DD-8A42-A07EBEA795A5}"/>
            </a:ext>
          </a:extLst>
        </xdr:cNvPr>
        <xdr:cNvCxnSpPr/>
      </xdr:nvCxnSpPr>
      <xdr:spPr>
        <a:xfrm flipV="1">
          <a:off x="8686800" y="6831762"/>
          <a:ext cx="74295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5969</xdr:rowOff>
    </xdr:from>
    <xdr:to>
      <xdr:col>46</xdr:col>
      <xdr:colOff>38100</xdr:colOff>
      <xdr:row>41</xdr:row>
      <xdr:rowOff>107569</xdr:rowOff>
    </xdr:to>
    <xdr:sp macro="" textlink="">
      <xdr:nvSpPr>
        <xdr:cNvPr id="133" name="楕円 132">
          <a:extLst>
            <a:ext uri="{FF2B5EF4-FFF2-40B4-BE49-F238E27FC236}">
              <a16:creationId xmlns:a16="http://schemas.microsoft.com/office/drawing/2014/main" id="{F9B215BE-C5D2-492A-9655-DB2D796FA8D7}"/>
            </a:ext>
          </a:extLst>
        </xdr:cNvPr>
        <xdr:cNvSpPr/>
      </xdr:nvSpPr>
      <xdr:spPr>
        <a:xfrm>
          <a:off x="7842250" y="67814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56541</xdr:rowOff>
    </xdr:from>
    <xdr:to>
      <xdr:col>50</xdr:col>
      <xdr:colOff>114300</xdr:colOff>
      <xdr:row>41</xdr:row>
      <xdr:rowOff>56769</xdr:rowOff>
    </xdr:to>
    <xdr:cxnSp macro="">
      <xdr:nvCxnSpPr>
        <xdr:cNvPr id="134" name="直線コネクタ 133">
          <a:extLst>
            <a:ext uri="{FF2B5EF4-FFF2-40B4-BE49-F238E27FC236}">
              <a16:creationId xmlns:a16="http://schemas.microsoft.com/office/drawing/2014/main" id="{D3672BE3-A8B1-461B-8C24-3396FCFA2874}"/>
            </a:ext>
          </a:extLst>
        </xdr:cNvPr>
        <xdr:cNvCxnSpPr/>
      </xdr:nvCxnSpPr>
      <xdr:spPr>
        <a:xfrm flipV="1">
          <a:off x="7886700" y="6831991"/>
          <a:ext cx="8001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6197</xdr:rowOff>
    </xdr:from>
    <xdr:to>
      <xdr:col>41</xdr:col>
      <xdr:colOff>101600</xdr:colOff>
      <xdr:row>41</xdr:row>
      <xdr:rowOff>107797</xdr:rowOff>
    </xdr:to>
    <xdr:sp macro="" textlink="">
      <xdr:nvSpPr>
        <xdr:cNvPr id="135" name="楕円 134">
          <a:extLst>
            <a:ext uri="{FF2B5EF4-FFF2-40B4-BE49-F238E27FC236}">
              <a16:creationId xmlns:a16="http://schemas.microsoft.com/office/drawing/2014/main" id="{318A9905-34A1-4B13-B2F6-2EAFC7D43FE6}"/>
            </a:ext>
          </a:extLst>
        </xdr:cNvPr>
        <xdr:cNvSpPr/>
      </xdr:nvSpPr>
      <xdr:spPr>
        <a:xfrm>
          <a:off x="7029450" y="678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56769</xdr:rowOff>
    </xdr:from>
    <xdr:to>
      <xdr:col>45</xdr:col>
      <xdr:colOff>177800</xdr:colOff>
      <xdr:row>41</xdr:row>
      <xdr:rowOff>56997</xdr:rowOff>
    </xdr:to>
    <xdr:cxnSp macro="">
      <xdr:nvCxnSpPr>
        <xdr:cNvPr id="136" name="直線コネクタ 135">
          <a:extLst>
            <a:ext uri="{FF2B5EF4-FFF2-40B4-BE49-F238E27FC236}">
              <a16:creationId xmlns:a16="http://schemas.microsoft.com/office/drawing/2014/main" id="{ABADAC3D-E3F9-4FF0-8691-F9F29A5E562B}"/>
            </a:ext>
          </a:extLst>
        </xdr:cNvPr>
        <xdr:cNvCxnSpPr/>
      </xdr:nvCxnSpPr>
      <xdr:spPr>
        <a:xfrm flipV="1">
          <a:off x="7080250" y="6832219"/>
          <a:ext cx="80645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6106</xdr:rowOff>
    </xdr:from>
    <xdr:to>
      <xdr:col>36</xdr:col>
      <xdr:colOff>165100</xdr:colOff>
      <xdr:row>41</xdr:row>
      <xdr:rowOff>107706</xdr:rowOff>
    </xdr:to>
    <xdr:sp macro="" textlink="">
      <xdr:nvSpPr>
        <xdr:cNvPr id="137" name="楕円 136">
          <a:extLst>
            <a:ext uri="{FF2B5EF4-FFF2-40B4-BE49-F238E27FC236}">
              <a16:creationId xmlns:a16="http://schemas.microsoft.com/office/drawing/2014/main" id="{51A20914-C408-4FB5-937C-609162CC6651}"/>
            </a:ext>
          </a:extLst>
        </xdr:cNvPr>
        <xdr:cNvSpPr/>
      </xdr:nvSpPr>
      <xdr:spPr>
        <a:xfrm>
          <a:off x="6235700" y="678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56906</xdr:rowOff>
    </xdr:from>
    <xdr:to>
      <xdr:col>41</xdr:col>
      <xdr:colOff>50800</xdr:colOff>
      <xdr:row>41</xdr:row>
      <xdr:rowOff>56997</xdr:rowOff>
    </xdr:to>
    <xdr:cxnSp macro="">
      <xdr:nvCxnSpPr>
        <xdr:cNvPr id="138" name="直線コネクタ 137">
          <a:extLst>
            <a:ext uri="{FF2B5EF4-FFF2-40B4-BE49-F238E27FC236}">
              <a16:creationId xmlns:a16="http://schemas.microsoft.com/office/drawing/2014/main" id="{155C7739-0A1D-40D4-AFD9-8C6A601D4F38}"/>
            </a:ext>
          </a:extLst>
        </xdr:cNvPr>
        <xdr:cNvCxnSpPr/>
      </xdr:nvCxnSpPr>
      <xdr:spPr>
        <a:xfrm>
          <a:off x="6286500" y="6832356"/>
          <a:ext cx="79375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BB59713F-4345-46D1-B4B1-EABB4376AA50}"/>
            </a:ext>
          </a:extLst>
        </xdr:cNvPr>
        <xdr:cNvSpPr txBox="1"/>
      </xdr:nvSpPr>
      <xdr:spPr>
        <a:xfrm>
          <a:off x="8458277" y="645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4C4FE24C-CC01-4E5F-B379-1E94AE481A3E}"/>
            </a:ext>
          </a:extLst>
        </xdr:cNvPr>
        <xdr:cNvSpPr txBox="1"/>
      </xdr:nvSpPr>
      <xdr:spPr>
        <a:xfrm>
          <a:off x="7677227" y="64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141" name="n_3aveValue【道路】&#10;一人当たり延長">
          <a:extLst>
            <a:ext uri="{FF2B5EF4-FFF2-40B4-BE49-F238E27FC236}">
              <a16:creationId xmlns:a16="http://schemas.microsoft.com/office/drawing/2014/main" id="{73208797-7F62-4294-9DEB-0A5656AC55A3}"/>
            </a:ext>
          </a:extLst>
        </xdr:cNvPr>
        <xdr:cNvSpPr txBox="1"/>
      </xdr:nvSpPr>
      <xdr:spPr>
        <a:xfrm>
          <a:off x="6864427" y="644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142" name="n_4aveValue【道路】&#10;一人当たり延長">
          <a:extLst>
            <a:ext uri="{FF2B5EF4-FFF2-40B4-BE49-F238E27FC236}">
              <a16:creationId xmlns:a16="http://schemas.microsoft.com/office/drawing/2014/main" id="{A39F8B7F-067B-406E-9C21-11414591CFD2}"/>
            </a:ext>
          </a:extLst>
        </xdr:cNvPr>
        <xdr:cNvSpPr txBox="1"/>
      </xdr:nvSpPr>
      <xdr:spPr>
        <a:xfrm>
          <a:off x="6070677" y="644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98468</xdr:rowOff>
    </xdr:from>
    <xdr:ext cx="469744" cy="259045"/>
    <xdr:sp macro="" textlink="">
      <xdr:nvSpPr>
        <xdr:cNvPr id="143" name="n_1mainValue【道路】&#10;一人当たり延長">
          <a:extLst>
            <a:ext uri="{FF2B5EF4-FFF2-40B4-BE49-F238E27FC236}">
              <a16:creationId xmlns:a16="http://schemas.microsoft.com/office/drawing/2014/main" id="{ECD84E9D-B263-46E9-B41A-795D70DE435B}"/>
            </a:ext>
          </a:extLst>
        </xdr:cNvPr>
        <xdr:cNvSpPr txBox="1"/>
      </xdr:nvSpPr>
      <xdr:spPr>
        <a:xfrm>
          <a:off x="8458277" y="687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98696</xdr:rowOff>
    </xdr:from>
    <xdr:ext cx="469744" cy="259045"/>
    <xdr:sp macro="" textlink="">
      <xdr:nvSpPr>
        <xdr:cNvPr id="144" name="n_2mainValue【道路】&#10;一人当たり延長">
          <a:extLst>
            <a:ext uri="{FF2B5EF4-FFF2-40B4-BE49-F238E27FC236}">
              <a16:creationId xmlns:a16="http://schemas.microsoft.com/office/drawing/2014/main" id="{C80D8EF3-4163-463B-90C8-7CD87A7D1F30}"/>
            </a:ext>
          </a:extLst>
        </xdr:cNvPr>
        <xdr:cNvSpPr txBox="1"/>
      </xdr:nvSpPr>
      <xdr:spPr>
        <a:xfrm>
          <a:off x="7677227" y="6874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98924</xdr:rowOff>
    </xdr:from>
    <xdr:ext cx="469744" cy="259045"/>
    <xdr:sp macro="" textlink="">
      <xdr:nvSpPr>
        <xdr:cNvPr id="145" name="n_3mainValue【道路】&#10;一人当たり延長">
          <a:extLst>
            <a:ext uri="{FF2B5EF4-FFF2-40B4-BE49-F238E27FC236}">
              <a16:creationId xmlns:a16="http://schemas.microsoft.com/office/drawing/2014/main" id="{F4F94BAC-585E-48D4-BCDB-4B346906FF71}"/>
            </a:ext>
          </a:extLst>
        </xdr:cNvPr>
        <xdr:cNvSpPr txBox="1"/>
      </xdr:nvSpPr>
      <xdr:spPr>
        <a:xfrm>
          <a:off x="6864427" y="687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98833</xdr:rowOff>
    </xdr:from>
    <xdr:ext cx="469744" cy="259045"/>
    <xdr:sp macro="" textlink="">
      <xdr:nvSpPr>
        <xdr:cNvPr id="146" name="n_4mainValue【道路】&#10;一人当たり延長">
          <a:extLst>
            <a:ext uri="{FF2B5EF4-FFF2-40B4-BE49-F238E27FC236}">
              <a16:creationId xmlns:a16="http://schemas.microsoft.com/office/drawing/2014/main" id="{0527D795-C5B0-4CA5-943E-9EE02AAB2E42}"/>
            </a:ext>
          </a:extLst>
        </xdr:cNvPr>
        <xdr:cNvSpPr txBox="1"/>
      </xdr:nvSpPr>
      <xdr:spPr>
        <a:xfrm>
          <a:off x="6070677" y="687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FD31692-C00A-4D0A-8DE8-74B7E7B8A4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480BB44-BC00-4887-A1A6-7E8736795589}"/>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5D40BF7-8A91-4D27-BBBF-42B2815C22DD}"/>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9DF77037-47C7-489B-89F9-AF7697CBCFF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BE1FB182-1824-4A00-B0B4-5D6E087A386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C71DB8B-7B68-4DC4-8219-861D378720A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D69431BF-E397-4EE1-A37A-2DB8825755AF}"/>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D9E183D-E7A7-4040-A6CF-B07C75194199}"/>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98D4138C-00FC-4D88-B6C3-B86A3F50C1CD}"/>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A5F588E-2385-46D3-8909-CAC60FCB1114}"/>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439B4A6-9002-48FC-A6B8-6DA6E116E6D9}"/>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EB99BD27-AB68-4285-B027-30B21BC0E495}"/>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F0B2DD0E-AE8F-4D0E-95B5-1ECB33920792}"/>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13F4C06-38C1-4312-B2B6-14D2C0B969A9}"/>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9AAAD4D-2343-488C-B1C3-5ACF744DDC7F}"/>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453F9527-7C64-4FE5-B363-F92AC02CC65B}"/>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390AD78E-D22E-41F8-ABD0-467F72E9DCB3}"/>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ADCA3E99-6399-4482-A8EB-85E89B26972A}"/>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BBA6C12-3D2C-47C6-9CCC-F433A0FAF942}"/>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3D00B875-E6C4-4765-8E0C-D6B45792EC42}"/>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E99644F0-778C-4A26-9653-F12932B0E8AD}"/>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7DFA23CE-3770-4124-93DD-9B448DE838FD}"/>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B92DAB8C-E842-43DE-96C6-13D350446C21}"/>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B4A95412-7E32-4011-B361-C04A99370E39}"/>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AB431468-AEA6-46FE-AD7C-C223964EDC8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D97C010C-BB1C-4313-896C-08EB6B998B4A}"/>
            </a:ext>
          </a:extLst>
        </xdr:cNvPr>
        <xdr:cNvCxnSpPr/>
      </xdr:nvCxnSpPr>
      <xdr:spPr>
        <a:xfrm flipV="1">
          <a:off x="4177665" y="9240338"/>
          <a:ext cx="0" cy="1263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96299EB3-61D0-4288-B6D7-097478AD97B3}"/>
            </a:ext>
          </a:extLst>
        </xdr:cNvPr>
        <xdr:cNvSpPr txBox="1"/>
      </xdr:nvSpPr>
      <xdr:spPr>
        <a:xfrm>
          <a:off x="4216400" y="10507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AAD81C27-9AED-4907-8BEC-751AC77187C5}"/>
            </a:ext>
          </a:extLst>
        </xdr:cNvPr>
        <xdr:cNvCxnSpPr/>
      </xdr:nvCxnSpPr>
      <xdr:spPr>
        <a:xfrm>
          <a:off x="4108450" y="10503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30175302-7456-45DB-ACE1-C93041B16F87}"/>
            </a:ext>
          </a:extLst>
        </xdr:cNvPr>
        <xdr:cNvSpPr txBox="1"/>
      </xdr:nvSpPr>
      <xdr:spPr>
        <a:xfrm>
          <a:off x="4216400" y="9021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699F98A4-894D-47A3-98AC-87E838BA6EC1}"/>
            </a:ext>
          </a:extLst>
        </xdr:cNvPr>
        <xdr:cNvCxnSpPr/>
      </xdr:nvCxnSpPr>
      <xdr:spPr>
        <a:xfrm>
          <a:off x="4108450" y="92403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8E22F08B-D860-4200-9B37-21D6E493CFD6}"/>
            </a:ext>
          </a:extLst>
        </xdr:cNvPr>
        <xdr:cNvSpPr txBox="1"/>
      </xdr:nvSpPr>
      <xdr:spPr>
        <a:xfrm>
          <a:off x="4216400" y="100587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188B492D-473C-42B5-8A18-34B84C2005EA}"/>
            </a:ext>
          </a:extLst>
        </xdr:cNvPr>
        <xdr:cNvSpPr/>
      </xdr:nvSpPr>
      <xdr:spPr>
        <a:xfrm>
          <a:off x="4127500" y="100803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C53EFCFA-649F-4E0A-BBED-E591FADC7612}"/>
            </a:ext>
          </a:extLst>
        </xdr:cNvPr>
        <xdr:cNvSpPr/>
      </xdr:nvSpPr>
      <xdr:spPr>
        <a:xfrm>
          <a:off x="3384550" y="10064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8C2D9CDA-4AAC-4C7E-9F89-90BFCF1EC750}"/>
            </a:ext>
          </a:extLst>
        </xdr:cNvPr>
        <xdr:cNvSpPr/>
      </xdr:nvSpPr>
      <xdr:spPr>
        <a:xfrm>
          <a:off x="2571750" y="100525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1" name="フローチャート: 判断 180">
          <a:extLst>
            <a:ext uri="{FF2B5EF4-FFF2-40B4-BE49-F238E27FC236}">
              <a16:creationId xmlns:a16="http://schemas.microsoft.com/office/drawing/2014/main" id="{079D3BB4-3E9D-4EF3-9691-4885A36F6912}"/>
            </a:ext>
          </a:extLst>
        </xdr:cNvPr>
        <xdr:cNvSpPr/>
      </xdr:nvSpPr>
      <xdr:spPr>
        <a:xfrm>
          <a:off x="1778000" y="100232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2" name="フローチャート: 判断 181">
          <a:extLst>
            <a:ext uri="{FF2B5EF4-FFF2-40B4-BE49-F238E27FC236}">
              <a16:creationId xmlns:a16="http://schemas.microsoft.com/office/drawing/2014/main" id="{9672C42A-1257-4947-89F1-194A9EE6E995}"/>
            </a:ext>
          </a:extLst>
        </xdr:cNvPr>
        <xdr:cNvSpPr/>
      </xdr:nvSpPr>
      <xdr:spPr>
        <a:xfrm>
          <a:off x="984250" y="100036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810DEEF-A8D9-4C47-8A55-FD2AA2E1C43E}"/>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F659065-4DCE-4BC5-B92D-9C51E6F7F8A2}"/>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54009B4-48AB-4E3B-B303-4000AF7C80A7}"/>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26DEB74-E406-434F-A6B4-E9733D82E3D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A22EF01-FE1D-468A-88A1-2314A8BA70F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135346</xdr:rowOff>
    </xdr:from>
    <xdr:to>
      <xdr:col>24</xdr:col>
      <xdr:colOff>114300</xdr:colOff>
      <xdr:row>60</xdr:row>
      <xdr:rowOff>65496</xdr:rowOff>
    </xdr:to>
    <xdr:sp macro="" textlink="">
      <xdr:nvSpPr>
        <xdr:cNvPr id="188" name="楕円 187">
          <a:extLst>
            <a:ext uri="{FF2B5EF4-FFF2-40B4-BE49-F238E27FC236}">
              <a16:creationId xmlns:a16="http://schemas.microsoft.com/office/drawing/2014/main" id="{618E8ADD-9864-489D-9C73-20AC9F41D07E}"/>
            </a:ext>
          </a:extLst>
        </xdr:cNvPr>
        <xdr:cNvSpPr/>
      </xdr:nvSpPr>
      <xdr:spPr>
        <a:xfrm>
          <a:off x="4127500" y="98825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158223</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A2974324-2BB4-4AFC-A6AC-AA6706DEED23}"/>
            </a:ext>
          </a:extLst>
        </xdr:cNvPr>
        <xdr:cNvSpPr txBox="1"/>
      </xdr:nvSpPr>
      <xdr:spPr>
        <a:xfrm>
          <a:off x="4216400" y="974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120650</xdr:rowOff>
    </xdr:from>
    <xdr:to>
      <xdr:col>20</xdr:col>
      <xdr:colOff>38100</xdr:colOff>
      <xdr:row>60</xdr:row>
      <xdr:rowOff>50800</xdr:rowOff>
    </xdr:to>
    <xdr:sp macro="" textlink="">
      <xdr:nvSpPr>
        <xdr:cNvPr id="190" name="楕円 189">
          <a:extLst>
            <a:ext uri="{FF2B5EF4-FFF2-40B4-BE49-F238E27FC236}">
              <a16:creationId xmlns:a16="http://schemas.microsoft.com/office/drawing/2014/main" id="{3E08B024-64EC-4E4F-ADB8-D2A4882B5BE4}"/>
            </a:ext>
          </a:extLst>
        </xdr:cNvPr>
        <xdr:cNvSpPr/>
      </xdr:nvSpPr>
      <xdr:spPr>
        <a:xfrm>
          <a:off x="3384550" y="98679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0</xdr:rowOff>
    </xdr:from>
    <xdr:to>
      <xdr:col>24</xdr:col>
      <xdr:colOff>63500</xdr:colOff>
      <xdr:row>60</xdr:row>
      <xdr:rowOff>14696</xdr:rowOff>
    </xdr:to>
    <xdr:cxnSp macro="">
      <xdr:nvCxnSpPr>
        <xdr:cNvPr id="191" name="直線コネクタ 190">
          <a:extLst>
            <a:ext uri="{FF2B5EF4-FFF2-40B4-BE49-F238E27FC236}">
              <a16:creationId xmlns:a16="http://schemas.microsoft.com/office/drawing/2014/main" id="{4E40ADFB-EAC6-4839-9B7A-67985DC75856}"/>
            </a:ext>
          </a:extLst>
        </xdr:cNvPr>
        <xdr:cNvCxnSpPr/>
      </xdr:nvCxnSpPr>
      <xdr:spPr>
        <a:xfrm>
          <a:off x="3429000" y="9912350"/>
          <a:ext cx="7493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74930</xdr:rowOff>
    </xdr:from>
    <xdr:to>
      <xdr:col>15</xdr:col>
      <xdr:colOff>101600</xdr:colOff>
      <xdr:row>61</xdr:row>
      <xdr:rowOff>5080</xdr:rowOff>
    </xdr:to>
    <xdr:sp macro="" textlink="">
      <xdr:nvSpPr>
        <xdr:cNvPr id="192" name="楕円 191">
          <a:extLst>
            <a:ext uri="{FF2B5EF4-FFF2-40B4-BE49-F238E27FC236}">
              <a16:creationId xmlns:a16="http://schemas.microsoft.com/office/drawing/2014/main" id="{E95A97D5-6835-4476-95BD-6C370FDACEF3}"/>
            </a:ext>
          </a:extLst>
        </xdr:cNvPr>
        <xdr:cNvSpPr/>
      </xdr:nvSpPr>
      <xdr:spPr>
        <a:xfrm>
          <a:off x="2571750" y="9987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0</xdr:rowOff>
    </xdr:from>
    <xdr:to>
      <xdr:col>19</xdr:col>
      <xdr:colOff>177800</xdr:colOff>
      <xdr:row>60</xdr:row>
      <xdr:rowOff>125730</xdr:rowOff>
    </xdr:to>
    <xdr:cxnSp macro="">
      <xdr:nvCxnSpPr>
        <xdr:cNvPr id="193" name="直線コネクタ 192">
          <a:extLst>
            <a:ext uri="{FF2B5EF4-FFF2-40B4-BE49-F238E27FC236}">
              <a16:creationId xmlns:a16="http://schemas.microsoft.com/office/drawing/2014/main" id="{D895E7BF-52CB-4914-BBEB-717B16C1A48A}"/>
            </a:ext>
          </a:extLst>
        </xdr:cNvPr>
        <xdr:cNvCxnSpPr/>
      </xdr:nvCxnSpPr>
      <xdr:spPr>
        <a:xfrm flipV="1">
          <a:off x="2622550" y="9912350"/>
          <a:ext cx="80645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156573</xdr:rowOff>
    </xdr:from>
    <xdr:to>
      <xdr:col>10</xdr:col>
      <xdr:colOff>165100</xdr:colOff>
      <xdr:row>61</xdr:row>
      <xdr:rowOff>86723</xdr:rowOff>
    </xdr:to>
    <xdr:sp macro="" textlink="">
      <xdr:nvSpPr>
        <xdr:cNvPr id="194" name="楕円 193">
          <a:extLst>
            <a:ext uri="{FF2B5EF4-FFF2-40B4-BE49-F238E27FC236}">
              <a16:creationId xmlns:a16="http://schemas.microsoft.com/office/drawing/2014/main" id="{E6642DAC-1CCA-4162-9DA5-9CA48C4DC2F3}"/>
            </a:ext>
          </a:extLst>
        </xdr:cNvPr>
        <xdr:cNvSpPr/>
      </xdr:nvSpPr>
      <xdr:spPr>
        <a:xfrm>
          <a:off x="1778000" y="100689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125730</xdr:rowOff>
    </xdr:from>
    <xdr:to>
      <xdr:col>15</xdr:col>
      <xdr:colOff>50800</xdr:colOff>
      <xdr:row>61</xdr:row>
      <xdr:rowOff>35923</xdr:rowOff>
    </xdr:to>
    <xdr:cxnSp macro="">
      <xdr:nvCxnSpPr>
        <xdr:cNvPr id="195" name="直線コネクタ 194">
          <a:extLst>
            <a:ext uri="{FF2B5EF4-FFF2-40B4-BE49-F238E27FC236}">
              <a16:creationId xmlns:a16="http://schemas.microsoft.com/office/drawing/2014/main" id="{258E535E-274B-45A5-B4D0-198EFA9AFA22}"/>
            </a:ext>
          </a:extLst>
        </xdr:cNvPr>
        <xdr:cNvCxnSpPr/>
      </xdr:nvCxnSpPr>
      <xdr:spPr>
        <a:xfrm flipV="1">
          <a:off x="1828800" y="10038080"/>
          <a:ext cx="793750" cy="7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163104</xdr:rowOff>
    </xdr:from>
    <xdr:to>
      <xdr:col>6</xdr:col>
      <xdr:colOff>38100</xdr:colOff>
      <xdr:row>61</xdr:row>
      <xdr:rowOff>93254</xdr:rowOff>
    </xdr:to>
    <xdr:sp macro="" textlink="">
      <xdr:nvSpPr>
        <xdr:cNvPr id="196" name="楕円 195">
          <a:extLst>
            <a:ext uri="{FF2B5EF4-FFF2-40B4-BE49-F238E27FC236}">
              <a16:creationId xmlns:a16="http://schemas.microsoft.com/office/drawing/2014/main" id="{15A26CCD-83AF-48A2-8FD7-81BCE8B184FC}"/>
            </a:ext>
          </a:extLst>
        </xdr:cNvPr>
        <xdr:cNvSpPr/>
      </xdr:nvSpPr>
      <xdr:spPr>
        <a:xfrm>
          <a:off x="984250" y="100754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35923</xdr:rowOff>
    </xdr:from>
    <xdr:to>
      <xdr:col>10</xdr:col>
      <xdr:colOff>114300</xdr:colOff>
      <xdr:row>61</xdr:row>
      <xdr:rowOff>42454</xdr:rowOff>
    </xdr:to>
    <xdr:cxnSp macro="">
      <xdr:nvCxnSpPr>
        <xdr:cNvPr id="197" name="直線コネクタ 196">
          <a:extLst>
            <a:ext uri="{FF2B5EF4-FFF2-40B4-BE49-F238E27FC236}">
              <a16:creationId xmlns:a16="http://schemas.microsoft.com/office/drawing/2014/main" id="{BFFFA4A2-9C7E-459E-9371-B07C3E3EEAEC}"/>
            </a:ext>
          </a:extLst>
        </xdr:cNvPr>
        <xdr:cNvCxnSpPr/>
      </xdr:nvCxnSpPr>
      <xdr:spPr>
        <a:xfrm flipV="1">
          <a:off x="1028700" y="10113373"/>
          <a:ext cx="8001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66189DA3-80BB-489E-90ED-CFC17FFC00EE}"/>
            </a:ext>
          </a:extLst>
        </xdr:cNvPr>
        <xdr:cNvSpPr txBox="1"/>
      </xdr:nvSpPr>
      <xdr:spPr>
        <a:xfrm>
          <a:off x="3239144" y="10150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AEB2121A-0465-4F8D-80E1-1AAC1DBBAB44}"/>
            </a:ext>
          </a:extLst>
        </xdr:cNvPr>
        <xdr:cNvSpPr txBox="1"/>
      </xdr:nvSpPr>
      <xdr:spPr>
        <a:xfrm>
          <a:off x="2439044" y="1013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57530</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64ABCE2C-BC58-4DCF-9216-ACB28E5DC6B4}"/>
            </a:ext>
          </a:extLst>
        </xdr:cNvPr>
        <xdr:cNvSpPr txBox="1"/>
      </xdr:nvSpPr>
      <xdr:spPr>
        <a:xfrm>
          <a:off x="1645294" y="9804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27AF4598-C00B-4BEC-9C70-D82B302FA0B7}"/>
            </a:ext>
          </a:extLst>
        </xdr:cNvPr>
        <xdr:cNvSpPr txBox="1"/>
      </xdr:nvSpPr>
      <xdr:spPr>
        <a:xfrm>
          <a:off x="851544" y="9785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67327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85CEA024-83BD-4CBA-AC75-F65A632B5E70}"/>
            </a:ext>
          </a:extLst>
        </xdr:cNvPr>
        <xdr:cNvSpPr txBox="1"/>
      </xdr:nvSpPr>
      <xdr:spPr>
        <a:xfrm>
          <a:off x="3239144" y="964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21607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49FAC0F-52F4-4791-9DEB-18975C7B5BCF}"/>
            </a:ext>
          </a:extLst>
        </xdr:cNvPr>
        <xdr:cNvSpPr txBox="1"/>
      </xdr:nvSpPr>
      <xdr:spPr>
        <a:xfrm>
          <a:off x="243904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77850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E50725F4-E42C-4530-B18D-8F6DD7424998}"/>
            </a:ext>
          </a:extLst>
        </xdr:cNvPr>
        <xdr:cNvSpPr txBox="1"/>
      </xdr:nvSpPr>
      <xdr:spPr>
        <a:xfrm>
          <a:off x="1645294" y="10155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84381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B09C3F61-63CB-423C-8D46-F74E48F2160F}"/>
            </a:ext>
          </a:extLst>
        </xdr:cNvPr>
        <xdr:cNvSpPr txBox="1"/>
      </xdr:nvSpPr>
      <xdr:spPr>
        <a:xfrm>
          <a:off x="851544" y="10161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F53D0458-C8B5-4A5C-A44C-DCCE53F250DB}"/>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CD562E04-9A86-48C8-9FAC-A0C1422110FA}"/>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46F69A2-54A1-42B2-ADE7-89576826E7D6}"/>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C06BF908-5F05-4B97-9AD0-00080CB14C4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97BB8EBB-29B0-433D-9994-A23A52A2EB2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020C687-29C0-4B28-A9AC-C341794D5ACF}"/>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BFCBE1E0-4B8D-4BC0-8AAF-8C6B320EE617}"/>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B72E66AF-1FB7-4061-84A6-2D74079C782C}"/>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AACBC214-D88F-4D71-860A-7693F2955B44}"/>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7DEAB1E1-4647-4B6A-9312-EC3B3A66077B}"/>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C1FD3486-2652-4E64-81EA-E98A8B061AD2}"/>
            </a:ext>
          </a:extLst>
        </xdr:cNvPr>
        <xdr:cNvCxnSpPr/>
      </xdr:nvCxnSpPr>
      <xdr:spPr>
        <a:xfrm>
          <a:off x="5956300" y="10464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CE152598-39FA-406A-9B75-BD57E346A6E3}"/>
            </a:ext>
          </a:extLst>
        </xdr:cNvPr>
        <xdr:cNvSpPr txBox="1"/>
      </xdr:nvSpPr>
      <xdr:spPr>
        <a:xfrm>
          <a:off x="5726564" y="10328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65479BA8-9981-4AE1-AE83-17A55D84095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69A09BFC-A2D8-4123-9BB1-422C5431CA82}"/>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9EA107C9-7264-4E51-86BA-250F9954DD7E}"/>
            </a:ext>
          </a:extLst>
        </xdr:cNvPr>
        <xdr:cNvCxnSpPr/>
      </xdr:nvCxnSpPr>
      <xdr:spPr>
        <a:xfrm>
          <a:off x="5956300" y="9366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EEAD2FF4-7395-485E-9F1C-34EA3C466777}"/>
            </a:ext>
          </a:extLst>
        </xdr:cNvPr>
        <xdr:cNvSpPr txBox="1"/>
      </xdr:nvSpPr>
      <xdr:spPr>
        <a:xfrm>
          <a:off x="5418031" y="9230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4807FBBA-FC45-4228-B744-9542DDB67AC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AC2C8B4D-EE8A-45F0-8477-17C177D5DCF8}"/>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21359E49-C372-4E3B-8CB0-4B3C1507E71D}"/>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97F06FA6-3AA1-4414-ACED-0C757E55D6D0}"/>
            </a:ext>
          </a:extLst>
        </xdr:cNvPr>
        <xdr:cNvCxnSpPr/>
      </xdr:nvCxnSpPr>
      <xdr:spPr>
        <a:xfrm flipV="1">
          <a:off x="9429115" y="9237703"/>
          <a:ext cx="0" cy="1222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FE6B08B4-3970-4EF5-81E4-6B446ADA57D9}"/>
            </a:ext>
          </a:extLst>
        </xdr:cNvPr>
        <xdr:cNvSpPr txBox="1"/>
      </xdr:nvSpPr>
      <xdr:spPr>
        <a:xfrm>
          <a:off x="9467850" y="10464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1958E3A9-9300-40C5-BE66-460083FE6E9E}"/>
            </a:ext>
          </a:extLst>
        </xdr:cNvPr>
        <xdr:cNvCxnSpPr/>
      </xdr:nvCxnSpPr>
      <xdr:spPr>
        <a:xfrm>
          <a:off x="9359900" y="104605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F88A2AEC-D621-4E5C-89D5-ADBAE225324D}"/>
            </a:ext>
          </a:extLst>
        </xdr:cNvPr>
        <xdr:cNvSpPr txBox="1"/>
      </xdr:nvSpPr>
      <xdr:spPr>
        <a:xfrm>
          <a:off x="9467850" y="901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2B629C06-4702-4FA9-B330-70AF5CD0683C}"/>
            </a:ext>
          </a:extLst>
        </xdr:cNvPr>
        <xdr:cNvCxnSpPr/>
      </xdr:nvCxnSpPr>
      <xdr:spPr>
        <a:xfrm>
          <a:off x="9359900" y="92377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E1E27CAC-5D93-4FAB-B941-02C5C01C6E24}"/>
            </a:ext>
          </a:extLst>
        </xdr:cNvPr>
        <xdr:cNvSpPr txBox="1"/>
      </xdr:nvSpPr>
      <xdr:spPr>
        <a:xfrm>
          <a:off x="9467850" y="9841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536EAED4-47EF-49C5-A1F8-C50CB90EB79F}"/>
            </a:ext>
          </a:extLst>
        </xdr:cNvPr>
        <xdr:cNvSpPr/>
      </xdr:nvSpPr>
      <xdr:spPr>
        <a:xfrm>
          <a:off x="9398000" y="99834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B05D5BC3-EA9F-4FB0-B071-865DB0D0AB48}"/>
            </a:ext>
          </a:extLst>
        </xdr:cNvPr>
        <xdr:cNvSpPr/>
      </xdr:nvSpPr>
      <xdr:spPr>
        <a:xfrm>
          <a:off x="8636000" y="99883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40426ED0-1CEE-431D-86AB-7074422BC209}"/>
            </a:ext>
          </a:extLst>
        </xdr:cNvPr>
        <xdr:cNvSpPr/>
      </xdr:nvSpPr>
      <xdr:spPr>
        <a:xfrm>
          <a:off x="7842250" y="99900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234" name="フローチャート: 判断 233">
          <a:extLst>
            <a:ext uri="{FF2B5EF4-FFF2-40B4-BE49-F238E27FC236}">
              <a16:creationId xmlns:a16="http://schemas.microsoft.com/office/drawing/2014/main" id="{90B60024-F2D0-4812-8596-0DBAFC259FA6}"/>
            </a:ext>
          </a:extLst>
        </xdr:cNvPr>
        <xdr:cNvSpPr/>
      </xdr:nvSpPr>
      <xdr:spPr>
        <a:xfrm>
          <a:off x="7029450" y="995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235" name="フローチャート: 判断 234">
          <a:extLst>
            <a:ext uri="{FF2B5EF4-FFF2-40B4-BE49-F238E27FC236}">
              <a16:creationId xmlns:a16="http://schemas.microsoft.com/office/drawing/2014/main" id="{B041CD20-A916-4A6B-AC4D-1240C5DEBF2D}"/>
            </a:ext>
          </a:extLst>
        </xdr:cNvPr>
        <xdr:cNvSpPr/>
      </xdr:nvSpPr>
      <xdr:spPr>
        <a:xfrm>
          <a:off x="6235700" y="996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3BCF4A69-C0B9-437C-8CE0-6EA488FA9381}"/>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6A0A8475-99AA-4AA4-A6A6-37038CB505E6}"/>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76EF346-B29B-4D0B-821F-3D19D4D5BC5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1DBEDEE-A7B6-47C8-99D6-DE77B5E5287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343DB35-62B5-484F-A0F1-6AB067892263}"/>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110420</xdr:rowOff>
    </xdr:from>
    <xdr:to>
      <xdr:col>55</xdr:col>
      <xdr:colOff>50800</xdr:colOff>
      <xdr:row>63</xdr:row>
      <xdr:rowOff>40570</xdr:rowOff>
    </xdr:to>
    <xdr:sp macro="" textlink="">
      <xdr:nvSpPr>
        <xdr:cNvPr id="241" name="楕円 240">
          <a:extLst>
            <a:ext uri="{FF2B5EF4-FFF2-40B4-BE49-F238E27FC236}">
              <a16:creationId xmlns:a16="http://schemas.microsoft.com/office/drawing/2014/main" id="{95F593F1-8592-4D06-BFAF-242935A70DDA}"/>
            </a:ext>
          </a:extLst>
        </xdr:cNvPr>
        <xdr:cNvSpPr/>
      </xdr:nvSpPr>
      <xdr:spPr>
        <a:xfrm>
          <a:off x="9398000" y="103529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25347</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82847851-070D-4365-B4BA-F05A6C30AC56}"/>
            </a:ext>
          </a:extLst>
        </xdr:cNvPr>
        <xdr:cNvSpPr txBox="1"/>
      </xdr:nvSpPr>
      <xdr:spPr>
        <a:xfrm>
          <a:off x="9467850" y="1026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111358</xdr:rowOff>
    </xdr:from>
    <xdr:to>
      <xdr:col>50</xdr:col>
      <xdr:colOff>165100</xdr:colOff>
      <xdr:row>63</xdr:row>
      <xdr:rowOff>41508</xdr:rowOff>
    </xdr:to>
    <xdr:sp macro="" textlink="">
      <xdr:nvSpPr>
        <xdr:cNvPr id="243" name="楕円 242">
          <a:extLst>
            <a:ext uri="{FF2B5EF4-FFF2-40B4-BE49-F238E27FC236}">
              <a16:creationId xmlns:a16="http://schemas.microsoft.com/office/drawing/2014/main" id="{5FF74200-DFEC-4CE5-BED9-6AA68B4699DD}"/>
            </a:ext>
          </a:extLst>
        </xdr:cNvPr>
        <xdr:cNvSpPr/>
      </xdr:nvSpPr>
      <xdr:spPr>
        <a:xfrm>
          <a:off x="8636000" y="103539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161220</xdr:rowOff>
    </xdr:from>
    <xdr:to>
      <xdr:col>55</xdr:col>
      <xdr:colOff>0</xdr:colOff>
      <xdr:row>62</xdr:row>
      <xdr:rowOff>162158</xdr:rowOff>
    </xdr:to>
    <xdr:cxnSp macro="">
      <xdr:nvCxnSpPr>
        <xdr:cNvPr id="244" name="直線コネクタ 243">
          <a:extLst>
            <a:ext uri="{FF2B5EF4-FFF2-40B4-BE49-F238E27FC236}">
              <a16:creationId xmlns:a16="http://schemas.microsoft.com/office/drawing/2014/main" id="{52D8EBCA-759B-44B9-B5F4-3814EE0B9B60}"/>
            </a:ext>
          </a:extLst>
        </xdr:cNvPr>
        <xdr:cNvCxnSpPr/>
      </xdr:nvCxnSpPr>
      <xdr:spPr>
        <a:xfrm flipV="1">
          <a:off x="8686800" y="10403770"/>
          <a:ext cx="74295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123434</xdr:rowOff>
    </xdr:from>
    <xdr:to>
      <xdr:col>46</xdr:col>
      <xdr:colOff>38100</xdr:colOff>
      <xdr:row>63</xdr:row>
      <xdr:rowOff>53584</xdr:rowOff>
    </xdr:to>
    <xdr:sp macro="" textlink="">
      <xdr:nvSpPr>
        <xdr:cNvPr id="245" name="楕円 244">
          <a:extLst>
            <a:ext uri="{FF2B5EF4-FFF2-40B4-BE49-F238E27FC236}">
              <a16:creationId xmlns:a16="http://schemas.microsoft.com/office/drawing/2014/main" id="{96EB1C86-03C9-4C47-A479-678C3513B152}"/>
            </a:ext>
          </a:extLst>
        </xdr:cNvPr>
        <xdr:cNvSpPr/>
      </xdr:nvSpPr>
      <xdr:spPr>
        <a:xfrm>
          <a:off x="7842250" y="103659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162158</xdr:rowOff>
    </xdr:from>
    <xdr:to>
      <xdr:col>50</xdr:col>
      <xdr:colOff>114300</xdr:colOff>
      <xdr:row>63</xdr:row>
      <xdr:rowOff>2784</xdr:rowOff>
    </xdr:to>
    <xdr:cxnSp macro="">
      <xdr:nvCxnSpPr>
        <xdr:cNvPr id="246" name="直線コネクタ 245">
          <a:extLst>
            <a:ext uri="{FF2B5EF4-FFF2-40B4-BE49-F238E27FC236}">
              <a16:creationId xmlns:a16="http://schemas.microsoft.com/office/drawing/2014/main" id="{1457A5E9-E58E-4EEB-9D8D-F1675CCCB23B}"/>
            </a:ext>
          </a:extLst>
        </xdr:cNvPr>
        <xdr:cNvCxnSpPr/>
      </xdr:nvCxnSpPr>
      <xdr:spPr>
        <a:xfrm flipV="1">
          <a:off x="7886700" y="10404708"/>
          <a:ext cx="800100" cy="5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126154</xdr:rowOff>
    </xdr:from>
    <xdr:to>
      <xdr:col>41</xdr:col>
      <xdr:colOff>101600</xdr:colOff>
      <xdr:row>63</xdr:row>
      <xdr:rowOff>56304</xdr:rowOff>
    </xdr:to>
    <xdr:sp macro="" textlink="">
      <xdr:nvSpPr>
        <xdr:cNvPr id="247" name="楕円 246">
          <a:extLst>
            <a:ext uri="{FF2B5EF4-FFF2-40B4-BE49-F238E27FC236}">
              <a16:creationId xmlns:a16="http://schemas.microsoft.com/office/drawing/2014/main" id="{F22497D8-AA85-4C83-85C7-A2DAF41546EC}"/>
            </a:ext>
          </a:extLst>
        </xdr:cNvPr>
        <xdr:cNvSpPr/>
      </xdr:nvSpPr>
      <xdr:spPr>
        <a:xfrm>
          <a:off x="7029450" y="103687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2784</xdr:rowOff>
    </xdr:from>
    <xdr:to>
      <xdr:col>45</xdr:col>
      <xdr:colOff>177800</xdr:colOff>
      <xdr:row>63</xdr:row>
      <xdr:rowOff>5504</xdr:rowOff>
    </xdr:to>
    <xdr:cxnSp macro="">
      <xdr:nvCxnSpPr>
        <xdr:cNvPr id="248" name="直線コネクタ 247">
          <a:extLst>
            <a:ext uri="{FF2B5EF4-FFF2-40B4-BE49-F238E27FC236}">
              <a16:creationId xmlns:a16="http://schemas.microsoft.com/office/drawing/2014/main" id="{CF9703B2-9A66-4258-BF0C-538F577BBF5B}"/>
            </a:ext>
          </a:extLst>
        </xdr:cNvPr>
        <xdr:cNvCxnSpPr/>
      </xdr:nvCxnSpPr>
      <xdr:spPr>
        <a:xfrm flipV="1">
          <a:off x="7080250" y="10410434"/>
          <a:ext cx="80645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127662</xdr:rowOff>
    </xdr:from>
    <xdr:to>
      <xdr:col>36</xdr:col>
      <xdr:colOff>165100</xdr:colOff>
      <xdr:row>63</xdr:row>
      <xdr:rowOff>57812</xdr:rowOff>
    </xdr:to>
    <xdr:sp macro="" textlink="">
      <xdr:nvSpPr>
        <xdr:cNvPr id="249" name="楕円 248">
          <a:extLst>
            <a:ext uri="{FF2B5EF4-FFF2-40B4-BE49-F238E27FC236}">
              <a16:creationId xmlns:a16="http://schemas.microsoft.com/office/drawing/2014/main" id="{9B982B4D-1FAE-41E7-902D-08DBFD33B41E}"/>
            </a:ext>
          </a:extLst>
        </xdr:cNvPr>
        <xdr:cNvSpPr/>
      </xdr:nvSpPr>
      <xdr:spPr>
        <a:xfrm>
          <a:off x="6235700" y="103702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5504</xdr:rowOff>
    </xdr:from>
    <xdr:to>
      <xdr:col>41</xdr:col>
      <xdr:colOff>50800</xdr:colOff>
      <xdr:row>63</xdr:row>
      <xdr:rowOff>7012</xdr:rowOff>
    </xdr:to>
    <xdr:cxnSp macro="">
      <xdr:nvCxnSpPr>
        <xdr:cNvPr id="250" name="直線コネクタ 249">
          <a:extLst>
            <a:ext uri="{FF2B5EF4-FFF2-40B4-BE49-F238E27FC236}">
              <a16:creationId xmlns:a16="http://schemas.microsoft.com/office/drawing/2014/main" id="{C025367F-3554-47CB-B5F8-F92161F9D82C}"/>
            </a:ext>
          </a:extLst>
        </xdr:cNvPr>
        <xdr:cNvCxnSpPr/>
      </xdr:nvCxnSpPr>
      <xdr:spPr>
        <a:xfrm flipV="1">
          <a:off x="6286500" y="10413154"/>
          <a:ext cx="79375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29E211CB-A3DD-4F06-9800-D356A9CEB04F}"/>
            </a:ext>
          </a:extLst>
        </xdr:cNvPr>
        <xdr:cNvSpPr txBox="1"/>
      </xdr:nvSpPr>
      <xdr:spPr>
        <a:xfrm>
          <a:off x="8425961" y="976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53095EC-46FE-4511-8130-CCA201462330}"/>
            </a:ext>
          </a:extLst>
        </xdr:cNvPr>
        <xdr:cNvSpPr txBox="1"/>
      </xdr:nvSpPr>
      <xdr:spPr>
        <a:xfrm>
          <a:off x="7644911" y="9771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B30BA7CB-DD04-488C-B4EB-CF90BE1130F0}"/>
            </a:ext>
          </a:extLst>
        </xdr:cNvPr>
        <xdr:cNvSpPr txBox="1"/>
      </xdr:nvSpPr>
      <xdr:spPr>
        <a:xfrm>
          <a:off x="6851161" y="97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3ADE7C88-5ECC-4ADC-9C70-6329F9E76C20}"/>
            </a:ext>
          </a:extLst>
        </xdr:cNvPr>
        <xdr:cNvSpPr txBox="1"/>
      </xdr:nvSpPr>
      <xdr:spPr>
        <a:xfrm>
          <a:off x="6038361" y="975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32635</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6106A089-E307-4C14-8F75-C0CEC7E27793}"/>
            </a:ext>
          </a:extLst>
        </xdr:cNvPr>
        <xdr:cNvSpPr txBox="1"/>
      </xdr:nvSpPr>
      <xdr:spPr>
        <a:xfrm>
          <a:off x="8425961" y="1044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44711</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9EAB230D-1AD6-4B83-8E16-931411E767FA}"/>
            </a:ext>
          </a:extLst>
        </xdr:cNvPr>
        <xdr:cNvSpPr txBox="1"/>
      </xdr:nvSpPr>
      <xdr:spPr>
        <a:xfrm>
          <a:off x="7677228" y="1045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47431</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95306F6A-0BEA-4B28-AD7A-18526508410A}"/>
            </a:ext>
          </a:extLst>
        </xdr:cNvPr>
        <xdr:cNvSpPr txBox="1"/>
      </xdr:nvSpPr>
      <xdr:spPr>
        <a:xfrm>
          <a:off x="6864428" y="1045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48939</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A41C598-4C4C-4B4A-B0F0-CDE9DE820CBB}"/>
            </a:ext>
          </a:extLst>
        </xdr:cNvPr>
        <xdr:cNvSpPr txBox="1"/>
      </xdr:nvSpPr>
      <xdr:spPr>
        <a:xfrm>
          <a:off x="6070678" y="1045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B95F9130-E297-4475-A1D6-96AE335C07D1}"/>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60F0D804-4775-48C8-9376-7C715B2DD5C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851F1F1B-3D58-4694-A778-9FA7753DEED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A9AB9B6-9460-4D85-A86C-E4E2CE31873D}"/>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ABE3A4C-04A3-4BED-9C88-530E1DD0FE2E}"/>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DE938F6E-A491-4117-8FC3-8A49A9C5212C}"/>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B83FCAF0-A21F-4109-BDED-CDE34E3861C5}"/>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46EEE44-3162-4360-A870-690F4A48C2C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41C190B6-14D5-4C98-B0F9-FE3EFD7C7A19}"/>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15C1D655-29A4-4148-A68F-56BEB4E95275}"/>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4A7BB571-4DC7-4E89-8761-1648D45CE874}"/>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5EAE824F-176D-4541-A059-9B5156B23957}"/>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DABECEC3-D479-48B3-B0F1-F376A82095C2}"/>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70408A2-2ECE-429E-909C-02CDF7A07B52}"/>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805135A6-E3E9-4DFE-AA5A-4D2B3EC70B09}"/>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B90CBC10-7525-43D5-A223-E0EEAC2E3C6F}"/>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75617A9E-9146-4224-94E5-21401DE1DCA6}"/>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44B96E-5B1E-419F-844C-A95504D18FCA}"/>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2B36CF94-3F60-4E99-84CB-F7FE1780440D}"/>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81B7D77A-B62A-419B-815C-DA1E35DC745A}"/>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B43E2CC2-D7DA-4A23-BA93-8B8C8ECED325}"/>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EDF7C426-57C2-42D7-9B0C-B22233A11304}"/>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C83758A3-072E-42DA-B676-EFB7B70FDD45}"/>
            </a:ext>
          </a:extLst>
        </xdr:cNvPr>
        <xdr:cNvCxnSpPr/>
      </xdr:nvCxnSpPr>
      <xdr:spPr>
        <a:xfrm flipV="1">
          <a:off x="4177665" y="12885165"/>
          <a:ext cx="0" cy="1357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40EA8F5B-CA8D-496B-A2FC-CDD4EC3D0B4E}"/>
            </a:ext>
          </a:extLst>
        </xdr:cNvPr>
        <xdr:cNvSpPr txBox="1"/>
      </xdr:nvSpPr>
      <xdr:spPr>
        <a:xfrm>
          <a:off x="42164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CBC27F45-759B-41F3-8AE9-D7C8644280ED}"/>
            </a:ext>
          </a:extLst>
        </xdr:cNvPr>
        <xdr:cNvCxnSpPr/>
      </xdr:nvCxnSpPr>
      <xdr:spPr>
        <a:xfrm>
          <a:off x="41084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86E7DFE3-2460-4385-B791-DFEE6AD0CEFA}"/>
            </a:ext>
          </a:extLst>
        </xdr:cNvPr>
        <xdr:cNvSpPr txBox="1"/>
      </xdr:nvSpPr>
      <xdr:spPr>
        <a:xfrm>
          <a:off x="4216400" y="1266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3CB2FE61-254F-442B-B6F1-1B71961391BF}"/>
            </a:ext>
          </a:extLst>
        </xdr:cNvPr>
        <xdr:cNvCxnSpPr/>
      </xdr:nvCxnSpPr>
      <xdr:spPr>
        <a:xfrm>
          <a:off x="4108450" y="128851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A28C71A0-1556-467F-AF63-E02AA8185651}"/>
            </a:ext>
          </a:extLst>
        </xdr:cNvPr>
        <xdr:cNvSpPr txBox="1"/>
      </xdr:nvSpPr>
      <xdr:spPr>
        <a:xfrm>
          <a:off x="4216400" y="13457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743E85BF-C7C5-4092-98F0-A7692F977BD7}"/>
            </a:ext>
          </a:extLst>
        </xdr:cNvPr>
        <xdr:cNvSpPr/>
      </xdr:nvSpPr>
      <xdr:spPr>
        <a:xfrm>
          <a:off x="4127500" y="134787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7C33FE57-5DB3-4937-8CE7-3AC346BF7BBC}"/>
            </a:ext>
          </a:extLst>
        </xdr:cNvPr>
        <xdr:cNvSpPr/>
      </xdr:nvSpPr>
      <xdr:spPr>
        <a:xfrm>
          <a:off x="3384550" y="134650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01CF7308-A7D9-4C80-824D-6F022B68EDEB}"/>
            </a:ext>
          </a:extLst>
        </xdr:cNvPr>
        <xdr:cNvSpPr/>
      </xdr:nvSpPr>
      <xdr:spPr>
        <a:xfrm>
          <a:off x="2571750" y="134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90" name="フローチャート: 判断 289">
          <a:extLst>
            <a:ext uri="{FF2B5EF4-FFF2-40B4-BE49-F238E27FC236}">
              <a16:creationId xmlns:a16="http://schemas.microsoft.com/office/drawing/2014/main" id="{B3A30E44-8826-4B99-9FF0-C49D5EB2422D}"/>
            </a:ext>
          </a:extLst>
        </xdr:cNvPr>
        <xdr:cNvSpPr/>
      </xdr:nvSpPr>
      <xdr:spPr>
        <a:xfrm>
          <a:off x="1778000" y="1338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a:extLst>
            <a:ext uri="{FF2B5EF4-FFF2-40B4-BE49-F238E27FC236}">
              <a16:creationId xmlns:a16="http://schemas.microsoft.com/office/drawing/2014/main" id="{399C1A3D-4EBC-4578-859F-3A7537B4E76D}"/>
            </a:ext>
          </a:extLst>
        </xdr:cNvPr>
        <xdr:cNvSpPr/>
      </xdr:nvSpPr>
      <xdr:spPr>
        <a:xfrm>
          <a:off x="984250" y="13361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DBBCEA16-6505-4861-8C7D-048273EC639F}"/>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ABB2705F-6B72-4976-A19A-F9438E175EF1}"/>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962E2595-012F-46A3-A1EC-ED188D9E941E}"/>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E532678D-1F57-4FC1-A192-792E63B5F17A}"/>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2DEAEAD-5BA4-4870-B661-ED4997ED44B4}"/>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7" name="楕円 296">
          <a:extLst>
            <a:ext uri="{FF2B5EF4-FFF2-40B4-BE49-F238E27FC236}">
              <a16:creationId xmlns:a16="http://schemas.microsoft.com/office/drawing/2014/main" id="{2623706C-A861-4BA2-9A72-06F21D38B685}"/>
            </a:ext>
          </a:extLst>
        </xdr:cNvPr>
        <xdr:cNvSpPr/>
      </xdr:nvSpPr>
      <xdr:spPr>
        <a:xfrm>
          <a:off x="4127500" y="133113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119905</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EA580B17-193F-46A4-89BB-8FD24FBD7D77}"/>
            </a:ext>
          </a:extLst>
        </xdr:cNvPr>
        <xdr:cNvSpPr txBox="1"/>
      </xdr:nvSpPr>
      <xdr:spPr>
        <a:xfrm>
          <a:off x="4216400" y="1316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78739</xdr:rowOff>
    </xdr:from>
    <xdr:to>
      <xdr:col>20</xdr:col>
      <xdr:colOff>38100</xdr:colOff>
      <xdr:row>81</xdr:row>
      <xdr:rowOff>8889</xdr:rowOff>
    </xdr:to>
    <xdr:sp macro="" textlink="">
      <xdr:nvSpPr>
        <xdr:cNvPr id="299" name="楕円 298">
          <a:extLst>
            <a:ext uri="{FF2B5EF4-FFF2-40B4-BE49-F238E27FC236}">
              <a16:creationId xmlns:a16="http://schemas.microsoft.com/office/drawing/2014/main" id="{C3BCB771-41AF-45A6-8579-E724435D980E}"/>
            </a:ext>
          </a:extLst>
        </xdr:cNvPr>
        <xdr:cNvSpPr/>
      </xdr:nvSpPr>
      <xdr:spPr>
        <a:xfrm>
          <a:off x="3384550" y="132930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129539</xdr:rowOff>
    </xdr:from>
    <xdr:to>
      <xdr:col>24</xdr:col>
      <xdr:colOff>63500</xdr:colOff>
      <xdr:row>80</xdr:row>
      <xdr:rowOff>147828</xdr:rowOff>
    </xdr:to>
    <xdr:cxnSp macro="">
      <xdr:nvCxnSpPr>
        <xdr:cNvPr id="300" name="直線コネクタ 299">
          <a:extLst>
            <a:ext uri="{FF2B5EF4-FFF2-40B4-BE49-F238E27FC236}">
              <a16:creationId xmlns:a16="http://schemas.microsoft.com/office/drawing/2014/main" id="{4069DFAA-32BE-4F9E-BEEA-97FA1F1D5163}"/>
            </a:ext>
          </a:extLst>
        </xdr:cNvPr>
        <xdr:cNvCxnSpPr/>
      </xdr:nvCxnSpPr>
      <xdr:spPr>
        <a:xfrm>
          <a:off x="3429000" y="13343889"/>
          <a:ext cx="7493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1015</xdr:rowOff>
    </xdr:from>
    <xdr:to>
      <xdr:col>15</xdr:col>
      <xdr:colOff>101600</xdr:colOff>
      <xdr:row>80</xdr:row>
      <xdr:rowOff>102615</xdr:rowOff>
    </xdr:to>
    <xdr:sp macro="" textlink="">
      <xdr:nvSpPr>
        <xdr:cNvPr id="301" name="楕円 300">
          <a:extLst>
            <a:ext uri="{FF2B5EF4-FFF2-40B4-BE49-F238E27FC236}">
              <a16:creationId xmlns:a16="http://schemas.microsoft.com/office/drawing/2014/main" id="{26D2F11F-7FCD-4A18-9E63-8CECD77011BD}"/>
            </a:ext>
          </a:extLst>
        </xdr:cNvPr>
        <xdr:cNvSpPr/>
      </xdr:nvSpPr>
      <xdr:spPr>
        <a:xfrm>
          <a:off x="2571750" y="1321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51815</xdr:rowOff>
    </xdr:from>
    <xdr:to>
      <xdr:col>19</xdr:col>
      <xdr:colOff>177800</xdr:colOff>
      <xdr:row>80</xdr:row>
      <xdr:rowOff>129539</xdr:rowOff>
    </xdr:to>
    <xdr:cxnSp macro="">
      <xdr:nvCxnSpPr>
        <xdr:cNvPr id="302" name="直線コネクタ 301">
          <a:extLst>
            <a:ext uri="{FF2B5EF4-FFF2-40B4-BE49-F238E27FC236}">
              <a16:creationId xmlns:a16="http://schemas.microsoft.com/office/drawing/2014/main" id="{1BBCB63C-9363-4C86-8165-7AB0E46835FA}"/>
            </a:ext>
          </a:extLst>
        </xdr:cNvPr>
        <xdr:cNvCxnSpPr/>
      </xdr:nvCxnSpPr>
      <xdr:spPr>
        <a:xfrm>
          <a:off x="2622550" y="13266165"/>
          <a:ext cx="80645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7874</xdr:rowOff>
    </xdr:from>
    <xdr:to>
      <xdr:col>10</xdr:col>
      <xdr:colOff>165100</xdr:colOff>
      <xdr:row>80</xdr:row>
      <xdr:rowOff>109474</xdr:rowOff>
    </xdr:to>
    <xdr:sp macro="" textlink="">
      <xdr:nvSpPr>
        <xdr:cNvPr id="303" name="楕円 302">
          <a:extLst>
            <a:ext uri="{FF2B5EF4-FFF2-40B4-BE49-F238E27FC236}">
              <a16:creationId xmlns:a16="http://schemas.microsoft.com/office/drawing/2014/main" id="{FCB33FF2-48BA-46FD-A462-A3CF0E56B313}"/>
            </a:ext>
          </a:extLst>
        </xdr:cNvPr>
        <xdr:cNvSpPr/>
      </xdr:nvSpPr>
      <xdr:spPr>
        <a:xfrm>
          <a:off x="1778000" y="1322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51815</xdr:rowOff>
    </xdr:from>
    <xdr:to>
      <xdr:col>15</xdr:col>
      <xdr:colOff>50800</xdr:colOff>
      <xdr:row>80</xdr:row>
      <xdr:rowOff>58674</xdr:rowOff>
    </xdr:to>
    <xdr:cxnSp macro="">
      <xdr:nvCxnSpPr>
        <xdr:cNvPr id="304" name="直線コネクタ 303">
          <a:extLst>
            <a:ext uri="{FF2B5EF4-FFF2-40B4-BE49-F238E27FC236}">
              <a16:creationId xmlns:a16="http://schemas.microsoft.com/office/drawing/2014/main" id="{CFC8401C-AE52-4F26-BBAA-3ADB84C714EC}"/>
            </a:ext>
          </a:extLst>
        </xdr:cNvPr>
        <xdr:cNvCxnSpPr/>
      </xdr:nvCxnSpPr>
      <xdr:spPr>
        <a:xfrm flipV="1">
          <a:off x="1828800" y="13266165"/>
          <a:ext cx="79375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138176</xdr:rowOff>
    </xdr:from>
    <xdr:to>
      <xdr:col>6</xdr:col>
      <xdr:colOff>38100</xdr:colOff>
      <xdr:row>80</xdr:row>
      <xdr:rowOff>68326</xdr:rowOff>
    </xdr:to>
    <xdr:sp macro="" textlink="">
      <xdr:nvSpPr>
        <xdr:cNvPr id="305" name="楕円 304">
          <a:extLst>
            <a:ext uri="{FF2B5EF4-FFF2-40B4-BE49-F238E27FC236}">
              <a16:creationId xmlns:a16="http://schemas.microsoft.com/office/drawing/2014/main" id="{67748A2C-8943-40AF-B3DD-BD4A5EF97E47}"/>
            </a:ext>
          </a:extLst>
        </xdr:cNvPr>
        <xdr:cNvSpPr/>
      </xdr:nvSpPr>
      <xdr:spPr>
        <a:xfrm>
          <a:off x="984250" y="131874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17526</xdr:rowOff>
    </xdr:from>
    <xdr:to>
      <xdr:col>10</xdr:col>
      <xdr:colOff>114300</xdr:colOff>
      <xdr:row>80</xdr:row>
      <xdr:rowOff>58674</xdr:rowOff>
    </xdr:to>
    <xdr:cxnSp macro="">
      <xdr:nvCxnSpPr>
        <xdr:cNvPr id="306" name="直線コネクタ 305">
          <a:extLst>
            <a:ext uri="{FF2B5EF4-FFF2-40B4-BE49-F238E27FC236}">
              <a16:creationId xmlns:a16="http://schemas.microsoft.com/office/drawing/2014/main" id="{BF796E24-57D6-4D73-9C51-5831EA9C99BE}"/>
            </a:ext>
          </a:extLst>
        </xdr:cNvPr>
        <xdr:cNvCxnSpPr/>
      </xdr:nvCxnSpPr>
      <xdr:spPr>
        <a:xfrm>
          <a:off x="1028700" y="13231876"/>
          <a:ext cx="8001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843E5E2F-E0BA-42F2-8DF1-5A61DEA9FAB0}"/>
            </a:ext>
          </a:extLst>
        </xdr:cNvPr>
        <xdr:cNvSpPr txBox="1"/>
      </xdr:nvSpPr>
      <xdr:spPr>
        <a:xfrm>
          <a:off x="3239144" y="13551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1E354413-A63A-426F-BDE2-52BF916831B6}"/>
            </a:ext>
          </a:extLst>
        </xdr:cNvPr>
        <xdr:cNvSpPr txBox="1"/>
      </xdr:nvSpPr>
      <xdr:spPr>
        <a:xfrm>
          <a:off x="2439044" y="13518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102888</xdr:rowOff>
    </xdr:from>
    <xdr:ext cx="405111" cy="259045"/>
    <xdr:sp macro="" textlink="">
      <xdr:nvSpPr>
        <xdr:cNvPr id="309" name="n_3aveValue【公営住宅】&#10;有形固定資産減価償却率">
          <a:extLst>
            <a:ext uri="{FF2B5EF4-FFF2-40B4-BE49-F238E27FC236}">
              <a16:creationId xmlns:a16="http://schemas.microsoft.com/office/drawing/2014/main" id="{CB2584ED-B02B-4802-9FA3-6871B36A1C30}"/>
            </a:ext>
          </a:extLst>
        </xdr:cNvPr>
        <xdr:cNvSpPr txBox="1"/>
      </xdr:nvSpPr>
      <xdr:spPr>
        <a:xfrm>
          <a:off x="164529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0" name="n_4aveValue【公営住宅】&#10;有形固定資産減価償却率">
          <a:extLst>
            <a:ext uri="{FF2B5EF4-FFF2-40B4-BE49-F238E27FC236}">
              <a16:creationId xmlns:a16="http://schemas.microsoft.com/office/drawing/2014/main" id="{39F7546C-0803-4051-AC1B-C3816A3CD184}"/>
            </a:ext>
          </a:extLst>
        </xdr:cNvPr>
        <xdr:cNvSpPr txBox="1"/>
      </xdr:nvSpPr>
      <xdr:spPr>
        <a:xfrm>
          <a:off x="8515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25416</xdr:rowOff>
    </xdr:from>
    <xdr:ext cx="405111" cy="259045"/>
    <xdr:sp macro="" textlink="">
      <xdr:nvSpPr>
        <xdr:cNvPr id="311" name="n_1mainValue【公営住宅】&#10;有形固定資産減価償却率">
          <a:extLst>
            <a:ext uri="{FF2B5EF4-FFF2-40B4-BE49-F238E27FC236}">
              <a16:creationId xmlns:a16="http://schemas.microsoft.com/office/drawing/2014/main" id="{262D1849-145B-41C4-B5C6-89D1AF6DA29B}"/>
            </a:ext>
          </a:extLst>
        </xdr:cNvPr>
        <xdr:cNvSpPr txBox="1"/>
      </xdr:nvSpPr>
      <xdr:spPr>
        <a:xfrm>
          <a:off x="3239144" y="1307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119142</xdr:rowOff>
    </xdr:from>
    <xdr:ext cx="405111" cy="259045"/>
    <xdr:sp macro="" textlink="">
      <xdr:nvSpPr>
        <xdr:cNvPr id="312" name="n_2mainValue【公営住宅】&#10;有形固定資産減価償却率">
          <a:extLst>
            <a:ext uri="{FF2B5EF4-FFF2-40B4-BE49-F238E27FC236}">
              <a16:creationId xmlns:a16="http://schemas.microsoft.com/office/drawing/2014/main" id="{9281D486-03C4-40B4-A6E3-1D90052107FD}"/>
            </a:ext>
          </a:extLst>
        </xdr:cNvPr>
        <xdr:cNvSpPr txBox="1"/>
      </xdr:nvSpPr>
      <xdr:spPr>
        <a:xfrm>
          <a:off x="2439044" y="1300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126001</xdr:rowOff>
    </xdr:from>
    <xdr:ext cx="405111" cy="259045"/>
    <xdr:sp macro="" textlink="">
      <xdr:nvSpPr>
        <xdr:cNvPr id="313" name="n_3mainValue【公営住宅】&#10;有形固定資産減価償却率">
          <a:extLst>
            <a:ext uri="{FF2B5EF4-FFF2-40B4-BE49-F238E27FC236}">
              <a16:creationId xmlns:a16="http://schemas.microsoft.com/office/drawing/2014/main" id="{4A163D20-4511-4FFC-88C6-77889D74D31A}"/>
            </a:ext>
          </a:extLst>
        </xdr:cNvPr>
        <xdr:cNvSpPr txBox="1"/>
      </xdr:nvSpPr>
      <xdr:spPr>
        <a:xfrm>
          <a:off x="1645294" y="13010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84853</xdr:rowOff>
    </xdr:from>
    <xdr:ext cx="405111" cy="259045"/>
    <xdr:sp macro="" textlink="">
      <xdr:nvSpPr>
        <xdr:cNvPr id="314" name="n_4mainValue【公営住宅】&#10;有形固定資産減価償却率">
          <a:extLst>
            <a:ext uri="{FF2B5EF4-FFF2-40B4-BE49-F238E27FC236}">
              <a16:creationId xmlns:a16="http://schemas.microsoft.com/office/drawing/2014/main" id="{8BED90D1-72AF-4D70-A458-0555FEA44EB3}"/>
            </a:ext>
          </a:extLst>
        </xdr:cNvPr>
        <xdr:cNvSpPr txBox="1"/>
      </xdr:nvSpPr>
      <xdr:spPr>
        <a:xfrm>
          <a:off x="851544" y="1296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BF39FA9B-31AA-4A62-A3CA-9B7358C9E165}"/>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35E5C1AE-4F7F-4890-9319-3A74EAF3DDF2}"/>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E953600F-8DFB-4DAE-ACF6-16304D922D32}"/>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2C3D4F0-2437-4054-8300-30596AD7F0E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7804FF78-38F5-4CC7-BA02-29C75864E337}"/>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D72890D3-18BB-48A4-831F-751DFB21726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A3C3AEA8-375C-44E0-91A9-143659F10121}"/>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46897F52-76B4-4360-8B48-EA6DFDE2DA26}"/>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A12C3EDE-6912-4D16-B872-A753F3E58EF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F9B22629-AD7A-4DB4-9D88-6C679521BA3C}"/>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4D9E2D6A-D3AA-45DF-8034-EAE4370CF975}"/>
            </a:ext>
          </a:extLst>
        </xdr:cNvPr>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65DF7300-BAD5-43C6-B2AC-A1E31A49896D}"/>
            </a:ext>
          </a:extLst>
        </xdr:cNvPr>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22792D9-9675-4F16-9223-7B16C9F23F4D}"/>
            </a:ext>
          </a:extLst>
        </xdr:cNvPr>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D2004FA4-F8A7-446A-AC74-A6DC75D52227}"/>
            </a:ext>
          </a:extLst>
        </xdr:cNvPr>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D605B651-81B6-4638-9481-D63790AE7135}"/>
            </a:ext>
          </a:extLst>
        </xdr:cNvPr>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81FAC9D0-E473-40B7-BEA4-EB498FD4143E}"/>
            </a:ext>
          </a:extLst>
        </xdr:cNvPr>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C1943B56-0097-42DD-AE67-99D27E7CEFDE}"/>
            </a:ext>
          </a:extLst>
        </xdr:cNvPr>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7EBD3918-95F8-41FD-98F2-4CCD1A474E5B}"/>
            </a:ext>
          </a:extLst>
        </xdr:cNvPr>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92BB145F-48D8-4C68-B2AD-BF60A5BC245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5C5D1907-CFB8-4A55-8E9E-ABB3BCA43A6A}"/>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E0AFE0F3-7DB4-4F95-A881-5732D42593B7}"/>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E404AFEC-4937-4759-ABD7-659AFCA028C3}"/>
            </a:ext>
          </a:extLst>
        </xdr:cNvPr>
        <xdr:cNvCxnSpPr/>
      </xdr:nvCxnSpPr>
      <xdr:spPr>
        <a:xfrm flipV="1">
          <a:off x="9429115" y="12979400"/>
          <a:ext cx="0" cy="126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43D3D14-9A15-46DC-B56E-E1F736374FF3}"/>
            </a:ext>
          </a:extLst>
        </xdr:cNvPr>
        <xdr:cNvSpPr txBox="1"/>
      </xdr:nvSpPr>
      <xdr:spPr>
        <a:xfrm>
          <a:off x="9467850" y="1424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2A33CF32-A0B4-4A6A-A4DB-5D23C1331176}"/>
            </a:ext>
          </a:extLst>
        </xdr:cNvPr>
        <xdr:cNvCxnSpPr/>
      </xdr:nvCxnSpPr>
      <xdr:spPr>
        <a:xfrm>
          <a:off x="9359900" y="14242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3615CC9E-01AE-421C-B10D-A10C2A5B1789}"/>
            </a:ext>
          </a:extLst>
        </xdr:cNvPr>
        <xdr:cNvSpPr txBox="1"/>
      </xdr:nvSpPr>
      <xdr:spPr>
        <a:xfrm>
          <a:off x="9467850" y="1276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DA4CD6C5-5B87-49C4-A6F4-CF6881BCB2E8}"/>
            </a:ext>
          </a:extLst>
        </xdr:cNvPr>
        <xdr:cNvCxnSpPr/>
      </xdr:nvCxnSpPr>
      <xdr:spPr>
        <a:xfrm>
          <a:off x="9359900" y="12979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A6EA25D0-A36A-4181-AFA9-7FFA179701B9}"/>
            </a:ext>
          </a:extLst>
        </xdr:cNvPr>
        <xdr:cNvSpPr txBox="1"/>
      </xdr:nvSpPr>
      <xdr:spPr>
        <a:xfrm>
          <a:off x="9467850" y="13878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38FCC410-FDBE-4B0F-8DB4-200FA32B5221}"/>
            </a:ext>
          </a:extLst>
        </xdr:cNvPr>
        <xdr:cNvSpPr/>
      </xdr:nvSpPr>
      <xdr:spPr>
        <a:xfrm>
          <a:off x="9398000" y="140275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7DCB49DF-F9EE-4373-AA2A-D6A86118E064}"/>
            </a:ext>
          </a:extLst>
        </xdr:cNvPr>
        <xdr:cNvSpPr/>
      </xdr:nvSpPr>
      <xdr:spPr>
        <a:xfrm>
          <a:off x="8636000" y="140280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AEC0EA68-7AB6-4FEE-9BEB-B5A1AB7F65F2}"/>
            </a:ext>
          </a:extLst>
        </xdr:cNvPr>
        <xdr:cNvSpPr/>
      </xdr:nvSpPr>
      <xdr:spPr>
        <a:xfrm>
          <a:off x="7842250" y="140129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123089</xdr:rowOff>
    </xdr:from>
    <xdr:to>
      <xdr:col>41</xdr:col>
      <xdr:colOff>101600</xdr:colOff>
      <xdr:row>85</xdr:row>
      <xdr:rowOff>53239</xdr:rowOff>
    </xdr:to>
    <xdr:sp macro="" textlink="">
      <xdr:nvSpPr>
        <xdr:cNvPr id="345" name="フローチャート: 判断 344">
          <a:extLst>
            <a:ext uri="{FF2B5EF4-FFF2-40B4-BE49-F238E27FC236}">
              <a16:creationId xmlns:a16="http://schemas.microsoft.com/office/drawing/2014/main" id="{FD580158-A048-47F4-BB37-6BBEF2F7EA1A}"/>
            </a:ext>
          </a:extLst>
        </xdr:cNvPr>
        <xdr:cNvSpPr/>
      </xdr:nvSpPr>
      <xdr:spPr>
        <a:xfrm>
          <a:off x="7029450" y="139978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116687</xdr:rowOff>
    </xdr:from>
    <xdr:to>
      <xdr:col>36</xdr:col>
      <xdr:colOff>165100</xdr:colOff>
      <xdr:row>85</xdr:row>
      <xdr:rowOff>46837</xdr:rowOff>
    </xdr:to>
    <xdr:sp macro="" textlink="">
      <xdr:nvSpPr>
        <xdr:cNvPr id="346" name="フローチャート: 判断 345">
          <a:extLst>
            <a:ext uri="{FF2B5EF4-FFF2-40B4-BE49-F238E27FC236}">
              <a16:creationId xmlns:a16="http://schemas.microsoft.com/office/drawing/2014/main" id="{35D1C157-4D4D-460B-82E4-DFDE2DF4290C}"/>
            </a:ext>
          </a:extLst>
        </xdr:cNvPr>
        <xdr:cNvSpPr/>
      </xdr:nvSpPr>
      <xdr:spPr>
        <a:xfrm>
          <a:off x="6235700" y="139914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B2F4945C-48F4-4EC6-907F-BB59A2019225}"/>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17C27F24-CF2C-42E7-9CA7-865FAC61B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4B64251-4206-405B-BF58-5A3A7D43594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618763F8-C04D-4138-9C19-7CF5753E225D}"/>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1BF55E84-C0C2-463C-A348-A426883BE62D}"/>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84226</xdr:rowOff>
    </xdr:from>
    <xdr:to>
      <xdr:col>55</xdr:col>
      <xdr:colOff>50800</xdr:colOff>
      <xdr:row>86</xdr:row>
      <xdr:rowOff>14376</xdr:rowOff>
    </xdr:to>
    <xdr:sp macro="" textlink="">
      <xdr:nvSpPr>
        <xdr:cNvPr id="352" name="楕円 351">
          <a:extLst>
            <a:ext uri="{FF2B5EF4-FFF2-40B4-BE49-F238E27FC236}">
              <a16:creationId xmlns:a16="http://schemas.microsoft.com/office/drawing/2014/main" id="{C91C5858-23CD-4C61-9ECE-507D14CB3C29}"/>
            </a:ext>
          </a:extLst>
        </xdr:cNvPr>
        <xdr:cNvSpPr/>
      </xdr:nvSpPr>
      <xdr:spPr>
        <a:xfrm>
          <a:off x="9398000" y="141240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170603</xdr:rowOff>
    </xdr:from>
    <xdr:ext cx="469744" cy="259045"/>
    <xdr:sp macro="" textlink="">
      <xdr:nvSpPr>
        <xdr:cNvPr id="353" name="【公営住宅】&#10;一人当たり面積該当値テキスト">
          <a:extLst>
            <a:ext uri="{FF2B5EF4-FFF2-40B4-BE49-F238E27FC236}">
              <a16:creationId xmlns:a16="http://schemas.microsoft.com/office/drawing/2014/main" id="{5A0CA7C1-B540-438B-A08F-592D031D0242}"/>
            </a:ext>
          </a:extLst>
        </xdr:cNvPr>
        <xdr:cNvSpPr txBox="1"/>
      </xdr:nvSpPr>
      <xdr:spPr>
        <a:xfrm>
          <a:off x="9467850" y="1403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84683</xdr:rowOff>
    </xdr:from>
    <xdr:to>
      <xdr:col>50</xdr:col>
      <xdr:colOff>165100</xdr:colOff>
      <xdr:row>86</xdr:row>
      <xdr:rowOff>14833</xdr:rowOff>
    </xdr:to>
    <xdr:sp macro="" textlink="">
      <xdr:nvSpPr>
        <xdr:cNvPr id="354" name="楕円 353">
          <a:extLst>
            <a:ext uri="{FF2B5EF4-FFF2-40B4-BE49-F238E27FC236}">
              <a16:creationId xmlns:a16="http://schemas.microsoft.com/office/drawing/2014/main" id="{234A1064-0122-4349-BBFC-078BE0F7D1FB}"/>
            </a:ext>
          </a:extLst>
        </xdr:cNvPr>
        <xdr:cNvSpPr/>
      </xdr:nvSpPr>
      <xdr:spPr>
        <a:xfrm>
          <a:off x="8636000" y="141245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135026</xdr:rowOff>
    </xdr:from>
    <xdr:to>
      <xdr:col>55</xdr:col>
      <xdr:colOff>0</xdr:colOff>
      <xdr:row>85</xdr:row>
      <xdr:rowOff>135483</xdr:rowOff>
    </xdr:to>
    <xdr:cxnSp macro="">
      <xdr:nvCxnSpPr>
        <xdr:cNvPr id="355" name="直線コネクタ 354">
          <a:extLst>
            <a:ext uri="{FF2B5EF4-FFF2-40B4-BE49-F238E27FC236}">
              <a16:creationId xmlns:a16="http://schemas.microsoft.com/office/drawing/2014/main" id="{BF65E953-802A-4B6B-9F2D-45CB9D63743F}"/>
            </a:ext>
          </a:extLst>
        </xdr:cNvPr>
        <xdr:cNvCxnSpPr/>
      </xdr:nvCxnSpPr>
      <xdr:spPr>
        <a:xfrm flipV="1">
          <a:off x="8686800" y="14174876"/>
          <a:ext cx="7429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84683</xdr:rowOff>
    </xdr:from>
    <xdr:to>
      <xdr:col>46</xdr:col>
      <xdr:colOff>38100</xdr:colOff>
      <xdr:row>86</xdr:row>
      <xdr:rowOff>14833</xdr:rowOff>
    </xdr:to>
    <xdr:sp macro="" textlink="">
      <xdr:nvSpPr>
        <xdr:cNvPr id="356" name="楕円 355">
          <a:extLst>
            <a:ext uri="{FF2B5EF4-FFF2-40B4-BE49-F238E27FC236}">
              <a16:creationId xmlns:a16="http://schemas.microsoft.com/office/drawing/2014/main" id="{0639C7EE-8F4E-4739-B9B6-9F66EB15B7AE}"/>
            </a:ext>
          </a:extLst>
        </xdr:cNvPr>
        <xdr:cNvSpPr/>
      </xdr:nvSpPr>
      <xdr:spPr>
        <a:xfrm>
          <a:off x="7842250" y="141245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135483</xdr:rowOff>
    </xdr:from>
    <xdr:to>
      <xdr:col>50</xdr:col>
      <xdr:colOff>114300</xdr:colOff>
      <xdr:row>85</xdr:row>
      <xdr:rowOff>135483</xdr:rowOff>
    </xdr:to>
    <xdr:cxnSp macro="">
      <xdr:nvCxnSpPr>
        <xdr:cNvPr id="357" name="直線コネクタ 356">
          <a:extLst>
            <a:ext uri="{FF2B5EF4-FFF2-40B4-BE49-F238E27FC236}">
              <a16:creationId xmlns:a16="http://schemas.microsoft.com/office/drawing/2014/main" id="{65F50965-3421-461D-971A-52AD757C5B71}"/>
            </a:ext>
          </a:extLst>
        </xdr:cNvPr>
        <xdr:cNvCxnSpPr/>
      </xdr:nvCxnSpPr>
      <xdr:spPr>
        <a:xfrm>
          <a:off x="7886700" y="1417533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83313</xdr:rowOff>
    </xdr:from>
    <xdr:to>
      <xdr:col>41</xdr:col>
      <xdr:colOff>101600</xdr:colOff>
      <xdr:row>86</xdr:row>
      <xdr:rowOff>13463</xdr:rowOff>
    </xdr:to>
    <xdr:sp macro="" textlink="">
      <xdr:nvSpPr>
        <xdr:cNvPr id="358" name="楕円 357">
          <a:extLst>
            <a:ext uri="{FF2B5EF4-FFF2-40B4-BE49-F238E27FC236}">
              <a16:creationId xmlns:a16="http://schemas.microsoft.com/office/drawing/2014/main" id="{A26C005A-5A0F-4AD5-8C9E-84446D761781}"/>
            </a:ext>
          </a:extLst>
        </xdr:cNvPr>
        <xdr:cNvSpPr/>
      </xdr:nvSpPr>
      <xdr:spPr>
        <a:xfrm>
          <a:off x="7029450" y="141231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134113</xdr:rowOff>
    </xdr:from>
    <xdr:to>
      <xdr:col>45</xdr:col>
      <xdr:colOff>177800</xdr:colOff>
      <xdr:row>85</xdr:row>
      <xdr:rowOff>135483</xdr:rowOff>
    </xdr:to>
    <xdr:cxnSp macro="">
      <xdr:nvCxnSpPr>
        <xdr:cNvPr id="359" name="直線コネクタ 358">
          <a:extLst>
            <a:ext uri="{FF2B5EF4-FFF2-40B4-BE49-F238E27FC236}">
              <a16:creationId xmlns:a16="http://schemas.microsoft.com/office/drawing/2014/main" id="{508A76FE-4DCA-4A63-B220-38238DDDA7D6}"/>
            </a:ext>
          </a:extLst>
        </xdr:cNvPr>
        <xdr:cNvCxnSpPr/>
      </xdr:nvCxnSpPr>
      <xdr:spPr>
        <a:xfrm>
          <a:off x="7080250" y="14173963"/>
          <a:ext cx="80645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82855</xdr:rowOff>
    </xdr:from>
    <xdr:to>
      <xdr:col>36</xdr:col>
      <xdr:colOff>165100</xdr:colOff>
      <xdr:row>86</xdr:row>
      <xdr:rowOff>13005</xdr:rowOff>
    </xdr:to>
    <xdr:sp macro="" textlink="">
      <xdr:nvSpPr>
        <xdr:cNvPr id="360" name="楕円 359">
          <a:extLst>
            <a:ext uri="{FF2B5EF4-FFF2-40B4-BE49-F238E27FC236}">
              <a16:creationId xmlns:a16="http://schemas.microsoft.com/office/drawing/2014/main" id="{6CC6D1D3-4FF6-4C33-AF58-FA3202F4C44F}"/>
            </a:ext>
          </a:extLst>
        </xdr:cNvPr>
        <xdr:cNvSpPr/>
      </xdr:nvSpPr>
      <xdr:spPr>
        <a:xfrm>
          <a:off x="6235700" y="141227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133655</xdr:rowOff>
    </xdr:from>
    <xdr:to>
      <xdr:col>41</xdr:col>
      <xdr:colOff>50800</xdr:colOff>
      <xdr:row>85</xdr:row>
      <xdr:rowOff>134113</xdr:rowOff>
    </xdr:to>
    <xdr:cxnSp macro="">
      <xdr:nvCxnSpPr>
        <xdr:cNvPr id="361" name="直線コネクタ 360">
          <a:extLst>
            <a:ext uri="{FF2B5EF4-FFF2-40B4-BE49-F238E27FC236}">
              <a16:creationId xmlns:a16="http://schemas.microsoft.com/office/drawing/2014/main" id="{827BA062-8EFC-4CEF-AA59-FF2318FFBF66}"/>
            </a:ext>
          </a:extLst>
        </xdr:cNvPr>
        <xdr:cNvCxnSpPr/>
      </xdr:nvCxnSpPr>
      <xdr:spPr>
        <a:xfrm>
          <a:off x="6286500" y="14173505"/>
          <a:ext cx="79375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E7EAABAC-256D-4B60-B118-F9FC147B150C}"/>
            </a:ext>
          </a:extLst>
        </xdr:cNvPr>
        <xdr:cNvSpPr txBox="1"/>
      </xdr:nvSpPr>
      <xdr:spPr>
        <a:xfrm>
          <a:off x="8458277" y="1380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2FEED4C5-62CD-44C8-BC20-793498AC9BC4}"/>
            </a:ext>
          </a:extLst>
        </xdr:cNvPr>
        <xdr:cNvSpPr txBox="1"/>
      </xdr:nvSpPr>
      <xdr:spPr>
        <a:xfrm>
          <a:off x="7677227" y="1379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69766</xdr:rowOff>
    </xdr:from>
    <xdr:ext cx="469744" cy="259045"/>
    <xdr:sp macro="" textlink="">
      <xdr:nvSpPr>
        <xdr:cNvPr id="364" name="n_3aveValue【公営住宅】&#10;一人当たり面積">
          <a:extLst>
            <a:ext uri="{FF2B5EF4-FFF2-40B4-BE49-F238E27FC236}">
              <a16:creationId xmlns:a16="http://schemas.microsoft.com/office/drawing/2014/main" id="{867424A5-D726-4949-95D7-8062E7BF5A55}"/>
            </a:ext>
          </a:extLst>
        </xdr:cNvPr>
        <xdr:cNvSpPr txBox="1"/>
      </xdr:nvSpPr>
      <xdr:spPr>
        <a:xfrm>
          <a:off x="6864427" y="1377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63364</xdr:rowOff>
    </xdr:from>
    <xdr:ext cx="469744" cy="259045"/>
    <xdr:sp macro="" textlink="">
      <xdr:nvSpPr>
        <xdr:cNvPr id="365" name="n_4aveValue【公営住宅】&#10;一人当たり面積">
          <a:extLst>
            <a:ext uri="{FF2B5EF4-FFF2-40B4-BE49-F238E27FC236}">
              <a16:creationId xmlns:a16="http://schemas.microsoft.com/office/drawing/2014/main" id="{E2C64947-F8F8-45E6-853F-5F788737C800}"/>
            </a:ext>
          </a:extLst>
        </xdr:cNvPr>
        <xdr:cNvSpPr txBox="1"/>
      </xdr:nvSpPr>
      <xdr:spPr>
        <a:xfrm>
          <a:off x="6070677" y="1377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5960</xdr:rowOff>
    </xdr:from>
    <xdr:ext cx="469744" cy="259045"/>
    <xdr:sp macro="" textlink="">
      <xdr:nvSpPr>
        <xdr:cNvPr id="366" name="n_1mainValue【公営住宅】&#10;一人当たり面積">
          <a:extLst>
            <a:ext uri="{FF2B5EF4-FFF2-40B4-BE49-F238E27FC236}">
              <a16:creationId xmlns:a16="http://schemas.microsoft.com/office/drawing/2014/main" id="{3D1F14C7-75EA-4D9A-9837-BE09A91F4EF1}"/>
            </a:ext>
          </a:extLst>
        </xdr:cNvPr>
        <xdr:cNvSpPr txBox="1"/>
      </xdr:nvSpPr>
      <xdr:spPr>
        <a:xfrm>
          <a:off x="8458277" y="142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5960</xdr:rowOff>
    </xdr:from>
    <xdr:ext cx="469744" cy="259045"/>
    <xdr:sp macro="" textlink="">
      <xdr:nvSpPr>
        <xdr:cNvPr id="367" name="n_2mainValue【公営住宅】&#10;一人当たり面積">
          <a:extLst>
            <a:ext uri="{FF2B5EF4-FFF2-40B4-BE49-F238E27FC236}">
              <a16:creationId xmlns:a16="http://schemas.microsoft.com/office/drawing/2014/main" id="{06AF287B-1816-494B-B11A-F98FF1FD3DDA}"/>
            </a:ext>
          </a:extLst>
        </xdr:cNvPr>
        <xdr:cNvSpPr txBox="1"/>
      </xdr:nvSpPr>
      <xdr:spPr>
        <a:xfrm>
          <a:off x="7677227" y="1421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4590</xdr:rowOff>
    </xdr:from>
    <xdr:ext cx="469744" cy="259045"/>
    <xdr:sp macro="" textlink="">
      <xdr:nvSpPr>
        <xdr:cNvPr id="368" name="n_3mainValue【公営住宅】&#10;一人当たり面積">
          <a:extLst>
            <a:ext uri="{FF2B5EF4-FFF2-40B4-BE49-F238E27FC236}">
              <a16:creationId xmlns:a16="http://schemas.microsoft.com/office/drawing/2014/main" id="{3BE97D64-7F83-42B7-B763-D1FE92CE7E56}"/>
            </a:ext>
          </a:extLst>
        </xdr:cNvPr>
        <xdr:cNvSpPr txBox="1"/>
      </xdr:nvSpPr>
      <xdr:spPr>
        <a:xfrm>
          <a:off x="6864427" y="1420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4132</xdr:rowOff>
    </xdr:from>
    <xdr:ext cx="469744" cy="259045"/>
    <xdr:sp macro="" textlink="">
      <xdr:nvSpPr>
        <xdr:cNvPr id="369" name="n_4mainValue【公営住宅】&#10;一人当たり面積">
          <a:extLst>
            <a:ext uri="{FF2B5EF4-FFF2-40B4-BE49-F238E27FC236}">
              <a16:creationId xmlns:a16="http://schemas.microsoft.com/office/drawing/2014/main" id="{BE3C36D5-E979-4621-9D88-1885BE8DAE45}"/>
            </a:ext>
          </a:extLst>
        </xdr:cNvPr>
        <xdr:cNvSpPr txBox="1"/>
      </xdr:nvSpPr>
      <xdr:spPr>
        <a:xfrm>
          <a:off x="6070677" y="1420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36736CA8-1861-4B35-8979-2F9E69018DA4}"/>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FE37834F-D820-45FB-AF69-B97A39508DBF}"/>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9102D21-57C9-4441-B634-ABDD320661F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14DE1EA2-E556-4D3A-ABB3-764F827F2628}"/>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81B0B5AD-7CF7-4D2C-B956-B7305908D1F9}"/>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8239733C-B442-4736-B903-448DC21E5259}"/>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9E4A95BE-1931-4D4B-B801-9DD828E9E6E7}"/>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C5C46F0-32FE-4FF4-8FF2-113DB546B6AE}"/>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327B6C95-7229-426B-B25D-FD23F838606A}"/>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92B9388B-D9FA-41A1-93D4-FACC28D02DEB}"/>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5A342EA6-2BF2-4EC3-9E11-E5B7B272172C}"/>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589CCC39-A96F-4C9B-BC32-5B81DC07AC91}"/>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220F3194-E43F-4403-ACB8-243BC2254EF1}"/>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8375D371-7FB3-4616-95E0-697168CFECB1}"/>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EE91E32C-EEE5-4D53-9922-C6418316F68D}"/>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12EB3AF7-FDE6-440C-A66D-6565E3DD9782}"/>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23665578-1C47-433E-A0CA-AFE3D6CEB8AB}"/>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1BA6BEA7-17F7-4A04-8DEE-C70274BEBD5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1E5AA0A6-0629-436A-AA5F-3A2ED531F3E1}"/>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7657CAD4-B7F2-4EC1-A0EC-2FD2634F3297}"/>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D0D7DC1A-8C97-49D6-A1F6-0393DDDCEC6C}"/>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B2953A0C-8343-4FE7-9872-0CC60EFF0972}"/>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462058C5-1D99-41A0-B9EC-9AFD53254E6B}"/>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7EBC7F4C-8777-4ACF-84E2-9103C3013938}"/>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810A8984-007C-41DF-B533-C6C98038AFC3}"/>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3ACA2E02-7F90-481D-B579-E74A2C84E6B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C5E97D1F-0793-4375-A935-A8F2B084C304}"/>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1AAD3991-DAAE-4757-A8DF-593240E45D48}"/>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C6C475FA-60CE-4976-8B84-435A38FB9F1D}"/>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F08F3AAC-8C24-444F-845B-72CCFE4556C8}"/>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352212E7-82F4-4558-89B5-BA4255981CD1}"/>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FDD2541-92EC-4AE2-A147-73BCD11444A7}"/>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53B1D760-DDE4-437C-B505-5F9BC87C530F}"/>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E2C3E5D4-B036-4A3A-B724-709425D596C8}"/>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82C69730-DE6B-4BF1-8ED4-9E035FAAFF25}"/>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54486A4F-CDAA-4954-9DCC-869AF04E52B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B2CB9E21-A292-44D5-A290-491D3BD970DD}"/>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A25AE850-55F6-4243-9E1B-42277416BA2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F1EF45D8-CAB6-4132-879B-D4A26FB40B06}"/>
            </a:ext>
          </a:extLst>
        </xdr:cNvPr>
        <xdr:cNvCxnSpPr/>
      </xdr:nvCxnSpPr>
      <xdr:spPr>
        <a:xfrm flipV="1">
          <a:off x="14699614" y="5732526"/>
          <a:ext cx="0" cy="125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602BF27C-CEE7-4984-8E30-CC34311DEBAE}"/>
            </a:ext>
          </a:extLst>
        </xdr:cNvPr>
        <xdr:cNvSpPr txBox="1"/>
      </xdr:nvSpPr>
      <xdr:spPr>
        <a:xfrm>
          <a:off x="14738350" y="6988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C356C395-60E5-4823-8291-F5BF8D8C6C31}"/>
            </a:ext>
          </a:extLst>
        </xdr:cNvPr>
        <xdr:cNvCxnSpPr/>
      </xdr:nvCxnSpPr>
      <xdr:spPr>
        <a:xfrm>
          <a:off x="14611350" y="69847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8D4221FC-9E74-42F1-B519-E6A577C46683}"/>
            </a:ext>
          </a:extLst>
        </xdr:cNvPr>
        <xdr:cNvSpPr txBox="1"/>
      </xdr:nvSpPr>
      <xdr:spPr>
        <a:xfrm>
          <a:off x="14738350" y="551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1F513903-BDDB-41C5-9F1E-A2E554FA6063}"/>
            </a:ext>
          </a:extLst>
        </xdr:cNvPr>
        <xdr:cNvCxnSpPr/>
      </xdr:nvCxnSpPr>
      <xdr:spPr>
        <a:xfrm>
          <a:off x="14611350" y="57325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5D64D1CB-E682-41D9-8691-E9B58BCF0A5C}"/>
            </a:ext>
          </a:extLst>
        </xdr:cNvPr>
        <xdr:cNvSpPr txBox="1"/>
      </xdr:nvSpPr>
      <xdr:spPr>
        <a:xfrm>
          <a:off x="14738350" y="63502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9FD7447F-DC3D-4A3C-9188-7DB67327E02B}"/>
            </a:ext>
          </a:extLst>
        </xdr:cNvPr>
        <xdr:cNvSpPr/>
      </xdr:nvSpPr>
      <xdr:spPr>
        <a:xfrm>
          <a:off x="14649450" y="63718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29C471F1-A649-42DC-ACBB-DB236B56BCFD}"/>
            </a:ext>
          </a:extLst>
        </xdr:cNvPr>
        <xdr:cNvSpPr/>
      </xdr:nvSpPr>
      <xdr:spPr>
        <a:xfrm>
          <a:off x="13887450" y="633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8F86BEB6-8DDA-4018-A9A0-4D6753CE4D6D}"/>
            </a:ext>
          </a:extLst>
        </xdr:cNvPr>
        <xdr:cNvSpPr/>
      </xdr:nvSpPr>
      <xdr:spPr>
        <a:xfrm>
          <a:off x="13093700" y="63672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417" name="フローチャート: 判断 416">
          <a:extLst>
            <a:ext uri="{FF2B5EF4-FFF2-40B4-BE49-F238E27FC236}">
              <a16:creationId xmlns:a16="http://schemas.microsoft.com/office/drawing/2014/main" id="{F1DA8DAE-B4D2-496C-BB9A-4C88751E2D2D}"/>
            </a:ext>
          </a:extLst>
        </xdr:cNvPr>
        <xdr:cNvSpPr/>
      </xdr:nvSpPr>
      <xdr:spPr>
        <a:xfrm>
          <a:off x="12299950" y="63901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418" name="フローチャート: 判断 417">
          <a:extLst>
            <a:ext uri="{FF2B5EF4-FFF2-40B4-BE49-F238E27FC236}">
              <a16:creationId xmlns:a16="http://schemas.microsoft.com/office/drawing/2014/main" id="{200628F8-D198-4C3C-B54A-4939D9C1C074}"/>
            </a:ext>
          </a:extLst>
        </xdr:cNvPr>
        <xdr:cNvSpPr/>
      </xdr:nvSpPr>
      <xdr:spPr>
        <a:xfrm>
          <a:off x="11487150" y="64221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342899A6-359F-4D9F-964D-AB4F952A6472}"/>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4CB2E988-5A22-4AB2-84F7-2031AC700B19}"/>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CBC787FF-D352-4A56-A8C4-ADF5BF9C7FD3}"/>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4190C4AB-0CE6-4EDA-BF62-9A226DF228E7}"/>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402F248E-E1C5-485B-9D6B-03025720E0E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36830</xdr:rowOff>
    </xdr:from>
    <xdr:to>
      <xdr:col>85</xdr:col>
      <xdr:colOff>177800</xdr:colOff>
      <xdr:row>38</xdr:row>
      <xdr:rowOff>138430</xdr:rowOff>
    </xdr:to>
    <xdr:sp macro="" textlink="">
      <xdr:nvSpPr>
        <xdr:cNvPr id="424" name="楕円 423">
          <a:extLst>
            <a:ext uri="{FF2B5EF4-FFF2-40B4-BE49-F238E27FC236}">
              <a16:creationId xmlns:a16="http://schemas.microsoft.com/office/drawing/2014/main" id="{700A6C4B-100A-451F-8777-EDE8F145ED44}"/>
            </a:ext>
          </a:extLst>
        </xdr:cNvPr>
        <xdr:cNvSpPr/>
      </xdr:nvSpPr>
      <xdr:spPr>
        <a:xfrm>
          <a:off x="14649450" y="63169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59707</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34F3AF64-A261-4BCB-92C0-A943B2917440}"/>
            </a:ext>
          </a:extLst>
        </xdr:cNvPr>
        <xdr:cNvSpPr txBox="1"/>
      </xdr:nvSpPr>
      <xdr:spPr>
        <a:xfrm>
          <a:off x="1473835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18542</xdr:rowOff>
    </xdr:from>
    <xdr:to>
      <xdr:col>81</xdr:col>
      <xdr:colOff>101600</xdr:colOff>
      <xdr:row>38</xdr:row>
      <xdr:rowOff>120142</xdr:rowOff>
    </xdr:to>
    <xdr:sp macro="" textlink="">
      <xdr:nvSpPr>
        <xdr:cNvPr id="426" name="楕円 425">
          <a:extLst>
            <a:ext uri="{FF2B5EF4-FFF2-40B4-BE49-F238E27FC236}">
              <a16:creationId xmlns:a16="http://schemas.microsoft.com/office/drawing/2014/main" id="{A3F09E4D-D793-4628-AFDD-5F4DB0962B68}"/>
            </a:ext>
          </a:extLst>
        </xdr:cNvPr>
        <xdr:cNvSpPr/>
      </xdr:nvSpPr>
      <xdr:spPr>
        <a:xfrm>
          <a:off x="1388745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69342</xdr:rowOff>
    </xdr:from>
    <xdr:to>
      <xdr:col>85</xdr:col>
      <xdr:colOff>127000</xdr:colOff>
      <xdr:row>38</xdr:row>
      <xdr:rowOff>87630</xdr:rowOff>
    </xdr:to>
    <xdr:cxnSp macro="">
      <xdr:nvCxnSpPr>
        <xdr:cNvPr id="427" name="直線コネクタ 426">
          <a:extLst>
            <a:ext uri="{FF2B5EF4-FFF2-40B4-BE49-F238E27FC236}">
              <a16:creationId xmlns:a16="http://schemas.microsoft.com/office/drawing/2014/main" id="{8342FDDC-4051-4B45-9BD2-A0534250D6B8}"/>
            </a:ext>
          </a:extLst>
        </xdr:cNvPr>
        <xdr:cNvCxnSpPr/>
      </xdr:nvCxnSpPr>
      <xdr:spPr>
        <a:xfrm>
          <a:off x="13938250" y="6349492"/>
          <a:ext cx="762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8" name="楕円 427">
          <a:extLst>
            <a:ext uri="{FF2B5EF4-FFF2-40B4-BE49-F238E27FC236}">
              <a16:creationId xmlns:a16="http://schemas.microsoft.com/office/drawing/2014/main" id="{6E6AFEC0-4E34-4119-AB69-87322DED768B}"/>
            </a:ext>
          </a:extLst>
        </xdr:cNvPr>
        <xdr:cNvSpPr/>
      </xdr:nvSpPr>
      <xdr:spPr>
        <a:xfrm>
          <a:off x="13093700" y="6243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xdr:rowOff>
    </xdr:from>
    <xdr:to>
      <xdr:col>81</xdr:col>
      <xdr:colOff>50800</xdr:colOff>
      <xdr:row>38</xdr:row>
      <xdr:rowOff>69342</xdr:rowOff>
    </xdr:to>
    <xdr:cxnSp macro="">
      <xdr:nvCxnSpPr>
        <xdr:cNvPr id="429" name="直線コネクタ 428">
          <a:extLst>
            <a:ext uri="{FF2B5EF4-FFF2-40B4-BE49-F238E27FC236}">
              <a16:creationId xmlns:a16="http://schemas.microsoft.com/office/drawing/2014/main" id="{ACAA5906-8911-4F31-8257-EA968AB137FC}"/>
            </a:ext>
          </a:extLst>
        </xdr:cNvPr>
        <xdr:cNvCxnSpPr/>
      </xdr:nvCxnSpPr>
      <xdr:spPr>
        <a:xfrm>
          <a:off x="13144500" y="6287770"/>
          <a:ext cx="79375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155702</xdr:rowOff>
    </xdr:from>
    <xdr:to>
      <xdr:col>72</xdr:col>
      <xdr:colOff>38100</xdr:colOff>
      <xdr:row>38</xdr:row>
      <xdr:rowOff>85852</xdr:rowOff>
    </xdr:to>
    <xdr:sp macro="" textlink="">
      <xdr:nvSpPr>
        <xdr:cNvPr id="430" name="楕円 429">
          <a:extLst>
            <a:ext uri="{FF2B5EF4-FFF2-40B4-BE49-F238E27FC236}">
              <a16:creationId xmlns:a16="http://schemas.microsoft.com/office/drawing/2014/main" id="{27560310-2B3E-47BF-B9DE-A42815C767F4}"/>
            </a:ext>
          </a:extLst>
        </xdr:cNvPr>
        <xdr:cNvSpPr/>
      </xdr:nvSpPr>
      <xdr:spPr>
        <a:xfrm>
          <a:off x="12299950" y="62707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35052</xdr:rowOff>
    </xdr:to>
    <xdr:cxnSp macro="">
      <xdr:nvCxnSpPr>
        <xdr:cNvPr id="431" name="直線コネクタ 430">
          <a:extLst>
            <a:ext uri="{FF2B5EF4-FFF2-40B4-BE49-F238E27FC236}">
              <a16:creationId xmlns:a16="http://schemas.microsoft.com/office/drawing/2014/main" id="{627C05E4-01C0-4554-9F0F-715436A39486}"/>
            </a:ext>
          </a:extLst>
        </xdr:cNvPr>
        <xdr:cNvCxnSpPr/>
      </xdr:nvCxnSpPr>
      <xdr:spPr>
        <a:xfrm flipV="1">
          <a:off x="12344400" y="6287770"/>
          <a:ext cx="8001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107696</xdr:rowOff>
    </xdr:from>
    <xdr:to>
      <xdr:col>67</xdr:col>
      <xdr:colOff>101600</xdr:colOff>
      <xdr:row>40</xdr:row>
      <xdr:rowOff>37846</xdr:rowOff>
    </xdr:to>
    <xdr:sp macro="" textlink="">
      <xdr:nvSpPr>
        <xdr:cNvPr id="432" name="楕円 431">
          <a:extLst>
            <a:ext uri="{FF2B5EF4-FFF2-40B4-BE49-F238E27FC236}">
              <a16:creationId xmlns:a16="http://schemas.microsoft.com/office/drawing/2014/main" id="{5ECCDEC8-A294-4577-873E-CE6A2C40F204}"/>
            </a:ext>
          </a:extLst>
        </xdr:cNvPr>
        <xdr:cNvSpPr/>
      </xdr:nvSpPr>
      <xdr:spPr>
        <a:xfrm>
          <a:off x="11487150" y="65529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35052</xdr:rowOff>
    </xdr:from>
    <xdr:to>
      <xdr:col>71</xdr:col>
      <xdr:colOff>177800</xdr:colOff>
      <xdr:row>39</xdr:row>
      <xdr:rowOff>158496</xdr:rowOff>
    </xdr:to>
    <xdr:cxnSp macro="">
      <xdr:nvCxnSpPr>
        <xdr:cNvPr id="433" name="直線コネクタ 432">
          <a:extLst>
            <a:ext uri="{FF2B5EF4-FFF2-40B4-BE49-F238E27FC236}">
              <a16:creationId xmlns:a16="http://schemas.microsoft.com/office/drawing/2014/main" id="{2A543D44-E386-48DF-9D9D-DEE6AC2DAF6E}"/>
            </a:ext>
          </a:extLst>
        </xdr:cNvPr>
        <xdr:cNvCxnSpPr/>
      </xdr:nvCxnSpPr>
      <xdr:spPr>
        <a:xfrm flipV="1">
          <a:off x="11537950" y="6315202"/>
          <a:ext cx="806450" cy="2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145559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CA2A6E73-F478-462F-8FB1-AB5303CBE4A5}"/>
            </a:ext>
          </a:extLst>
        </xdr:cNvPr>
        <xdr:cNvSpPr txBox="1"/>
      </xdr:nvSpPr>
      <xdr:spPr>
        <a:xfrm>
          <a:off x="13742044" y="642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37312177-FF6B-45EC-B603-37C125EC4F16}"/>
            </a:ext>
          </a:extLst>
        </xdr:cNvPr>
        <xdr:cNvSpPr txBox="1"/>
      </xdr:nvSpPr>
      <xdr:spPr>
        <a:xfrm>
          <a:off x="12960994" y="645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31259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D95FFE8A-74D2-4D15-9913-684AB0479BA9}"/>
            </a:ext>
          </a:extLst>
        </xdr:cNvPr>
        <xdr:cNvSpPr txBox="1"/>
      </xdr:nvSpPr>
      <xdr:spPr>
        <a:xfrm>
          <a:off x="12167244" y="647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88663</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98DA0574-E1D9-42DE-BCF9-BC57DBEB5FCA}"/>
            </a:ext>
          </a:extLst>
        </xdr:cNvPr>
        <xdr:cNvSpPr txBox="1"/>
      </xdr:nvSpPr>
      <xdr:spPr>
        <a:xfrm>
          <a:off x="11354444" y="62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136669</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7E03AF4-C247-4A72-B4F5-2D0553A435F4}"/>
            </a:ext>
          </a:extLst>
        </xdr:cNvPr>
        <xdr:cNvSpPr txBox="1"/>
      </xdr:nvSpPr>
      <xdr:spPr>
        <a:xfrm>
          <a:off x="13742044" y="6086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AA6F7B18-D635-45F8-8CCD-FD85A3E1E393}"/>
            </a:ext>
          </a:extLst>
        </xdr:cNvPr>
        <xdr:cNvSpPr txBox="1"/>
      </xdr:nvSpPr>
      <xdr:spPr>
        <a:xfrm>
          <a:off x="1296099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102379</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21202C34-3785-4EBA-B86C-E82866228454}"/>
            </a:ext>
          </a:extLst>
        </xdr:cNvPr>
        <xdr:cNvSpPr txBox="1"/>
      </xdr:nvSpPr>
      <xdr:spPr>
        <a:xfrm>
          <a:off x="12167244" y="605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28973</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83B61CA6-BBC0-48C6-8601-AD96AE90A70B}"/>
            </a:ext>
          </a:extLst>
        </xdr:cNvPr>
        <xdr:cNvSpPr txBox="1"/>
      </xdr:nvSpPr>
      <xdr:spPr>
        <a:xfrm>
          <a:off x="11354444" y="663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AA045E89-50BA-4CFE-8E2B-2D2EA9E1D9D1}"/>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B67AFA1E-516B-4ADA-A569-DFEAEF7539B5}"/>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8844B6BA-EECA-4008-9A63-65A743D40D2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DC5762B6-DC4C-4B93-AAFD-09CFD1AB8DF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C874814A-BA5D-4815-A084-CCAD6B847F63}"/>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1281B125-5B2F-47B0-B9DA-FFDADE85493A}"/>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A1C04E17-BF79-4231-895D-D4C39457176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A951CB9A-D0F6-46AD-928E-503DF8210CBB}"/>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829E5823-2D66-42DB-A1D5-6B6319B7863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C0297A45-DDA5-4AD9-94F6-5654F858521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A924143C-AE5D-45C8-83DD-177DAE98452D}"/>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7C004552-BAAC-4A92-95A5-64D642DE26D8}"/>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99F5B670-46CE-4562-848F-0DD6BD0F5D8C}"/>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D574EC37-42DD-46D1-A0B2-EBBFA5DCF0CD}"/>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555C3F13-2E76-495C-A519-630158B10396}"/>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DDB3327F-4403-48E5-9FBA-4AC6730356F9}"/>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464DB6B7-0783-4FCD-88BE-5EEEF9A0A62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21D8CB68-D8ED-436D-9CC1-121064DF7C22}"/>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5C03FE34-B10E-447A-B814-20B73CFFDA41}"/>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366F7B6D-7DFB-4500-9A0E-9F4BACD16B77}"/>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190E43AF-0E48-460E-A15A-CBEA2A8DF067}"/>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B840951D-35FA-4533-9AEE-E3193F4A9443}"/>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C8BC9A82-3DDC-41EB-97F8-B7E4071D0334}"/>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3FF459A0-2F5C-4678-AA0B-1D1298786858}"/>
            </a:ext>
          </a:extLst>
        </xdr:cNvPr>
        <xdr:cNvCxnSpPr/>
      </xdr:nvCxnSpPr>
      <xdr:spPr>
        <a:xfrm flipV="1">
          <a:off x="19951064" y="5665470"/>
          <a:ext cx="0" cy="1228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83072CC6-F9E0-40DF-A811-2997B666E19F}"/>
            </a:ext>
          </a:extLst>
        </xdr:cNvPr>
        <xdr:cNvSpPr txBox="1"/>
      </xdr:nvSpPr>
      <xdr:spPr>
        <a:xfrm>
          <a:off x="19989800" y="689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54CDEF48-9CEB-430E-BFBA-DAE7C8B8F091}"/>
            </a:ext>
          </a:extLst>
        </xdr:cNvPr>
        <xdr:cNvCxnSpPr/>
      </xdr:nvCxnSpPr>
      <xdr:spPr>
        <a:xfrm>
          <a:off x="19881850" y="6893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5A907CE7-0A76-46B0-B175-01489DB6BFB5}"/>
            </a:ext>
          </a:extLst>
        </xdr:cNvPr>
        <xdr:cNvSpPr txBox="1"/>
      </xdr:nvSpPr>
      <xdr:spPr>
        <a:xfrm>
          <a:off x="19989800" y="545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91043C6D-BC1A-4D73-AF37-A071713B3C49}"/>
            </a:ext>
          </a:extLst>
        </xdr:cNvPr>
        <xdr:cNvCxnSpPr/>
      </xdr:nvCxnSpPr>
      <xdr:spPr>
        <a:xfrm>
          <a:off x="19881850" y="5665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8DE7A68A-B7C2-4CAD-A45F-87C3CF67BD72}"/>
            </a:ext>
          </a:extLst>
        </xdr:cNvPr>
        <xdr:cNvSpPr txBox="1"/>
      </xdr:nvSpPr>
      <xdr:spPr>
        <a:xfrm>
          <a:off x="19989800" y="6370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B4AE6DA0-CFDC-40BE-AA55-40C334CFEED3}"/>
            </a:ext>
          </a:extLst>
        </xdr:cNvPr>
        <xdr:cNvSpPr/>
      </xdr:nvSpPr>
      <xdr:spPr>
        <a:xfrm>
          <a:off x="19900900" y="65125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C3C358DC-20EA-44AD-A4FF-2CE3502C4109}"/>
            </a:ext>
          </a:extLst>
        </xdr:cNvPr>
        <xdr:cNvSpPr/>
      </xdr:nvSpPr>
      <xdr:spPr>
        <a:xfrm>
          <a:off x="19157950" y="6474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F11F2501-58F2-4CB5-AD92-4F4806681DC5}"/>
            </a:ext>
          </a:extLst>
        </xdr:cNvPr>
        <xdr:cNvSpPr/>
      </xdr:nvSpPr>
      <xdr:spPr>
        <a:xfrm>
          <a:off x="1834515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74" name="フローチャート: 判断 473">
          <a:extLst>
            <a:ext uri="{FF2B5EF4-FFF2-40B4-BE49-F238E27FC236}">
              <a16:creationId xmlns:a16="http://schemas.microsoft.com/office/drawing/2014/main" id="{A2CDF5C6-E836-45D5-A4F4-2A5AA2FF6181}"/>
            </a:ext>
          </a:extLst>
        </xdr:cNvPr>
        <xdr:cNvSpPr/>
      </xdr:nvSpPr>
      <xdr:spPr>
        <a:xfrm>
          <a:off x="17551400" y="648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75" name="フローチャート: 判断 474">
          <a:extLst>
            <a:ext uri="{FF2B5EF4-FFF2-40B4-BE49-F238E27FC236}">
              <a16:creationId xmlns:a16="http://schemas.microsoft.com/office/drawing/2014/main" id="{933EF035-D0D5-460F-A824-665A9D246743}"/>
            </a:ext>
          </a:extLst>
        </xdr:cNvPr>
        <xdr:cNvSpPr/>
      </xdr:nvSpPr>
      <xdr:spPr>
        <a:xfrm>
          <a:off x="16757650" y="6504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3A69473A-EEB3-437E-8732-AC4D2975540B}"/>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A19BCF37-D39A-4655-99DE-5373E5C72447}"/>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86CC69E0-BFD7-47BB-B993-1260564D880F}"/>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EC539DAF-B44B-44BA-959F-50AAEF349134}"/>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1EBBED9A-8FF0-48B3-A606-D18C4CA0417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17780</xdr:rowOff>
    </xdr:from>
    <xdr:to>
      <xdr:col>116</xdr:col>
      <xdr:colOff>114300</xdr:colOff>
      <xdr:row>40</xdr:row>
      <xdr:rowOff>119380</xdr:rowOff>
    </xdr:to>
    <xdr:sp macro="" textlink="">
      <xdr:nvSpPr>
        <xdr:cNvPr id="481" name="楕円 480">
          <a:extLst>
            <a:ext uri="{FF2B5EF4-FFF2-40B4-BE49-F238E27FC236}">
              <a16:creationId xmlns:a16="http://schemas.microsoft.com/office/drawing/2014/main" id="{271EFC7D-63B2-48EB-9EF1-A58567BD3DEC}"/>
            </a:ext>
          </a:extLst>
        </xdr:cNvPr>
        <xdr:cNvSpPr/>
      </xdr:nvSpPr>
      <xdr:spPr>
        <a:xfrm>
          <a:off x="199009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167657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D5EBD351-29B9-4E49-BF26-55D2D49346DD}"/>
            </a:ext>
          </a:extLst>
        </xdr:cNvPr>
        <xdr:cNvSpPr txBox="1"/>
      </xdr:nvSpPr>
      <xdr:spPr>
        <a:xfrm>
          <a:off x="19989800"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151130</xdr:rowOff>
    </xdr:from>
    <xdr:to>
      <xdr:col>112</xdr:col>
      <xdr:colOff>38100</xdr:colOff>
      <xdr:row>40</xdr:row>
      <xdr:rowOff>81280</xdr:rowOff>
    </xdr:to>
    <xdr:sp macro="" textlink="">
      <xdr:nvSpPr>
        <xdr:cNvPr id="483" name="楕円 482">
          <a:extLst>
            <a:ext uri="{FF2B5EF4-FFF2-40B4-BE49-F238E27FC236}">
              <a16:creationId xmlns:a16="http://schemas.microsoft.com/office/drawing/2014/main" id="{E971C1B4-C135-4BDD-894E-F4D403C9839A}"/>
            </a:ext>
          </a:extLst>
        </xdr:cNvPr>
        <xdr:cNvSpPr/>
      </xdr:nvSpPr>
      <xdr:spPr>
        <a:xfrm>
          <a:off x="19157950" y="65963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30480</xdr:rowOff>
    </xdr:from>
    <xdr:to>
      <xdr:col>116</xdr:col>
      <xdr:colOff>63500</xdr:colOff>
      <xdr:row>40</xdr:row>
      <xdr:rowOff>68580</xdr:rowOff>
    </xdr:to>
    <xdr:cxnSp macro="">
      <xdr:nvCxnSpPr>
        <xdr:cNvPr id="484" name="直線コネクタ 483">
          <a:extLst>
            <a:ext uri="{FF2B5EF4-FFF2-40B4-BE49-F238E27FC236}">
              <a16:creationId xmlns:a16="http://schemas.microsoft.com/office/drawing/2014/main" id="{B0F76075-5F94-400B-AB9A-639909AC6210}"/>
            </a:ext>
          </a:extLst>
        </xdr:cNvPr>
        <xdr:cNvCxnSpPr/>
      </xdr:nvCxnSpPr>
      <xdr:spPr>
        <a:xfrm>
          <a:off x="19202400" y="6640830"/>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151130</xdr:rowOff>
    </xdr:from>
    <xdr:to>
      <xdr:col>107</xdr:col>
      <xdr:colOff>101600</xdr:colOff>
      <xdr:row>40</xdr:row>
      <xdr:rowOff>81280</xdr:rowOff>
    </xdr:to>
    <xdr:sp macro="" textlink="">
      <xdr:nvSpPr>
        <xdr:cNvPr id="485" name="楕円 484">
          <a:extLst>
            <a:ext uri="{FF2B5EF4-FFF2-40B4-BE49-F238E27FC236}">
              <a16:creationId xmlns:a16="http://schemas.microsoft.com/office/drawing/2014/main" id="{EB92D60D-2BC0-45B9-AEA3-444CCBA975FB}"/>
            </a:ext>
          </a:extLst>
        </xdr:cNvPr>
        <xdr:cNvSpPr/>
      </xdr:nvSpPr>
      <xdr:spPr>
        <a:xfrm>
          <a:off x="1834515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30480</xdr:rowOff>
    </xdr:from>
    <xdr:to>
      <xdr:col>111</xdr:col>
      <xdr:colOff>177800</xdr:colOff>
      <xdr:row>40</xdr:row>
      <xdr:rowOff>30480</xdr:rowOff>
    </xdr:to>
    <xdr:cxnSp macro="">
      <xdr:nvCxnSpPr>
        <xdr:cNvPr id="486" name="直線コネクタ 485">
          <a:extLst>
            <a:ext uri="{FF2B5EF4-FFF2-40B4-BE49-F238E27FC236}">
              <a16:creationId xmlns:a16="http://schemas.microsoft.com/office/drawing/2014/main" id="{96A34527-CAE2-40BC-91DB-9B273111FE16}"/>
            </a:ext>
          </a:extLst>
        </xdr:cNvPr>
        <xdr:cNvCxnSpPr/>
      </xdr:nvCxnSpPr>
      <xdr:spPr>
        <a:xfrm>
          <a:off x="18395950" y="66408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487" name="楕円 486">
          <a:extLst>
            <a:ext uri="{FF2B5EF4-FFF2-40B4-BE49-F238E27FC236}">
              <a16:creationId xmlns:a16="http://schemas.microsoft.com/office/drawing/2014/main" id="{4D61F699-76C8-4DC6-AE3D-45DA68750CB6}"/>
            </a:ext>
          </a:extLst>
        </xdr:cNvPr>
        <xdr:cNvSpPr/>
      </xdr:nvSpPr>
      <xdr:spPr>
        <a:xfrm>
          <a:off x="17551400" y="6581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xdr:rowOff>
    </xdr:from>
    <xdr:to>
      <xdr:col>107</xdr:col>
      <xdr:colOff>50800</xdr:colOff>
      <xdr:row>40</xdr:row>
      <xdr:rowOff>30480</xdr:rowOff>
    </xdr:to>
    <xdr:cxnSp macro="">
      <xdr:nvCxnSpPr>
        <xdr:cNvPr id="488" name="直線コネクタ 487">
          <a:extLst>
            <a:ext uri="{FF2B5EF4-FFF2-40B4-BE49-F238E27FC236}">
              <a16:creationId xmlns:a16="http://schemas.microsoft.com/office/drawing/2014/main" id="{D7A3F9B9-6203-4A20-BD40-450BC31E7884}"/>
            </a:ext>
          </a:extLst>
        </xdr:cNvPr>
        <xdr:cNvCxnSpPr/>
      </xdr:nvCxnSpPr>
      <xdr:spPr>
        <a:xfrm>
          <a:off x="17602200" y="6625590"/>
          <a:ext cx="7937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158750</xdr:rowOff>
    </xdr:from>
    <xdr:to>
      <xdr:col>98</xdr:col>
      <xdr:colOff>38100</xdr:colOff>
      <xdr:row>40</xdr:row>
      <xdr:rowOff>88900</xdr:rowOff>
    </xdr:to>
    <xdr:sp macro="" textlink="">
      <xdr:nvSpPr>
        <xdr:cNvPr id="489" name="楕円 488">
          <a:extLst>
            <a:ext uri="{FF2B5EF4-FFF2-40B4-BE49-F238E27FC236}">
              <a16:creationId xmlns:a16="http://schemas.microsoft.com/office/drawing/2014/main" id="{75AF3433-2395-4A0F-A384-958B228B7F40}"/>
            </a:ext>
          </a:extLst>
        </xdr:cNvPr>
        <xdr:cNvSpPr/>
      </xdr:nvSpPr>
      <xdr:spPr>
        <a:xfrm>
          <a:off x="16757650" y="6604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38100</xdr:rowOff>
    </xdr:to>
    <xdr:cxnSp macro="">
      <xdr:nvCxnSpPr>
        <xdr:cNvPr id="490" name="直線コネクタ 489">
          <a:extLst>
            <a:ext uri="{FF2B5EF4-FFF2-40B4-BE49-F238E27FC236}">
              <a16:creationId xmlns:a16="http://schemas.microsoft.com/office/drawing/2014/main" id="{51F4ECE6-D183-4741-B0C6-7BCC16AC70CE}"/>
            </a:ext>
          </a:extLst>
        </xdr:cNvPr>
        <xdr:cNvCxnSpPr/>
      </xdr:nvCxnSpPr>
      <xdr:spPr>
        <a:xfrm flipV="1">
          <a:off x="16802100" y="6625590"/>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3D146BBD-D2CA-4B97-85AA-4F9DCB3F8D6E}"/>
            </a:ext>
          </a:extLst>
        </xdr:cNvPr>
        <xdr:cNvSpPr txBox="1"/>
      </xdr:nvSpPr>
      <xdr:spPr>
        <a:xfrm>
          <a:off x="18980227" y="62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F7DF022B-5A0B-4CD4-868F-EFC803FF28BF}"/>
            </a:ext>
          </a:extLst>
        </xdr:cNvPr>
        <xdr:cNvSpPr txBox="1"/>
      </xdr:nvSpPr>
      <xdr:spPr>
        <a:xfrm>
          <a:off x="181801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AAF8958F-0BC4-45F5-ACAB-455E49CDC527}"/>
            </a:ext>
          </a:extLst>
        </xdr:cNvPr>
        <xdr:cNvSpPr txBox="1"/>
      </xdr:nvSpPr>
      <xdr:spPr>
        <a:xfrm>
          <a:off x="1738637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A577758C-153B-48F7-8A0F-A3892BCB9F8E}"/>
            </a:ext>
          </a:extLst>
        </xdr:cNvPr>
        <xdr:cNvSpPr txBox="1"/>
      </xdr:nvSpPr>
      <xdr:spPr>
        <a:xfrm>
          <a:off x="16592627"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72407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1B8629B3-0F0E-4470-AB37-98D234DC6DEE}"/>
            </a:ext>
          </a:extLst>
        </xdr:cNvPr>
        <xdr:cNvSpPr txBox="1"/>
      </xdr:nvSpPr>
      <xdr:spPr>
        <a:xfrm>
          <a:off x="189802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72407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76E712B9-C55F-4610-920D-18552B2F3149}"/>
            </a:ext>
          </a:extLst>
        </xdr:cNvPr>
        <xdr:cNvSpPr txBox="1"/>
      </xdr:nvSpPr>
      <xdr:spPr>
        <a:xfrm>
          <a:off x="181801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57167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75EDEA2D-6111-440D-87F4-84B8DAE6B1FD}"/>
            </a:ext>
          </a:extLst>
        </xdr:cNvPr>
        <xdr:cNvSpPr txBox="1"/>
      </xdr:nvSpPr>
      <xdr:spPr>
        <a:xfrm>
          <a:off x="17386377"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80027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F6BA8120-4240-4F15-A759-45DCD336A72B}"/>
            </a:ext>
          </a:extLst>
        </xdr:cNvPr>
        <xdr:cNvSpPr txBox="1"/>
      </xdr:nvSpPr>
      <xdr:spPr>
        <a:xfrm>
          <a:off x="16592627"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8DA60686-22C7-4DF9-8074-33CE5BD6831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7759264A-86DF-4B33-93C2-E615F3A0B80E}"/>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5F15D9FC-9733-442C-911F-063C614B649C}"/>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DB78AAEF-F047-4CA2-9F90-CDD4E40A4045}"/>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EB76A779-05B1-4B47-882C-125F606A053F}"/>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82F22BFF-EBFD-4CBF-A7AB-D9611673ED9F}"/>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47E56E41-B571-4CB7-A582-0710F3914ADD}"/>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BED3B2C0-E0EC-4888-8487-88618C37F541}"/>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39B1E5FD-F777-4FCB-BD10-7ADFF44AA97B}"/>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AC582DC8-3B33-4F49-A599-ACECD2A0205E}"/>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86D063B4-F642-43E1-A4B6-AD82A9C478FC}"/>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8CB50D53-6037-4E63-B631-4059B3FCA848}"/>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ACC58BBC-47DE-4B04-80A2-D8569A35ED33}"/>
            </a:ext>
          </a:extLst>
        </xdr:cNvPr>
        <xdr:cNvSpPr txBox="1"/>
      </xdr:nvSpPr>
      <xdr:spPr>
        <a:xfrm>
          <a:off x="107977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41B78261-9A14-4C71-BD06-00D301FDE5BF}"/>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689B4864-F103-4CF4-B996-9493448372A4}"/>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43B2712F-D2AF-450E-B3D7-75512AEA1E6B}"/>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B087C13C-A54D-4E92-9519-63BF2F3E6826}"/>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1BFC695C-AC6C-4781-8B94-16EDBC43A137}"/>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E6EE4450-64DE-4106-B540-74AA4A155468}"/>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150F30F1-4EC2-4695-9230-08E18A5E2C8E}"/>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5F031F42-912B-4A94-8B0D-3306A6C9833C}"/>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9C36C773-F069-4816-A5D4-05E510AC9574}"/>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BCBF13AD-DC3A-4E7B-B31B-3D903614AB8D}"/>
            </a:ext>
          </a:extLst>
        </xdr:cNvPr>
        <xdr:cNvCxnSpPr/>
      </xdr:nvCxnSpPr>
      <xdr:spPr>
        <a:xfrm flipV="1">
          <a:off x="14699614" y="9157716"/>
          <a:ext cx="0" cy="1228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13EB20E4-D83C-4E3B-A4F4-F782D132F7B7}"/>
            </a:ext>
          </a:extLst>
        </xdr:cNvPr>
        <xdr:cNvSpPr txBox="1"/>
      </xdr:nvSpPr>
      <xdr:spPr>
        <a:xfrm>
          <a:off x="14738350" y="1039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6A45B7C7-6462-4F83-B653-4978E769F54C}"/>
            </a:ext>
          </a:extLst>
        </xdr:cNvPr>
        <xdr:cNvCxnSpPr/>
      </xdr:nvCxnSpPr>
      <xdr:spPr>
        <a:xfrm>
          <a:off x="14611350" y="103865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7636E014-7561-4888-8899-F928DF8463C7}"/>
            </a:ext>
          </a:extLst>
        </xdr:cNvPr>
        <xdr:cNvSpPr txBox="1"/>
      </xdr:nvSpPr>
      <xdr:spPr>
        <a:xfrm>
          <a:off x="14738350" y="893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26D89C56-F97F-4A53-AE0E-F4EC29163AC2}"/>
            </a:ext>
          </a:extLst>
        </xdr:cNvPr>
        <xdr:cNvCxnSpPr/>
      </xdr:nvCxnSpPr>
      <xdr:spPr>
        <a:xfrm>
          <a:off x="14611350" y="91577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5F1F85F9-BE7F-4938-897C-38283C6ACEF7}"/>
            </a:ext>
          </a:extLst>
        </xdr:cNvPr>
        <xdr:cNvSpPr txBox="1"/>
      </xdr:nvSpPr>
      <xdr:spPr>
        <a:xfrm>
          <a:off x="14738350" y="9766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C9DE1A7A-C872-4545-9762-6DEE2E36F88F}"/>
            </a:ext>
          </a:extLst>
        </xdr:cNvPr>
        <xdr:cNvSpPr/>
      </xdr:nvSpPr>
      <xdr:spPr>
        <a:xfrm>
          <a:off x="14649450" y="978789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E2D43A5C-C918-4E61-BCCE-63466AE4C1A9}"/>
            </a:ext>
          </a:extLst>
        </xdr:cNvPr>
        <xdr:cNvSpPr/>
      </xdr:nvSpPr>
      <xdr:spPr>
        <a:xfrm>
          <a:off x="13887450" y="9783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4B00D752-9686-4D8D-B12B-259DD1578EE2}"/>
            </a:ext>
          </a:extLst>
        </xdr:cNvPr>
        <xdr:cNvSpPr/>
      </xdr:nvSpPr>
      <xdr:spPr>
        <a:xfrm>
          <a:off x="13093700" y="9781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530" name="フローチャート: 判断 529">
          <a:extLst>
            <a:ext uri="{FF2B5EF4-FFF2-40B4-BE49-F238E27FC236}">
              <a16:creationId xmlns:a16="http://schemas.microsoft.com/office/drawing/2014/main" id="{1947A422-EC4B-4462-9572-DDAAD322D341}"/>
            </a:ext>
          </a:extLst>
        </xdr:cNvPr>
        <xdr:cNvSpPr/>
      </xdr:nvSpPr>
      <xdr:spPr>
        <a:xfrm>
          <a:off x="12299950" y="98016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531" name="フローチャート: 判断 530">
          <a:extLst>
            <a:ext uri="{FF2B5EF4-FFF2-40B4-BE49-F238E27FC236}">
              <a16:creationId xmlns:a16="http://schemas.microsoft.com/office/drawing/2014/main" id="{B20BEFCA-1E02-434F-8CFB-5428DF3FB23A}"/>
            </a:ext>
          </a:extLst>
        </xdr:cNvPr>
        <xdr:cNvSpPr/>
      </xdr:nvSpPr>
      <xdr:spPr>
        <a:xfrm>
          <a:off x="11487150" y="976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80BB49A1-1032-4087-A35C-912CB8E98F08}"/>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B4CD1EF5-FF7D-4E6E-8540-80385E7E4F6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6E9F9C19-1659-47E9-83EF-04DE257B5CF1}"/>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C18F3A36-3718-45ED-9253-340C99B2882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9BC49FC9-B30C-4DFF-861D-F0C11E1EFCA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40640</xdr:rowOff>
    </xdr:from>
    <xdr:to>
      <xdr:col>85</xdr:col>
      <xdr:colOff>177800</xdr:colOff>
      <xdr:row>58</xdr:row>
      <xdr:rowOff>142240</xdr:rowOff>
    </xdr:to>
    <xdr:sp macro="" textlink="">
      <xdr:nvSpPr>
        <xdr:cNvPr id="537" name="楕円 536">
          <a:extLst>
            <a:ext uri="{FF2B5EF4-FFF2-40B4-BE49-F238E27FC236}">
              <a16:creationId xmlns:a16="http://schemas.microsoft.com/office/drawing/2014/main" id="{51E03EC3-884F-4886-A4EE-F54344C13B2D}"/>
            </a:ext>
          </a:extLst>
        </xdr:cNvPr>
        <xdr:cNvSpPr/>
      </xdr:nvSpPr>
      <xdr:spPr>
        <a:xfrm>
          <a:off x="14649450" y="962279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63517</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C7304D97-D692-43AE-BBA8-82D3BCE60EDA}"/>
            </a:ext>
          </a:extLst>
        </xdr:cNvPr>
        <xdr:cNvSpPr txBox="1"/>
      </xdr:nvSpPr>
      <xdr:spPr>
        <a:xfrm>
          <a:off x="14738350" y="948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72644</xdr:rowOff>
    </xdr:from>
    <xdr:to>
      <xdr:col>81</xdr:col>
      <xdr:colOff>101600</xdr:colOff>
      <xdr:row>60</xdr:row>
      <xdr:rowOff>2794</xdr:rowOff>
    </xdr:to>
    <xdr:sp macro="" textlink="">
      <xdr:nvSpPr>
        <xdr:cNvPr id="539" name="楕円 538">
          <a:extLst>
            <a:ext uri="{FF2B5EF4-FFF2-40B4-BE49-F238E27FC236}">
              <a16:creationId xmlns:a16="http://schemas.microsoft.com/office/drawing/2014/main" id="{C875FB40-98BC-454E-81D0-8699E08558D8}"/>
            </a:ext>
          </a:extLst>
        </xdr:cNvPr>
        <xdr:cNvSpPr/>
      </xdr:nvSpPr>
      <xdr:spPr>
        <a:xfrm>
          <a:off x="13887450" y="98198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91440</xdr:rowOff>
    </xdr:from>
    <xdr:to>
      <xdr:col>85</xdr:col>
      <xdr:colOff>127000</xdr:colOff>
      <xdr:row>59</xdr:row>
      <xdr:rowOff>123444</xdr:rowOff>
    </xdr:to>
    <xdr:cxnSp macro="">
      <xdr:nvCxnSpPr>
        <xdr:cNvPr id="540" name="直線コネクタ 539">
          <a:extLst>
            <a:ext uri="{FF2B5EF4-FFF2-40B4-BE49-F238E27FC236}">
              <a16:creationId xmlns:a16="http://schemas.microsoft.com/office/drawing/2014/main" id="{EDB92B5A-9DF2-4DF3-9383-D8721A135652}"/>
            </a:ext>
          </a:extLst>
        </xdr:cNvPr>
        <xdr:cNvCxnSpPr/>
      </xdr:nvCxnSpPr>
      <xdr:spPr>
        <a:xfrm flipV="1">
          <a:off x="13938250" y="9673590"/>
          <a:ext cx="762000" cy="197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63500</xdr:rowOff>
    </xdr:from>
    <xdr:to>
      <xdr:col>76</xdr:col>
      <xdr:colOff>165100</xdr:colOff>
      <xdr:row>59</xdr:row>
      <xdr:rowOff>165100</xdr:rowOff>
    </xdr:to>
    <xdr:sp macro="" textlink="">
      <xdr:nvSpPr>
        <xdr:cNvPr id="541" name="楕円 540">
          <a:extLst>
            <a:ext uri="{FF2B5EF4-FFF2-40B4-BE49-F238E27FC236}">
              <a16:creationId xmlns:a16="http://schemas.microsoft.com/office/drawing/2014/main" id="{DBB764F8-5A93-4FCD-9FEA-3A0E509ABF2B}"/>
            </a:ext>
          </a:extLst>
        </xdr:cNvPr>
        <xdr:cNvSpPr/>
      </xdr:nvSpPr>
      <xdr:spPr>
        <a:xfrm>
          <a:off x="130937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114300</xdr:rowOff>
    </xdr:from>
    <xdr:to>
      <xdr:col>81</xdr:col>
      <xdr:colOff>50800</xdr:colOff>
      <xdr:row>59</xdr:row>
      <xdr:rowOff>123444</xdr:rowOff>
    </xdr:to>
    <xdr:cxnSp macro="">
      <xdr:nvCxnSpPr>
        <xdr:cNvPr id="542" name="直線コネクタ 541">
          <a:extLst>
            <a:ext uri="{FF2B5EF4-FFF2-40B4-BE49-F238E27FC236}">
              <a16:creationId xmlns:a16="http://schemas.microsoft.com/office/drawing/2014/main" id="{A0186624-1E64-43F9-8062-F6E4E7F0C92C}"/>
            </a:ext>
          </a:extLst>
        </xdr:cNvPr>
        <xdr:cNvCxnSpPr/>
      </xdr:nvCxnSpPr>
      <xdr:spPr>
        <a:xfrm>
          <a:off x="13144500" y="9861550"/>
          <a:ext cx="7937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125222</xdr:rowOff>
    </xdr:from>
    <xdr:to>
      <xdr:col>72</xdr:col>
      <xdr:colOff>38100</xdr:colOff>
      <xdr:row>60</xdr:row>
      <xdr:rowOff>55372</xdr:rowOff>
    </xdr:to>
    <xdr:sp macro="" textlink="">
      <xdr:nvSpPr>
        <xdr:cNvPr id="543" name="楕円 542">
          <a:extLst>
            <a:ext uri="{FF2B5EF4-FFF2-40B4-BE49-F238E27FC236}">
              <a16:creationId xmlns:a16="http://schemas.microsoft.com/office/drawing/2014/main" id="{E9CE3766-DE03-4627-BC0E-12C99E379B7A}"/>
            </a:ext>
          </a:extLst>
        </xdr:cNvPr>
        <xdr:cNvSpPr/>
      </xdr:nvSpPr>
      <xdr:spPr>
        <a:xfrm>
          <a:off x="12299950" y="98724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114300</xdr:rowOff>
    </xdr:from>
    <xdr:to>
      <xdr:col>76</xdr:col>
      <xdr:colOff>114300</xdr:colOff>
      <xdr:row>60</xdr:row>
      <xdr:rowOff>4572</xdr:rowOff>
    </xdr:to>
    <xdr:cxnSp macro="">
      <xdr:nvCxnSpPr>
        <xdr:cNvPr id="544" name="直線コネクタ 543">
          <a:extLst>
            <a:ext uri="{FF2B5EF4-FFF2-40B4-BE49-F238E27FC236}">
              <a16:creationId xmlns:a16="http://schemas.microsoft.com/office/drawing/2014/main" id="{0A330596-B4DC-48FE-9B05-CDC1E1981082}"/>
            </a:ext>
          </a:extLst>
        </xdr:cNvPr>
        <xdr:cNvCxnSpPr/>
      </xdr:nvCxnSpPr>
      <xdr:spPr>
        <a:xfrm flipV="1">
          <a:off x="12344400" y="9861550"/>
          <a:ext cx="800100" cy="5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120650</xdr:rowOff>
    </xdr:from>
    <xdr:to>
      <xdr:col>67</xdr:col>
      <xdr:colOff>101600</xdr:colOff>
      <xdr:row>60</xdr:row>
      <xdr:rowOff>50800</xdr:rowOff>
    </xdr:to>
    <xdr:sp macro="" textlink="">
      <xdr:nvSpPr>
        <xdr:cNvPr id="545" name="楕円 544">
          <a:extLst>
            <a:ext uri="{FF2B5EF4-FFF2-40B4-BE49-F238E27FC236}">
              <a16:creationId xmlns:a16="http://schemas.microsoft.com/office/drawing/2014/main" id="{89389765-6943-44B2-BBAF-D72D5054D658}"/>
            </a:ext>
          </a:extLst>
        </xdr:cNvPr>
        <xdr:cNvSpPr/>
      </xdr:nvSpPr>
      <xdr:spPr>
        <a:xfrm>
          <a:off x="11487150" y="9867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0</xdr:rowOff>
    </xdr:from>
    <xdr:to>
      <xdr:col>71</xdr:col>
      <xdr:colOff>177800</xdr:colOff>
      <xdr:row>60</xdr:row>
      <xdr:rowOff>4572</xdr:rowOff>
    </xdr:to>
    <xdr:cxnSp macro="">
      <xdr:nvCxnSpPr>
        <xdr:cNvPr id="546" name="直線コネクタ 545">
          <a:extLst>
            <a:ext uri="{FF2B5EF4-FFF2-40B4-BE49-F238E27FC236}">
              <a16:creationId xmlns:a16="http://schemas.microsoft.com/office/drawing/2014/main" id="{B9E6700E-7683-4F93-93AA-11327E7A109B}"/>
            </a:ext>
          </a:extLst>
        </xdr:cNvPr>
        <xdr:cNvCxnSpPr/>
      </xdr:nvCxnSpPr>
      <xdr:spPr>
        <a:xfrm>
          <a:off x="11537950" y="9912350"/>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154195</xdr:rowOff>
    </xdr:from>
    <xdr:ext cx="405111" cy="259045"/>
    <xdr:sp macro="" textlink="">
      <xdr:nvSpPr>
        <xdr:cNvPr id="547" name="n_1aveValue【学校施設】&#10;有形固定資産減価償却率">
          <a:extLst>
            <a:ext uri="{FF2B5EF4-FFF2-40B4-BE49-F238E27FC236}">
              <a16:creationId xmlns:a16="http://schemas.microsoft.com/office/drawing/2014/main" id="{D7B4CCCF-6852-4225-AD91-0CACB0777355}"/>
            </a:ext>
          </a:extLst>
        </xdr:cNvPr>
        <xdr:cNvSpPr txBox="1"/>
      </xdr:nvSpPr>
      <xdr:spPr>
        <a:xfrm>
          <a:off x="13742044" y="9571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151909</xdr:rowOff>
    </xdr:from>
    <xdr:ext cx="405111" cy="259045"/>
    <xdr:sp macro="" textlink="">
      <xdr:nvSpPr>
        <xdr:cNvPr id="548" name="n_2aveValue【学校施設】&#10;有形固定資産減価償却率">
          <a:extLst>
            <a:ext uri="{FF2B5EF4-FFF2-40B4-BE49-F238E27FC236}">
              <a16:creationId xmlns:a16="http://schemas.microsoft.com/office/drawing/2014/main" id="{09E7C0E7-44C0-45AB-B09D-439DD5B9A0E7}"/>
            </a:ext>
          </a:extLst>
        </xdr:cNvPr>
        <xdr:cNvSpPr txBox="1"/>
      </xdr:nvSpPr>
      <xdr:spPr>
        <a:xfrm>
          <a:off x="12960994" y="9568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1033</xdr:rowOff>
    </xdr:from>
    <xdr:ext cx="405111" cy="259045"/>
    <xdr:sp macro="" textlink="">
      <xdr:nvSpPr>
        <xdr:cNvPr id="549" name="n_3aveValue【学校施設】&#10;有形固定資産減価償却率">
          <a:extLst>
            <a:ext uri="{FF2B5EF4-FFF2-40B4-BE49-F238E27FC236}">
              <a16:creationId xmlns:a16="http://schemas.microsoft.com/office/drawing/2014/main" id="{FD72738C-7778-48EC-B647-25F284AD157F}"/>
            </a:ext>
          </a:extLst>
        </xdr:cNvPr>
        <xdr:cNvSpPr txBox="1"/>
      </xdr:nvSpPr>
      <xdr:spPr>
        <a:xfrm>
          <a:off x="12167244" y="9583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140479</xdr:rowOff>
    </xdr:from>
    <xdr:ext cx="405111" cy="259045"/>
    <xdr:sp macro="" textlink="">
      <xdr:nvSpPr>
        <xdr:cNvPr id="550" name="n_4aveValue【学校施設】&#10;有形固定資産減価償却率">
          <a:extLst>
            <a:ext uri="{FF2B5EF4-FFF2-40B4-BE49-F238E27FC236}">
              <a16:creationId xmlns:a16="http://schemas.microsoft.com/office/drawing/2014/main" id="{BFC3CD16-A257-417B-827A-2962EFF4D00B}"/>
            </a:ext>
          </a:extLst>
        </xdr:cNvPr>
        <xdr:cNvSpPr txBox="1"/>
      </xdr:nvSpPr>
      <xdr:spPr>
        <a:xfrm>
          <a:off x="11354444" y="9557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165371</xdr:rowOff>
    </xdr:from>
    <xdr:ext cx="405111" cy="259045"/>
    <xdr:sp macro="" textlink="">
      <xdr:nvSpPr>
        <xdr:cNvPr id="551" name="n_1mainValue【学校施設】&#10;有形固定資産減価償却率">
          <a:extLst>
            <a:ext uri="{FF2B5EF4-FFF2-40B4-BE49-F238E27FC236}">
              <a16:creationId xmlns:a16="http://schemas.microsoft.com/office/drawing/2014/main" id="{E52C16DB-683B-45FA-8DAE-D359D71DED92}"/>
            </a:ext>
          </a:extLst>
        </xdr:cNvPr>
        <xdr:cNvSpPr txBox="1"/>
      </xdr:nvSpPr>
      <xdr:spPr>
        <a:xfrm>
          <a:off x="13742044" y="9912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156227</xdr:rowOff>
    </xdr:from>
    <xdr:ext cx="405111" cy="259045"/>
    <xdr:sp macro="" textlink="">
      <xdr:nvSpPr>
        <xdr:cNvPr id="552" name="n_2mainValue【学校施設】&#10;有形固定資産減価償却率">
          <a:extLst>
            <a:ext uri="{FF2B5EF4-FFF2-40B4-BE49-F238E27FC236}">
              <a16:creationId xmlns:a16="http://schemas.microsoft.com/office/drawing/2014/main" id="{291397DB-50D0-4143-840D-A6838BE7A413}"/>
            </a:ext>
          </a:extLst>
        </xdr:cNvPr>
        <xdr:cNvSpPr txBox="1"/>
      </xdr:nvSpPr>
      <xdr:spPr>
        <a:xfrm>
          <a:off x="12960994" y="9903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46499</xdr:rowOff>
    </xdr:from>
    <xdr:ext cx="405111" cy="259045"/>
    <xdr:sp macro="" textlink="">
      <xdr:nvSpPr>
        <xdr:cNvPr id="553" name="n_3mainValue【学校施設】&#10;有形固定資産減価償却率">
          <a:extLst>
            <a:ext uri="{FF2B5EF4-FFF2-40B4-BE49-F238E27FC236}">
              <a16:creationId xmlns:a16="http://schemas.microsoft.com/office/drawing/2014/main" id="{3A8A8EFB-D338-4757-86E6-DC3879341E34}"/>
            </a:ext>
          </a:extLst>
        </xdr:cNvPr>
        <xdr:cNvSpPr txBox="1"/>
      </xdr:nvSpPr>
      <xdr:spPr>
        <a:xfrm>
          <a:off x="121672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41927</xdr:rowOff>
    </xdr:from>
    <xdr:ext cx="405111" cy="259045"/>
    <xdr:sp macro="" textlink="">
      <xdr:nvSpPr>
        <xdr:cNvPr id="554" name="n_4mainValue【学校施設】&#10;有形固定資産減価償却率">
          <a:extLst>
            <a:ext uri="{FF2B5EF4-FFF2-40B4-BE49-F238E27FC236}">
              <a16:creationId xmlns:a16="http://schemas.microsoft.com/office/drawing/2014/main" id="{3ED88795-DA9F-4AE3-918F-0C423BCB7B77}"/>
            </a:ext>
          </a:extLst>
        </xdr:cNvPr>
        <xdr:cNvSpPr txBox="1"/>
      </xdr:nvSpPr>
      <xdr:spPr>
        <a:xfrm>
          <a:off x="113544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96D6DC24-6003-4D20-A6C3-2EFA74B6D13A}"/>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8C5790D1-111F-417B-B9F7-C54678F70E1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A685BD31-4A58-4282-B823-8B300EAAF11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C77F20E8-C357-41A0-B44F-1244359A8933}"/>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C83902AD-57E2-4DBD-BF13-86173FBB2E16}"/>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21F4CA1C-72DC-4404-AD39-A8C245EC4D83}"/>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E07FFB44-6AEB-4CA4-B412-8C5954B47A92}"/>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E21E9857-B443-4A26-BA31-3E6383077488}"/>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C1C13ACE-AE36-4229-BB48-DA8F4AC66D03}"/>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A2C73DBC-8480-4B0B-A459-ECD422A58A6D}"/>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0A77ECCF-D395-411B-A70D-259BF309C644}"/>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A3536EEB-48E7-44B5-9E9A-1B8B03BACC36}"/>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D0686700-389D-42B8-A710-08923E77BB48}"/>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360A2D96-5EB1-4A46-99B1-EB7BAEB36277}"/>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60871203-0B7F-4899-AB3F-B01203B3CCAA}"/>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5CC383A5-8B1D-4071-9FBF-2B5C11D3AF53}"/>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CE210664-05F0-47AB-8308-098777AE7218}"/>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5EC1B73F-5026-416B-A215-B9A763D9D706}"/>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EC23D351-B292-4205-AA0B-E2756EBB903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EE5E49F9-C0DD-48F2-8DF1-46E5D9FB9396}"/>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C8563266-28BA-4C37-98A2-1656C35C59AB}"/>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2A093F68-C8A6-4769-AC9F-6F2629ABC88E}"/>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F49EECA3-EE32-4F08-B812-FAFFF1AC598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59425931-DB5E-42E8-9B27-B70AD1F12E6B}"/>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7D101F96-3D6F-4F75-8EF1-F42675E7571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9C4445C5-6FFC-46C0-8C98-09B1C8066C88}"/>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A89C3941-749D-4272-A3D4-84EE2718BD65}"/>
            </a:ext>
          </a:extLst>
        </xdr:cNvPr>
        <xdr:cNvCxnSpPr/>
      </xdr:nvCxnSpPr>
      <xdr:spPr>
        <a:xfrm flipV="1">
          <a:off x="19951064" y="9307467"/>
          <a:ext cx="0" cy="131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66221CED-0E1B-4D6D-8087-51C2CACA8441}"/>
            </a:ext>
          </a:extLst>
        </xdr:cNvPr>
        <xdr:cNvSpPr txBox="1"/>
      </xdr:nvSpPr>
      <xdr:spPr>
        <a:xfrm>
          <a:off x="19989800"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6A7063F6-8E19-4141-9591-602860B10E91}"/>
            </a:ext>
          </a:extLst>
        </xdr:cNvPr>
        <xdr:cNvCxnSpPr/>
      </xdr:nvCxnSpPr>
      <xdr:spPr>
        <a:xfrm>
          <a:off x="19881850" y="10618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284FEDFC-F9D5-4CDC-B45B-F47A8A138902}"/>
            </a:ext>
          </a:extLst>
        </xdr:cNvPr>
        <xdr:cNvSpPr txBox="1"/>
      </xdr:nvSpPr>
      <xdr:spPr>
        <a:xfrm>
          <a:off x="19989800" y="908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02BAF92E-1FEF-47D5-B4F7-25C65CAFE3DD}"/>
            </a:ext>
          </a:extLst>
        </xdr:cNvPr>
        <xdr:cNvCxnSpPr/>
      </xdr:nvCxnSpPr>
      <xdr:spPr>
        <a:xfrm>
          <a:off x="19881850" y="93074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6" name="【学校施設】&#10;一人当たり面積平均値テキスト">
          <a:extLst>
            <a:ext uri="{FF2B5EF4-FFF2-40B4-BE49-F238E27FC236}">
              <a16:creationId xmlns:a16="http://schemas.microsoft.com/office/drawing/2014/main" id="{C8B862A7-DDB8-44FC-93E1-1EABCF17FC8E}"/>
            </a:ext>
          </a:extLst>
        </xdr:cNvPr>
        <xdr:cNvSpPr txBox="1"/>
      </xdr:nvSpPr>
      <xdr:spPr>
        <a:xfrm>
          <a:off x="19989800" y="99562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1AF94232-B5D6-4FAC-A5C3-1E5A030E94AD}"/>
            </a:ext>
          </a:extLst>
        </xdr:cNvPr>
        <xdr:cNvSpPr/>
      </xdr:nvSpPr>
      <xdr:spPr>
        <a:xfrm>
          <a:off x="19900900" y="1009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8CD93B69-D3D0-4AC1-97D8-B167291ECD62}"/>
            </a:ext>
          </a:extLst>
        </xdr:cNvPr>
        <xdr:cNvSpPr/>
      </xdr:nvSpPr>
      <xdr:spPr>
        <a:xfrm>
          <a:off x="19157950" y="995952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7AEE8996-EE79-44F7-AB6D-986D3D419497}"/>
            </a:ext>
          </a:extLst>
        </xdr:cNvPr>
        <xdr:cNvSpPr/>
      </xdr:nvSpPr>
      <xdr:spPr>
        <a:xfrm>
          <a:off x="18345150" y="99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590" name="フローチャート: 判断 589">
          <a:extLst>
            <a:ext uri="{FF2B5EF4-FFF2-40B4-BE49-F238E27FC236}">
              <a16:creationId xmlns:a16="http://schemas.microsoft.com/office/drawing/2014/main" id="{3A1A80B4-EAF7-4677-ADE6-3B4B236D04B9}"/>
            </a:ext>
          </a:extLst>
        </xdr:cNvPr>
        <xdr:cNvSpPr/>
      </xdr:nvSpPr>
      <xdr:spPr>
        <a:xfrm>
          <a:off x="17551400" y="992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591" name="フローチャート: 判断 590">
          <a:extLst>
            <a:ext uri="{FF2B5EF4-FFF2-40B4-BE49-F238E27FC236}">
              <a16:creationId xmlns:a16="http://schemas.microsoft.com/office/drawing/2014/main" id="{6D848A4E-B7B5-40C5-B7E1-C82E559E0B2D}"/>
            </a:ext>
          </a:extLst>
        </xdr:cNvPr>
        <xdr:cNvSpPr/>
      </xdr:nvSpPr>
      <xdr:spPr>
        <a:xfrm>
          <a:off x="16757650" y="98972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F3E7AD02-32F6-4E4A-ABBD-2A36FB20D85B}"/>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7227C932-2422-4E34-BFA2-3546269E8227}"/>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E23FBD7E-58BA-4E1F-87FC-7ABA1C1A358F}"/>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EA815330-6BB8-4D81-B477-1A0F99D3B365}"/>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3B653012-900F-4595-B8A5-A6679196C2FC}"/>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133713</xdr:rowOff>
    </xdr:from>
    <xdr:to>
      <xdr:col>116</xdr:col>
      <xdr:colOff>114300</xdr:colOff>
      <xdr:row>62</xdr:row>
      <xdr:rowOff>63863</xdr:rowOff>
    </xdr:to>
    <xdr:sp macro="" textlink="">
      <xdr:nvSpPr>
        <xdr:cNvPr id="597" name="楕円 596">
          <a:extLst>
            <a:ext uri="{FF2B5EF4-FFF2-40B4-BE49-F238E27FC236}">
              <a16:creationId xmlns:a16="http://schemas.microsoft.com/office/drawing/2014/main" id="{EDBBEEBB-C956-4976-A756-A6B1198C0457}"/>
            </a:ext>
          </a:extLst>
        </xdr:cNvPr>
        <xdr:cNvSpPr/>
      </xdr:nvSpPr>
      <xdr:spPr>
        <a:xfrm>
          <a:off x="19900900" y="102111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112140</xdr:rowOff>
    </xdr:from>
    <xdr:ext cx="469744" cy="259045"/>
    <xdr:sp macro="" textlink="">
      <xdr:nvSpPr>
        <xdr:cNvPr id="598" name="【学校施設】&#10;一人当たり面積該当値テキスト">
          <a:extLst>
            <a:ext uri="{FF2B5EF4-FFF2-40B4-BE49-F238E27FC236}">
              <a16:creationId xmlns:a16="http://schemas.microsoft.com/office/drawing/2014/main" id="{3D6F5D02-96D7-4F15-AC3A-59F623FEC29A}"/>
            </a:ext>
          </a:extLst>
        </xdr:cNvPr>
        <xdr:cNvSpPr txBox="1"/>
      </xdr:nvSpPr>
      <xdr:spPr>
        <a:xfrm>
          <a:off x="19989800" y="1018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114119</xdr:rowOff>
    </xdr:from>
    <xdr:to>
      <xdr:col>112</xdr:col>
      <xdr:colOff>38100</xdr:colOff>
      <xdr:row>63</xdr:row>
      <xdr:rowOff>44269</xdr:rowOff>
    </xdr:to>
    <xdr:sp macro="" textlink="">
      <xdr:nvSpPr>
        <xdr:cNvPr id="599" name="楕円 598">
          <a:extLst>
            <a:ext uri="{FF2B5EF4-FFF2-40B4-BE49-F238E27FC236}">
              <a16:creationId xmlns:a16="http://schemas.microsoft.com/office/drawing/2014/main" id="{FC16715D-851F-4365-827B-01860706DC95}"/>
            </a:ext>
          </a:extLst>
        </xdr:cNvPr>
        <xdr:cNvSpPr/>
      </xdr:nvSpPr>
      <xdr:spPr>
        <a:xfrm>
          <a:off x="19157950" y="103566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13063</xdr:rowOff>
    </xdr:from>
    <xdr:to>
      <xdr:col>116</xdr:col>
      <xdr:colOff>63500</xdr:colOff>
      <xdr:row>62</xdr:row>
      <xdr:rowOff>164919</xdr:rowOff>
    </xdr:to>
    <xdr:cxnSp macro="">
      <xdr:nvCxnSpPr>
        <xdr:cNvPr id="600" name="直線コネクタ 599">
          <a:extLst>
            <a:ext uri="{FF2B5EF4-FFF2-40B4-BE49-F238E27FC236}">
              <a16:creationId xmlns:a16="http://schemas.microsoft.com/office/drawing/2014/main" id="{C0B29A12-4222-4E72-BA06-BE5281720F85}"/>
            </a:ext>
          </a:extLst>
        </xdr:cNvPr>
        <xdr:cNvCxnSpPr/>
      </xdr:nvCxnSpPr>
      <xdr:spPr>
        <a:xfrm flipV="1">
          <a:off x="19202400" y="10255613"/>
          <a:ext cx="7493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19413</xdr:rowOff>
    </xdr:from>
    <xdr:to>
      <xdr:col>107</xdr:col>
      <xdr:colOff>101600</xdr:colOff>
      <xdr:row>62</xdr:row>
      <xdr:rowOff>121013</xdr:rowOff>
    </xdr:to>
    <xdr:sp macro="" textlink="">
      <xdr:nvSpPr>
        <xdr:cNvPr id="601" name="楕円 600">
          <a:extLst>
            <a:ext uri="{FF2B5EF4-FFF2-40B4-BE49-F238E27FC236}">
              <a16:creationId xmlns:a16="http://schemas.microsoft.com/office/drawing/2014/main" id="{7B0ACDFA-454B-4F55-AFDF-8AB34D4089E5}"/>
            </a:ext>
          </a:extLst>
        </xdr:cNvPr>
        <xdr:cNvSpPr/>
      </xdr:nvSpPr>
      <xdr:spPr>
        <a:xfrm>
          <a:off x="18345150" y="1026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70213</xdr:rowOff>
    </xdr:from>
    <xdr:to>
      <xdr:col>111</xdr:col>
      <xdr:colOff>177800</xdr:colOff>
      <xdr:row>62</xdr:row>
      <xdr:rowOff>164919</xdr:rowOff>
    </xdr:to>
    <xdr:cxnSp macro="">
      <xdr:nvCxnSpPr>
        <xdr:cNvPr id="602" name="直線コネクタ 601">
          <a:extLst>
            <a:ext uri="{FF2B5EF4-FFF2-40B4-BE49-F238E27FC236}">
              <a16:creationId xmlns:a16="http://schemas.microsoft.com/office/drawing/2014/main" id="{DECFD366-C54C-473E-983E-3C226EDA2F6B}"/>
            </a:ext>
          </a:extLst>
        </xdr:cNvPr>
        <xdr:cNvCxnSpPr/>
      </xdr:nvCxnSpPr>
      <xdr:spPr>
        <a:xfrm>
          <a:off x="18395950" y="10312763"/>
          <a:ext cx="80645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30843</xdr:rowOff>
    </xdr:from>
    <xdr:to>
      <xdr:col>102</xdr:col>
      <xdr:colOff>165100</xdr:colOff>
      <xdr:row>62</xdr:row>
      <xdr:rowOff>132443</xdr:rowOff>
    </xdr:to>
    <xdr:sp macro="" textlink="">
      <xdr:nvSpPr>
        <xdr:cNvPr id="603" name="楕円 602">
          <a:extLst>
            <a:ext uri="{FF2B5EF4-FFF2-40B4-BE49-F238E27FC236}">
              <a16:creationId xmlns:a16="http://schemas.microsoft.com/office/drawing/2014/main" id="{86972AFF-D623-4432-BB6B-70EA722359B2}"/>
            </a:ext>
          </a:extLst>
        </xdr:cNvPr>
        <xdr:cNvSpPr/>
      </xdr:nvSpPr>
      <xdr:spPr>
        <a:xfrm>
          <a:off x="17551400" y="1027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70213</xdr:rowOff>
    </xdr:from>
    <xdr:to>
      <xdr:col>107</xdr:col>
      <xdr:colOff>50800</xdr:colOff>
      <xdr:row>62</xdr:row>
      <xdr:rowOff>81643</xdr:rowOff>
    </xdr:to>
    <xdr:cxnSp macro="">
      <xdr:nvCxnSpPr>
        <xdr:cNvPr id="604" name="直線コネクタ 603">
          <a:extLst>
            <a:ext uri="{FF2B5EF4-FFF2-40B4-BE49-F238E27FC236}">
              <a16:creationId xmlns:a16="http://schemas.microsoft.com/office/drawing/2014/main" id="{FF5149BD-45D0-4B86-A83D-5D6524B6EF11}"/>
            </a:ext>
          </a:extLst>
        </xdr:cNvPr>
        <xdr:cNvCxnSpPr/>
      </xdr:nvCxnSpPr>
      <xdr:spPr>
        <a:xfrm flipV="1">
          <a:off x="17602200" y="10312763"/>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35741</xdr:rowOff>
    </xdr:from>
    <xdr:to>
      <xdr:col>98</xdr:col>
      <xdr:colOff>38100</xdr:colOff>
      <xdr:row>62</xdr:row>
      <xdr:rowOff>137341</xdr:rowOff>
    </xdr:to>
    <xdr:sp macro="" textlink="">
      <xdr:nvSpPr>
        <xdr:cNvPr id="605" name="楕円 604">
          <a:extLst>
            <a:ext uri="{FF2B5EF4-FFF2-40B4-BE49-F238E27FC236}">
              <a16:creationId xmlns:a16="http://schemas.microsoft.com/office/drawing/2014/main" id="{BC828C1E-1999-48B4-B07E-BCFD12618B96}"/>
            </a:ext>
          </a:extLst>
        </xdr:cNvPr>
        <xdr:cNvSpPr/>
      </xdr:nvSpPr>
      <xdr:spPr>
        <a:xfrm>
          <a:off x="16757650" y="102782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81643</xdr:rowOff>
    </xdr:from>
    <xdr:to>
      <xdr:col>102</xdr:col>
      <xdr:colOff>114300</xdr:colOff>
      <xdr:row>62</xdr:row>
      <xdr:rowOff>86541</xdr:rowOff>
    </xdr:to>
    <xdr:cxnSp macro="">
      <xdr:nvCxnSpPr>
        <xdr:cNvPr id="606" name="直線コネクタ 605">
          <a:extLst>
            <a:ext uri="{FF2B5EF4-FFF2-40B4-BE49-F238E27FC236}">
              <a16:creationId xmlns:a16="http://schemas.microsoft.com/office/drawing/2014/main" id="{72101FC8-1E74-4CD9-B483-724F5CE7DFEC}"/>
            </a:ext>
          </a:extLst>
        </xdr:cNvPr>
        <xdr:cNvCxnSpPr/>
      </xdr:nvCxnSpPr>
      <xdr:spPr>
        <a:xfrm flipV="1">
          <a:off x="16802100" y="10324193"/>
          <a:ext cx="8001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565B4147-5461-47D3-82F0-CFA4F77D518D}"/>
            </a:ext>
          </a:extLst>
        </xdr:cNvPr>
        <xdr:cNvSpPr txBox="1"/>
      </xdr:nvSpPr>
      <xdr:spPr>
        <a:xfrm>
          <a:off x="1898022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E58F9987-475D-46F6-9021-7ABE35F2ABA4}"/>
            </a:ext>
          </a:extLst>
        </xdr:cNvPr>
        <xdr:cNvSpPr txBox="1"/>
      </xdr:nvSpPr>
      <xdr:spPr>
        <a:xfrm>
          <a:off x="18180127" y="971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609" name="n_3aveValue【学校施設】&#10;一人当たり面積">
          <a:extLst>
            <a:ext uri="{FF2B5EF4-FFF2-40B4-BE49-F238E27FC236}">
              <a16:creationId xmlns:a16="http://schemas.microsoft.com/office/drawing/2014/main" id="{51BF7493-0ECD-47B6-AA55-2B2F18AA8449}"/>
            </a:ext>
          </a:extLst>
        </xdr:cNvPr>
        <xdr:cNvSpPr txBox="1"/>
      </xdr:nvSpPr>
      <xdr:spPr>
        <a:xfrm>
          <a:off x="17386377" y="970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610" name="n_4aveValue【学校施設】&#10;一人当たり面積">
          <a:extLst>
            <a:ext uri="{FF2B5EF4-FFF2-40B4-BE49-F238E27FC236}">
              <a16:creationId xmlns:a16="http://schemas.microsoft.com/office/drawing/2014/main" id="{0AD2A07E-9A83-4589-B584-2E6B72588391}"/>
            </a:ext>
          </a:extLst>
        </xdr:cNvPr>
        <xdr:cNvSpPr txBox="1"/>
      </xdr:nvSpPr>
      <xdr:spPr>
        <a:xfrm>
          <a:off x="16592627" y="967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35396</xdr:rowOff>
    </xdr:from>
    <xdr:ext cx="469744" cy="259045"/>
    <xdr:sp macro="" textlink="">
      <xdr:nvSpPr>
        <xdr:cNvPr id="611" name="n_1mainValue【学校施設】&#10;一人当たり面積">
          <a:extLst>
            <a:ext uri="{FF2B5EF4-FFF2-40B4-BE49-F238E27FC236}">
              <a16:creationId xmlns:a16="http://schemas.microsoft.com/office/drawing/2014/main" id="{2DF28032-9E9F-4889-A243-4EBA97DFA906}"/>
            </a:ext>
          </a:extLst>
        </xdr:cNvPr>
        <xdr:cNvSpPr txBox="1"/>
      </xdr:nvSpPr>
      <xdr:spPr>
        <a:xfrm>
          <a:off x="18980227" y="10443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112140</xdr:rowOff>
    </xdr:from>
    <xdr:ext cx="469744" cy="259045"/>
    <xdr:sp macro="" textlink="">
      <xdr:nvSpPr>
        <xdr:cNvPr id="612" name="n_2mainValue【学校施設】&#10;一人当たり面積">
          <a:extLst>
            <a:ext uri="{FF2B5EF4-FFF2-40B4-BE49-F238E27FC236}">
              <a16:creationId xmlns:a16="http://schemas.microsoft.com/office/drawing/2014/main" id="{D68A8A54-4015-4168-B4CD-D484A3D53EDC}"/>
            </a:ext>
          </a:extLst>
        </xdr:cNvPr>
        <xdr:cNvSpPr txBox="1"/>
      </xdr:nvSpPr>
      <xdr:spPr>
        <a:xfrm>
          <a:off x="18180127" y="1035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123570</xdr:rowOff>
    </xdr:from>
    <xdr:ext cx="469744" cy="259045"/>
    <xdr:sp macro="" textlink="">
      <xdr:nvSpPr>
        <xdr:cNvPr id="613" name="n_3mainValue【学校施設】&#10;一人当たり面積">
          <a:extLst>
            <a:ext uri="{FF2B5EF4-FFF2-40B4-BE49-F238E27FC236}">
              <a16:creationId xmlns:a16="http://schemas.microsoft.com/office/drawing/2014/main" id="{8230806C-9779-44C2-AB78-883F1595B27E}"/>
            </a:ext>
          </a:extLst>
        </xdr:cNvPr>
        <xdr:cNvSpPr txBox="1"/>
      </xdr:nvSpPr>
      <xdr:spPr>
        <a:xfrm>
          <a:off x="17386377" y="1036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128468</xdr:rowOff>
    </xdr:from>
    <xdr:ext cx="469744" cy="259045"/>
    <xdr:sp macro="" textlink="">
      <xdr:nvSpPr>
        <xdr:cNvPr id="614" name="n_4mainValue【学校施設】&#10;一人当たり面積">
          <a:extLst>
            <a:ext uri="{FF2B5EF4-FFF2-40B4-BE49-F238E27FC236}">
              <a16:creationId xmlns:a16="http://schemas.microsoft.com/office/drawing/2014/main" id="{772FF9E7-8018-41CD-B4F9-691179799F9E}"/>
            </a:ext>
          </a:extLst>
        </xdr:cNvPr>
        <xdr:cNvSpPr txBox="1"/>
      </xdr:nvSpPr>
      <xdr:spPr>
        <a:xfrm>
          <a:off x="16592627" y="1037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74D43918-2BCA-46D1-981D-EFE1D759535D}"/>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B7B0216F-2317-45EE-B90B-987A5154DB0D}"/>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5C0B92C9-FC44-44D3-8C50-7A17A149BD97}"/>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1AFC1057-A84B-40BA-8821-1C713045973D}"/>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85EEF4D6-4AE9-429C-B848-A6387C4416B4}"/>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18A416E9-DC7A-4FEC-8897-E71026BF9F88}"/>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8284A6C8-541E-43C5-AC36-A7FDD12DFE9B}"/>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744D1D3C-262B-419E-9F27-CE2BA66B3308}"/>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A0E6102D-A7E0-4A4B-BE53-BE1AEBAD5B42}"/>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71F34C98-8D04-4C44-A215-69061BD3A44E}"/>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C53EEDBD-E75E-43CA-9077-FCAADC5ECCC2}"/>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C86E24A1-C4CB-4DC6-8EC7-212FC17FF809}"/>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95B1377D-8FA7-4462-9696-05900CA136E3}"/>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A39D23D2-547D-4BB5-80D0-145638D1A97D}"/>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2EECA7EE-D8C2-4DEB-8FFA-7008D51FA492}"/>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3A76A2B1-2451-4887-A0AF-AFF539BC5BC5}"/>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02A3AFED-D973-47E2-AD21-8BFC18F5D154}"/>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60474D0D-F6B0-472D-9236-5A20807EC236}"/>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70F1BEE8-F07A-45CD-AEE2-520EB92E85BA}"/>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AA57C8C8-1A38-44EA-A079-F9F1DD8CB7DB}"/>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E6A030E7-9FA1-4357-8C83-D25AA1A793AE}"/>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3B96C76D-C5A7-4673-B5F7-E9D26E0F9B16}"/>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3D43AB49-C960-4FB5-9628-5AEEAB47A299}"/>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1C628978-DE75-4F5E-8327-49BECF96DB1F}"/>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3BFF252B-4153-4E27-8170-6064A4025460}"/>
            </a:ext>
          </a:extLst>
        </xdr:cNvPr>
        <xdr:cNvCxnSpPr/>
      </xdr:nvCxnSpPr>
      <xdr:spPr>
        <a:xfrm flipV="1">
          <a:off x="14699614" y="12772389"/>
          <a:ext cx="0" cy="154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4A13F26B-780B-4D34-A185-DD02ADE287AB}"/>
            </a:ext>
          </a:extLst>
        </xdr:cNvPr>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3DF6EC66-93EE-4A3D-A2FD-B9AFCE81B4F5}"/>
            </a:ext>
          </a:extLst>
        </xdr:cNvPr>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A864C4FA-1483-4EF9-A2E6-246500F4B4B1}"/>
            </a:ext>
          </a:extLst>
        </xdr:cNvPr>
        <xdr:cNvSpPr txBox="1"/>
      </xdr:nvSpPr>
      <xdr:spPr>
        <a:xfrm>
          <a:off x="14738350" y="1255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85EB16C6-9048-4389-A5FE-367E21488C77}"/>
            </a:ext>
          </a:extLst>
        </xdr:cNvPr>
        <xdr:cNvCxnSpPr/>
      </xdr:nvCxnSpPr>
      <xdr:spPr>
        <a:xfrm>
          <a:off x="14611350" y="127723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4" name="【児童館】&#10;有形固定資産減価償却率平均値テキスト">
          <a:extLst>
            <a:ext uri="{FF2B5EF4-FFF2-40B4-BE49-F238E27FC236}">
              <a16:creationId xmlns:a16="http://schemas.microsoft.com/office/drawing/2014/main" id="{64F45329-49A9-4914-A802-7C916EDC823B}"/>
            </a:ext>
          </a:extLst>
        </xdr:cNvPr>
        <xdr:cNvSpPr txBox="1"/>
      </xdr:nvSpPr>
      <xdr:spPr>
        <a:xfrm>
          <a:off x="14738350" y="13325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EC412F63-BE61-4F37-98EB-D324E5931A05}"/>
            </a:ext>
          </a:extLst>
        </xdr:cNvPr>
        <xdr:cNvSpPr/>
      </xdr:nvSpPr>
      <xdr:spPr>
        <a:xfrm>
          <a:off x="14649450" y="1346771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C9114282-B61D-4721-9129-0B85C9DAD225}"/>
            </a:ext>
          </a:extLst>
        </xdr:cNvPr>
        <xdr:cNvSpPr/>
      </xdr:nvSpPr>
      <xdr:spPr>
        <a:xfrm>
          <a:off x="1388745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98D45AD9-1210-4353-8CE6-6ED26E66B5A9}"/>
            </a:ext>
          </a:extLst>
        </xdr:cNvPr>
        <xdr:cNvSpPr/>
      </xdr:nvSpPr>
      <xdr:spPr>
        <a:xfrm>
          <a:off x="13093700" y="134753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48" name="フローチャート: 判断 647">
          <a:extLst>
            <a:ext uri="{FF2B5EF4-FFF2-40B4-BE49-F238E27FC236}">
              <a16:creationId xmlns:a16="http://schemas.microsoft.com/office/drawing/2014/main" id="{62AD4094-733F-4557-9D41-242BECDB9C6E}"/>
            </a:ext>
          </a:extLst>
        </xdr:cNvPr>
        <xdr:cNvSpPr/>
      </xdr:nvSpPr>
      <xdr:spPr>
        <a:xfrm>
          <a:off x="12299950" y="13469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649" name="フローチャート: 判断 648">
          <a:extLst>
            <a:ext uri="{FF2B5EF4-FFF2-40B4-BE49-F238E27FC236}">
              <a16:creationId xmlns:a16="http://schemas.microsoft.com/office/drawing/2014/main" id="{33C2EF2A-F4A4-45A4-88CB-B76C5E2DC335}"/>
            </a:ext>
          </a:extLst>
        </xdr:cNvPr>
        <xdr:cNvSpPr/>
      </xdr:nvSpPr>
      <xdr:spPr>
        <a:xfrm>
          <a:off x="1148715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3E03C4AD-8181-4E78-9D1C-BE9D6EFEB6EC}"/>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89AA521E-86DB-46D8-911F-8D8690243DBA}"/>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23B97091-3398-44B9-99E7-FB4B3CE329E3}"/>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94857056-8D9B-4264-9FB8-935E9589A4CA}"/>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5B1FCC8A-D6DB-4F7C-BFB3-7DC7EDF69339}"/>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655" name="楕円 654">
          <a:extLst>
            <a:ext uri="{FF2B5EF4-FFF2-40B4-BE49-F238E27FC236}">
              <a16:creationId xmlns:a16="http://schemas.microsoft.com/office/drawing/2014/main" id="{E1D1B459-921C-4EB1-85F1-FF34A381CD3C}"/>
            </a:ext>
          </a:extLst>
        </xdr:cNvPr>
        <xdr:cNvSpPr/>
      </xdr:nvSpPr>
      <xdr:spPr>
        <a:xfrm>
          <a:off x="14649450" y="1373123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xdr:rowOff>
    </xdr:from>
    <xdr:ext cx="405111" cy="259045"/>
    <xdr:sp macro="" textlink="">
      <xdr:nvSpPr>
        <xdr:cNvPr id="656" name="【児童館】&#10;有形固定資産減価償却率該当値テキスト">
          <a:extLst>
            <a:ext uri="{FF2B5EF4-FFF2-40B4-BE49-F238E27FC236}">
              <a16:creationId xmlns:a16="http://schemas.microsoft.com/office/drawing/2014/main" id="{36479D02-2BE8-499F-8FB4-0A842103747F}"/>
            </a:ext>
          </a:extLst>
        </xdr:cNvPr>
        <xdr:cNvSpPr txBox="1"/>
      </xdr:nvSpPr>
      <xdr:spPr>
        <a:xfrm>
          <a:off x="14738350" y="1370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151130</xdr:rowOff>
    </xdr:from>
    <xdr:to>
      <xdr:col>81</xdr:col>
      <xdr:colOff>101600</xdr:colOff>
      <xdr:row>83</xdr:row>
      <xdr:rowOff>81280</xdr:rowOff>
    </xdr:to>
    <xdr:sp macro="" textlink="">
      <xdr:nvSpPr>
        <xdr:cNvPr id="657" name="楕円 656">
          <a:extLst>
            <a:ext uri="{FF2B5EF4-FFF2-40B4-BE49-F238E27FC236}">
              <a16:creationId xmlns:a16="http://schemas.microsoft.com/office/drawing/2014/main" id="{3789622A-FBC0-4896-832F-56B3C5849DD2}"/>
            </a:ext>
          </a:extLst>
        </xdr:cNvPr>
        <xdr:cNvSpPr/>
      </xdr:nvSpPr>
      <xdr:spPr>
        <a:xfrm>
          <a:off x="13887450" y="13695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30480</xdr:rowOff>
    </xdr:from>
    <xdr:to>
      <xdr:col>85</xdr:col>
      <xdr:colOff>127000</xdr:colOff>
      <xdr:row>83</xdr:row>
      <xdr:rowOff>72389</xdr:rowOff>
    </xdr:to>
    <xdr:cxnSp macro="">
      <xdr:nvCxnSpPr>
        <xdr:cNvPr id="658" name="直線コネクタ 657">
          <a:extLst>
            <a:ext uri="{FF2B5EF4-FFF2-40B4-BE49-F238E27FC236}">
              <a16:creationId xmlns:a16="http://schemas.microsoft.com/office/drawing/2014/main" id="{DE2A368C-EAA9-42FF-88AA-3899454B8594}"/>
            </a:ext>
          </a:extLst>
        </xdr:cNvPr>
        <xdr:cNvCxnSpPr/>
      </xdr:nvCxnSpPr>
      <xdr:spPr>
        <a:xfrm>
          <a:off x="13938250" y="13740130"/>
          <a:ext cx="762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84455</xdr:rowOff>
    </xdr:from>
    <xdr:to>
      <xdr:col>76</xdr:col>
      <xdr:colOff>165100</xdr:colOff>
      <xdr:row>83</xdr:row>
      <xdr:rowOff>14605</xdr:rowOff>
    </xdr:to>
    <xdr:sp macro="" textlink="">
      <xdr:nvSpPr>
        <xdr:cNvPr id="659" name="楕円 658">
          <a:extLst>
            <a:ext uri="{FF2B5EF4-FFF2-40B4-BE49-F238E27FC236}">
              <a16:creationId xmlns:a16="http://schemas.microsoft.com/office/drawing/2014/main" id="{099A0D1A-CFCD-4DE7-AFC7-E08FD2CC84E4}"/>
            </a:ext>
          </a:extLst>
        </xdr:cNvPr>
        <xdr:cNvSpPr/>
      </xdr:nvSpPr>
      <xdr:spPr>
        <a:xfrm>
          <a:off x="13093700" y="136290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135255</xdr:rowOff>
    </xdr:from>
    <xdr:to>
      <xdr:col>81</xdr:col>
      <xdr:colOff>50800</xdr:colOff>
      <xdr:row>83</xdr:row>
      <xdr:rowOff>30480</xdr:rowOff>
    </xdr:to>
    <xdr:cxnSp macro="">
      <xdr:nvCxnSpPr>
        <xdr:cNvPr id="660" name="直線コネクタ 659">
          <a:extLst>
            <a:ext uri="{FF2B5EF4-FFF2-40B4-BE49-F238E27FC236}">
              <a16:creationId xmlns:a16="http://schemas.microsoft.com/office/drawing/2014/main" id="{E7D5D03D-559D-44E6-8DA9-E6D0E7595BF5}"/>
            </a:ext>
          </a:extLst>
        </xdr:cNvPr>
        <xdr:cNvCxnSpPr/>
      </xdr:nvCxnSpPr>
      <xdr:spPr>
        <a:xfrm>
          <a:off x="13144500" y="13679805"/>
          <a:ext cx="79375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97789</xdr:rowOff>
    </xdr:from>
    <xdr:to>
      <xdr:col>72</xdr:col>
      <xdr:colOff>38100</xdr:colOff>
      <xdr:row>83</xdr:row>
      <xdr:rowOff>27939</xdr:rowOff>
    </xdr:to>
    <xdr:sp macro="" textlink="">
      <xdr:nvSpPr>
        <xdr:cNvPr id="661" name="楕円 660">
          <a:extLst>
            <a:ext uri="{FF2B5EF4-FFF2-40B4-BE49-F238E27FC236}">
              <a16:creationId xmlns:a16="http://schemas.microsoft.com/office/drawing/2014/main" id="{C69A39A1-B543-40C2-89EE-D6103BB2ED1D}"/>
            </a:ext>
          </a:extLst>
        </xdr:cNvPr>
        <xdr:cNvSpPr/>
      </xdr:nvSpPr>
      <xdr:spPr>
        <a:xfrm>
          <a:off x="12299950" y="136423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135255</xdr:rowOff>
    </xdr:from>
    <xdr:to>
      <xdr:col>76</xdr:col>
      <xdr:colOff>114300</xdr:colOff>
      <xdr:row>82</xdr:row>
      <xdr:rowOff>148589</xdr:rowOff>
    </xdr:to>
    <xdr:cxnSp macro="">
      <xdr:nvCxnSpPr>
        <xdr:cNvPr id="662" name="直線コネクタ 661">
          <a:extLst>
            <a:ext uri="{FF2B5EF4-FFF2-40B4-BE49-F238E27FC236}">
              <a16:creationId xmlns:a16="http://schemas.microsoft.com/office/drawing/2014/main" id="{B4BBF3E0-B6BD-4ACB-833E-407C694AE068}"/>
            </a:ext>
          </a:extLst>
        </xdr:cNvPr>
        <xdr:cNvCxnSpPr/>
      </xdr:nvCxnSpPr>
      <xdr:spPr>
        <a:xfrm flipV="1">
          <a:off x="12344400" y="13679805"/>
          <a:ext cx="8001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65405</xdr:rowOff>
    </xdr:from>
    <xdr:to>
      <xdr:col>67</xdr:col>
      <xdr:colOff>101600</xdr:colOff>
      <xdr:row>82</xdr:row>
      <xdr:rowOff>167005</xdr:rowOff>
    </xdr:to>
    <xdr:sp macro="" textlink="">
      <xdr:nvSpPr>
        <xdr:cNvPr id="663" name="楕円 662">
          <a:extLst>
            <a:ext uri="{FF2B5EF4-FFF2-40B4-BE49-F238E27FC236}">
              <a16:creationId xmlns:a16="http://schemas.microsoft.com/office/drawing/2014/main" id="{C6AD0F89-310A-4761-9694-BCCB2976CA8A}"/>
            </a:ext>
          </a:extLst>
        </xdr:cNvPr>
        <xdr:cNvSpPr/>
      </xdr:nvSpPr>
      <xdr:spPr>
        <a:xfrm>
          <a:off x="1148715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116205</xdr:rowOff>
    </xdr:from>
    <xdr:to>
      <xdr:col>71</xdr:col>
      <xdr:colOff>177800</xdr:colOff>
      <xdr:row>82</xdr:row>
      <xdr:rowOff>148589</xdr:rowOff>
    </xdr:to>
    <xdr:cxnSp macro="">
      <xdr:nvCxnSpPr>
        <xdr:cNvPr id="664" name="直線コネクタ 663">
          <a:extLst>
            <a:ext uri="{FF2B5EF4-FFF2-40B4-BE49-F238E27FC236}">
              <a16:creationId xmlns:a16="http://schemas.microsoft.com/office/drawing/2014/main" id="{11FE84E3-2D87-439F-8519-CED970A96CAB}"/>
            </a:ext>
          </a:extLst>
        </xdr:cNvPr>
        <xdr:cNvCxnSpPr/>
      </xdr:nvCxnSpPr>
      <xdr:spPr>
        <a:xfrm>
          <a:off x="11537950" y="13660755"/>
          <a:ext cx="8064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665" name="n_1aveValue【児童館】&#10;有形固定資産減価償却率">
          <a:extLst>
            <a:ext uri="{FF2B5EF4-FFF2-40B4-BE49-F238E27FC236}">
              <a16:creationId xmlns:a16="http://schemas.microsoft.com/office/drawing/2014/main" id="{A0A5EB70-FDA3-4488-BC34-58936A6DE974}"/>
            </a:ext>
          </a:extLst>
        </xdr:cNvPr>
        <xdr:cNvSpPr txBox="1"/>
      </xdr:nvSpPr>
      <xdr:spPr>
        <a:xfrm>
          <a:off x="1374204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42563</xdr:rowOff>
    </xdr:from>
    <xdr:ext cx="405111" cy="259045"/>
    <xdr:sp macro="" textlink="">
      <xdr:nvSpPr>
        <xdr:cNvPr id="666" name="n_2aveValue【児童館】&#10;有形固定資産減価償却率">
          <a:extLst>
            <a:ext uri="{FF2B5EF4-FFF2-40B4-BE49-F238E27FC236}">
              <a16:creationId xmlns:a16="http://schemas.microsoft.com/office/drawing/2014/main" id="{CD5468CC-C337-49DE-B972-514503DA0103}"/>
            </a:ext>
          </a:extLst>
        </xdr:cNvPr>
        <xdr:cNvSpPr txBox="1"/>
      </xdr:nvSpPr>
      <xdr:spPr>
        <a:xfrm>
          <a:off x="12960994"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67" name="n_3aveValue【児童館】&#10;有形固定資産減価償却率">
          <a:extLst>
            <a:ext uri="{FF2B5EF4-FFF2-40B4-BE49-F238E27FC236}">
              <a16:creationId xmlns:a16="http://schemas.microsoft.com/office/drawing/2014/main" id="{7357BD35-5715-42C0-B384-43F53B2C212C}"/>
            </a:ext>
          </a:extLst>
        </xdr:cNvPr>
        <xdr:cNvSpPr txBox="1"/>
      </xdr:nvSpPr>
      <xdr:spPr>
        <a:xfrm>
          <a:off x="12167244" y="1325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124477</xdr:rowOff>
    </xdr:from>
    <xdr:ext cx="405111" cy="259045"/>
    <xdr:sp macro="" textlink="">
      <xdr:nvSpPr>
        <xdr:cNvPr id="668" name="n_4aveValue【児童館】&#10;有形固定資産減価償却率">
          <a:extLst>
            <a:ext uri="{FF2B5EF4-FFF2-40B4-BE49-F238E27FC236}">
              <a16:creationId xmlns:a16="http://schemas.microsoft.com/office/drawing/2014/main" id="{8C1C6A3F-7D9D-4278-9F80-10CC25147B27}"/>
            </a:ext>
          </a:extLst>
        </xdr:cNvPr>
        <xdr:cNvSpPr txBox="1"/>
      </xdr:nvSpPr>
      <xdr:spPr>
        <a:xfrm>
          <a:off x="11354444" y="1317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72407</xdr:rowOff>
    </xdr:from>
    <xdr:ext cx="405111" cy="259045"/>
    <xdr:sp macro="" textlink="">
      <xdr:nvSpPr>
        <xdr:cNvPr id="669" name="n_1mainValue【児童館】&#10;有形固定資産減価償却率">
          <a:extLst>
            <a:ext uri="{FF2B5EF4-FFF2-40B4-BE49-F238E27FC236}">
              <a16:creationId xmlns:a16="http://schemas.microsoft.com/office/drawing/2014/main" id="{6864EC2D-0FA2-4A8E-9027-E12A8B1EAA76}"/>
            </a:ext>
          </a:extLst>
        </xdr:cNvPr>
        <xdr:cNvSpPr txBox="1"/>
      </xdr:nvSpPr>
      <xdr:spPr>
        <a:xfrm>
          <a:off x="13742044" y="1378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5732</xdr:rowOff>
    </xdr:from>
    <xdr:ext cx="405111" cy="259045"/>
    <xdr:sp macro="" textlink="">
      <xdr:nvSpPr>
        <xdr:cNvPr id="670" name="n_2mainValue【児童館】&#10;有形固定資産減価償却率">
          <a:extLst>
            <a:ext uri="{FF2B5EF4-FFF2-40B4-BE49-F238E27FC236}">
              <a16:creationId xmlns:a16="http://schemas.microsoft.com/office/drawing/2014/main" id="{61E620AC-B8AC-47A8-8C77-D1BA0E33DB02}"/>
            </a:ext>
          </a:extLst>
        </xdr:cNvPr>
        <xdr:cNvSpPr txBox="1"/>
      </xdr:nvSpPr>
      <xdr:spPr>
        <a:xfrm>
          <a:off x="12960994" y="1371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19066</xdr:rowOff>
    </xdr:from>
    <xdr:ext cx="405111" cy="259045"/>
    <xdr:sp macro="" textlink="">
      <xdr:nvSpPr>
        <xdr:cNvPr id="671" name="n_3mainValue【児童館】&#10;有形固定資産減価償却率">
          <a:extLst>
            <a:ext uri="{FF2B5EF4-FFF2-40B4-BE49-F238E27FC236}">
              <a16:creationId xmlns:a16="http://schemas.microsoft.com/office/drawing/2014/main" id="{C852BC0C-8724-46CC-AD56-AD235494C546}"/>
            </a:ext>
          </a:extLst>
        </xdr:cNvPr>
        <xdr:cNvSpPr txBox="1"/>
      </xdr:nvSpPr>
      <xdr:spPr>
        <a:xfrm>
          <a:off x="12167244" y="13728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158132</xdr:rowOff>
    </xdr:from>
    <xdr:ext cx="405111" cy="259045"/>
    <xdr:sp macro="" textlink="">
      <xdr:nvSpPr>
        <xdr:cNvPr id="672" name="n_4mainValue【児童館】&#10;有形固定資産減価償却率">
          <a:extLst>
            <a:ext uri="{FF2B5EF4-FFF2-40B4-BE49-F238E27FC236}">
              <a16:creationId xmlns:a16="http://schemas.microsoft.com/office/drawing/2014/main" id="{78822C82-90F0-4318-8960-275D7CD72AAD}"/>
            </a:ext>
          </a:extLst>
        </xdr:cNvPr>
        <xdr:cNvSpPr txBox="1"/>
      </xdr:nvSpPr>
      <xdr:spPr>
        <a:xfrm>
          <a:off x="11354444" y="1370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1A57416C-4929-4425-8813-563207BCC2B6}"/>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F3FC8FF3-BC79-4F18-87A2-F1A52767CD97}"/>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5EA0B90D-2A03-4C10-A383-AC7CFCB6B01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656DC578-541A-4D28-B63A-05C052C172BC}"/>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8F7B7216-FF4D-4FA3-AFF0-2D5F8BB6587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1AD90AAC-8740-4516-9D2A-893FB61DBC3E}"/>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EFA295F5-BB9E-4410-9A5F-38E71B4BDB61}"/>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C4569074-B7A6-4C8A-9C95-8C1D15DB7E83}"/>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6BED3298-C195-4469-9EC2-2C6DEF02475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40004CD8-3675-4259-98B2-3CFAFD09921A}"/>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F6C85884-E0D1-4B18-95FE-7F6CF2322025}"/>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4A4383FD-014C-47AC-B97F-C1C899580B1C}"/>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9ACB1C7B-BE80-4549-8AFD-1EAFD105BDAD}"/>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67EB7FEC-D407-480C-90F4-57F469F36A5D}"/>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59053DF9-D98C-4A6D-97B6-1A0B8F636CF9}"/>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4C0EF7BE-000C-4C48-ABB0-F360943D164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89C3B5A2-EDF2-481A-869E-187E0AF81863}"/>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8BB4A53E-19CB-4143-8CEB-D9131594E3C1}"/>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2B9CDC81-F6DF-47B6-A118-25E15ECCE738}"/>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BEBE3F91-DA7B-4C46-A60D-9EEA9D8293FA}"/>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EA23D814-D531-4202-B3B7-4AD664953B56}"/>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9E8C88D7-C6F9-41D1-9556-01E9B46FD928}"/>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41E97594-B8C8-454F-8024-B152FF1D1242}"/>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D2E22492-BA52-4133-AC43-EDCE6FA3419E}"/>
            </a:ext>
          </a:extLst>
        </xdr:cNvPr>
        <xdr:cNvCxnSpPr/>
      </xdr:nvCxnSpPr>
      <xdr:spPr>
        <a:xfrm flipV="1">
          <a:off x="19951064" y="127762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D63E94A5-7E66-4D7C-9DA8-AAFFF0DA30CB}"/>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D3B92036-B4E6-40FF-94B8-F645F54172D4}"/>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3E5038A2-EC38-4BB8-A6F9-8B22C90B3A10}"/>
            </a:ext>
          </a:extLst>
        </xdr:cNvPr>
        <xdr:cNvSpPr txBox="1"/>
      </xdr:nvSpPr>
      <xdr:spPr>
        <a:xfrm>
          <a:off x="19989800" y="1255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DB72F996-D8F5-48E5-A754-A790E5F0C7F7}"/>
            </a:ext>
          </a:extLst>
        </xdr:cNvPr>
        <xdr:cNvCxnSpPr/>
      </xdr:nvCxnSpPr>
      <xdr:spPr>
        <a:xfrm>
          <a:off x="19881850" y="12776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A6DC48F2-DDB6-4B7D-B2B5-42E9B43A1428}"/>
            </a:ext>
          </a:extLst>
        </xdr:cNvPr>
        <xdr:cNvSpPr txBox="1"/>
      </xdr:nvSpPr>
      <xdr:spPr>
        <a:xfrm>
          <a:off x="19989800" y="13770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B0CA0CD6-16DE-4F7A-A6A9-45C4F7A36C71}"/>
            </a:ext>
          </a:extLst>
        </xdr:cNvPr>
        <xdr:cNvSpPr/>
      </xdr:nvSpPr>
      <xdr:spPr>
        <a:xfrm>
          <a:off x="19900900" y="1379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6FE999D0-3A2F-49AE-A897-49822A7D7F0F}"/>
            </a:ext>
          </a:extLst>
        </xdr:cNvPr>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641BF4D2-197F-4741-B675-8E489E675025}"/>
            </a:ext>
          </a:extLst>
        </xdr:cNvPr>
        <xdr:cNvSpPr/>
      </xdr:nvSpPr>
      <xdr:spPr>
        <a:xfrm>
          <a:off x="18345150" y="13868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5" name="フローチャート: 判断 704">
          <a:extLst>
            <a:ext uri="{FF2B5EF4-FFF2-40B4-BE49-F238E27FC236}">
              <a16:creationId xmlns:a16="http://schemas.microsoft.com/office/drawing/2014/main" id="{96C47ED5-70AF-46CB-9DC3-8B0129082646}"/>
            </a:ext>
          </a:extLst>
        </xdr:cNvPr>
        <xdr:cNvSpPr/>
      </xdr:nvSpPr>
      <xdr:spPr>
        <a:xfrm>
          <a:off x="1755140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6" name="フローチャート: 判断 705">
          <a:extLst>
            <a:ext uri="{FF2B5EF4-FFF2-40B4-BE49-F238E27FC236}">
              <a16:creationId xmlns:a16="http://schemas.microsoft.com/office/drawing/2014/main" id="{1DCCE1F1-E9DD-482C-A3BE-13120E070601}"/>
            </a:ext>
          </a:extLst>
        </xdr:cNvPr>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65450844-B971-4236-8568-626E131C96C3}"/>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78E124B6-84F4-4B3D-9D20-A3FA559A2872}"/>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BDBE7B52-8BED-4E23-8DCE-87A7DF8FBD7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3F6200D6-6775-403C-901F-672812E9F5C8}"/>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A8E6B440-2CF9-4E88-BFBA-1ADF38492883}"/>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158750</xdr:rowOff>
    </xdr:from>
    <xdr:to>
      <xdr:col>116</xdr:col>
      <xdr:colOff>114300</xdr:colOff>
      <xdr:row>82</xdr:row>
      <xdr:rowOff>88900</xdr:rowOff>
    </xdr:to>
    <xdr:sp macro="" textlink="">
      <xdr:nvSpPr>
        <xdr:cNvPr id="712" name="楕円 711">
          <a:extLst>
            <a:ext uri="{FF2B5EF4-FFF2-40B4-BE49-F238E27FC236}">
              <a16:creationId xmlns:a16="http://schemas.microsoft.com/office/drawing/2014/main" id="{BAF53856-980E-48E9-9253-CC843B57F165}"/>
            </a:ext>
          </a:extLst>
        </xdr:cNvPr>
        <xdr:cNvSpPr/>
      </xdr:nvSpPr>
      <xdr:spPr>
        <a:xfrm>
          <a:off x="1990090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10177</xdr:rowOff>
    </xdr:from>
    <xdr:ext cx="469744" cy="259045"/>
    <xdr:sp macro="" textlink="">
      <xdr:nvSpPr>
        <xdr:cNvPr id="713" name="【児童館】&#10;一人当たり面積該当値テキスト">
          <a:extLst>
            <a:ext uri="{FF2B5EF4-FFF2-40B4-BE49-F238E27FC236}">
              <a16:creationId xmlns:a16="http://schemas.microsoft.com/office/drawing/2014/main" id="{DE74CD60-FFA9-48D6-8140-29271F14099E}"/>
            </a:ext>
          </a:extLst>
        </xdr:cNvPr>
        <xdr:cNvSpPr txBox="1"/>
      </xdr:nvSpPr>
      <xdr:spPr>
        <a:xfrm>
          <a:off x="19989800"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714" name="楕円 713">
          <a:extLst>
            <a:ext uri="{FF2B5EF4-FFF2-40B4-BE49-F238E27FC236}">
              <a16:creationId xmlns:a16="http://schemas.microsoft.com/office/drawing/2014/main" id="{FA1EC3B0-C77C-4436-B834-3CA31C0F6FC7}"/>
            </a:ext>
          </a:extLst>
        </xdr:cNvPr>
        <xdr:cNvSpPr/>
      </xdr:nvSpPr>
      <xdr:spPr>
        <a:xfrm>
          <a:off x="19157950" y="13538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38100</xdr:rowOff>
    </xdr:to>
    <xdr:cxnSp macro="">
      <xdr:nvCxnSpPr>
        <xdr:cNvPr id="715" name="直線コネクタ 714">
          <a:extLst>
            <a:ext uri="{FF2B5EF4-FFF2-40B4-BE49-F238E27FC236}">
              <a16:creationId xmlns:a16="http://schemas.microsoft.com/office/drawing/2014/main" id="{449AAC3E-B0CB-4EF3-BDF8-9E0B198FDA40}"/>
            </a:ext>
          </a:extLst>
        </xdr:cNvPr>
        <xdr:cNvCxnSpPr/>
      </xdr:nvCxnSpPr>
      <xdr:spPr>
        <a:xfrm>
          <a:off x="19202400" y="135826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716" name="楕円 715">
          <a:extLst>
            <a:ext uri="{FF2B5EF4-FFF2-40B4-BE49-F238E27FC236}">
              <a16:creationId xmlns:a16="http://schemas.microsoft.com/office/drawing/2014/main" id="{FC726AF8-E8C2-4DB8-BA80-4EB45CA177B8}"/>
            </a:ext>
          </a:extLst>
        </xdr:cNvPr>
        <xdr:cNvSpPr/>
      </xdr:nvSpPr>
      <xdr:spPr>
        <a:xfrm>
          <a:off x="1834515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717" name="直線コネクタ 716">
          <a:extLst>
            <a:ext uri="{FF2B5EF4-FFF2-40B4-BE49-F238E27FC236}">
              <a16:creationId xmlns:a16="http://schemas.microsoft.com/office/drawing/2014/main" id="{DF7F118F-012D-4EF0-A227-152F7A6630E9}"/>
            </a:ext>
          </a:extLst>
        </xdr:cNvPr>
        <xdr:cNvCxnSpPr/>
      </xdr:nvCxnSpPr>
      <xdr:spPr>
        <a:xfrm>
          <a:off x="18395950" y="135826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718" name="楕円 717">
          <a:extLst>
            <a:ext uri="{FF2B5EF4-FFF2-40B4-BE49-F238E27FC236}">
              <a16:creationId xmlns:a16="http://schemas.microsoft.com/office/drawing/2014/main" id="{5842E0CA-20AD-4CB7-9509-81C8E4A6879A}"/>
            </a:ext>
          </a:extLst>
        </xdr:cNvPr>
        <xdr:cNvSpPr/>
      </xdr:nvSpPr>
      <xdr:spPr>
        <a:xfrm>
          <a:off x="1755140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719" name="直線コネクタ 718">
          <a:extLst>
            <a:ext uri="{FF2B5EF4-FFF2-40B4-BE49-F238E27FC236}">
              <a16:creationId xmlns:a16="http://schemas.microsoft.com/office/drawing/2014/main" id="{2529A6DD-E4BD-4759-A748-36DA7B98850C}"/>
            </a:ext>
          </a:extLst>
        </xdr:cNvPr>
        <xdr:cNvCxnSpPr/>
      </xdr:nvCxnSpPr>
      <xdr:spPr>
        <a:xfrm>
          <a:off x="17602200" y="135826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158750</xdr:rowOff>
    </xdr:from>
    <xdr:to>
      <xdr:col>98</xdr:col>
      <xdr:colOff>38100</xdr:colOff>
      <xdr:row>82</xdr:row>
      <xdr:rowOff>88900</xdr:rowOff>
    </xdr:to>
    <xdr:sp macro="" textlink="">
      <xdr:nvSpPr>
        <xdr:cNvPr id="720" name="楕円 719">
          <a:extLst>
            <a:ext uri="{FF2B5EF4-FFF2-40B4-BE49-F238E27FC236}">
              <a16:creationId xmlns:a16="http://schemas.microsoft.com/office/drawing/2014/main" id="{2C4F2BE7-965E-4415-849F-7EC1B7B52776}"/>
            </a:ext>
          </a:extLst>
        </xdr:cNvPr>
        <xdr:cNvSpPr/>
      </xdr:nvSpPr>
      <xdr:spPr>
        <a:xfrm>
          <a:off x="16757650" y="13538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38100</xdr:rowOff>
    </xdr:from>
    <xdr:to>
      <xdr:col>102</xdr:col>
      <xdr:colOff>114300</xdr:colOff>
      <xdr:row>82</xdr:row>
      <xdr:rowOff>38100</xdr:rowOff>
    </xdr:to>
    <xdr:cxnSp macro="">
      <xdr:nvCxnSpPr>
        <xdr:cNvPr id="721" name="直線コネクタ 720">
          <a:extLst>
            <a:ext uri="{FF2B5EF4-FFF2-40B4-BE49-F238E27FC236}">
              <a16:creationId xmlns:a16="http://schemas.microsoft.com/office/drawing/2014/main" id="{BF12453A-A2FD-4668-AAFA-FA17713D3D53}"/>
            </a:ext>
          </a:extLst>
        </xdr:cNvPr>
        <xdr:cNvCxnSpPr/>
      </xdr:nvCxnSpPr>
      <xdr:spPr>
        <a:xfrm>
          <a:off x="16802100" y="135826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9C5B35E1-0707-470E-A9D1-84ACD4235FD8}"/>
            </a:ext>
          </a:extLst>
        </xdr:cNvPr>
        <xdr:cNvSpPr txBox="1"/>
      </xdr:nvSpPr>
      <xdr:spPr>
        <a:xfrm>
          <a:off x="189802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23" name="n_2aveValue【児童館】&#10;一人当たり面積">
          <a:extLst>
            <a:ext uri="{FF2B5EF4-FFF2-40B4-BE49-F238E27FC236}">
              <a16:creationId xmlns:a16="http://schemas.microsoft.com/office/drawing/2014/main" id="{267C103A-CCFF-426E-AAE2-663434739E3E}"/>
            </a:ext>
          </a:extLst>
        </xdr:cNvPr>
        <xdr:cNvSpPr txBox="1"/>
      </xdr:nvSpPr>
      <xdr:spPr>
        <a:xfrm>
          <a:off x="18180127" y="1395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4" name="n_3aveValue【児童館】&#10;一人当たり面積">
          <a:extLst>
            <a:ext uri="{FF2B5EF4-FFF2-40B4-BE49-F238E27FC236}">
              <a16:creationId xmlns:a16="http://schemas.microsoft.com/office/drawing/2014/main" id="{47183652-7495-46C2-A39C-786C861154FB}"/>
            </a:ext>
          </a:extLst>
        </xdr:cNvPr>
        <xdr:cNvSpPr txBox="1"/>
      </xdr:nvSpPr>
      <xdr:spPr>
        <a:xfrm>
          <a:off x="1738637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5" name="n_4aveValue【児童館】&#10;一人当たり面積">
          <a:extLst>
            <a:ext uri="{FF2B5EF4-FFF2-40B4-BE49-F238E27FC236}">
              <a16:creationId xmlns:a16="http://schemas.microsoft.com/office/drawing/2014/main" id="{2138557C-1A91-4A7E-BA3F-0C39BDA1E6AD}"/>
            </a:ext>
          </a:extLst>
        </xdr:cNvPr>
        <xdr:cNvSpPr txBox="1"/>
      </xdr:nvSpPr>
      <xdr:spPr>
        <a:xfrm>
          <a:off x="165926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26" name="n_1mainValue【児童館】&#10;一人当たり面積">
          <a:extLst>
            <a:ext uri="{FF2B5EF4-FFF2-40B4-BE49-F238E27FC236}">
              <a16:creationId xmlns:a16="http://schemas.microsoft.com/office/drawing/2014/main" id="{5525143F-54EB-4E9B-A8B8-FADFA4CA436B}"/>
            </a:ext>
          </a:extLst>
        </xdr:cNvPr>
        <xdr:cNvSpPr txBox="1"/>
      </xdr:nvSpPr>
      <xdr:spPr>
        <a:xfrm>
          <a:off x="189802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27" name="n_2mainValue【児童館】&#10;一人当たり面積">
          <a:extLst>
            <a:ext uri="{FF2B5EF4-FFF2-40B4-BE49-F238E27FC236}">
              <a16:creationId xmlns:a16="http://schemas.microsoft.com/office/drawing/2014/main" id="{61900A51-4C05-4E12-8977-E713BC8AC3A2}"/>
            </a:ext>
          </a:extLst>
        </xdr:cNvPr>
        <xdr:cNvSpPr txBox="1"/>
      </xdr:nvSpPr>
      <xdr:spPr>
        <a:xfrm>
          <a:off x="181801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28" name="n_3mainValue【児童館】&#10;一人当たり面積">
          <a:extLst>
            <a:ext uri="{FF2B5EF4-FFF2-40B4-BE49-F238E27FC236}">
              <a16:creationId xmlns:a16="http://schemas.microsoft.com/office/drawing/2014/main" id="{42391F88-41FC-4F0C-B777-721FEFC83A5A}"/>
            </a:ext>
          </a:extLst>
        </xdr:cNvPr>
        <xdr:cNvSpPr txBox="1"/>
      </xdr:nvSpPr>
      <xdr:spPr>
        <a:xfrm>
          <a:off x="1738637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729" name="n_4mainValue【児童館】&#10;一人当たり面積">
          <a:extLst>
            <a:ext uri="{FF2B5EF4-FFF2-40B4-BE49-F238E27FC236}">
              <a16:creationId xmlns:a16="http://schemas.microsoft.com/office/drawing/2014/main" id="{C306F920-6E11-44D9-96D1-4FA35C1DC9B7}"/>
            </a:ext>
          </a:extLst>
        </xdr:cNvPr>
        <xdr:cNvSpPr txBox="1"/>
      </xdr:nvSpPr>
      <xdr:spPr>
        <a:xfrm>
          <a:off x="16592627"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CABE14D-E398-4EA0-970E-8788AA6BCB97}"/>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C0848FED-E2B2-44F4-A450-98E988D4430D}"/>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065231F4-A61A-4089-8224-3FE2F84B56C3}"/>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64B9ED20-3C02-4139-995E-59C289CB72A4}"/>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E218D770-BDDF-4D18-A7A8-7E3C2720CE9F}"/>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93AE6AB9-617E-48B4-8043-35689A14EE08}"/>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A0F6DDE-8829-4BB9-AEB2-F1514F6BD592}"/>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8FDBAB6A-8947-4022-8670-0FEC20137A71}"/>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12656479-805C-46BD-BDEC-5B1797CB71A4}"/>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D26764D0-4D81-4E1E-9588-6970FBB44258}"/>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14236921-E789-4552-90B5-0EC051F66504}"/>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1" name="直線コネクタ 740">
          <a:extLst>
            <a:ext uri="{FF2B5EF4-FFF2-40B4-BE49-F238E27FC236}">
              <a16:creationId xmlns:a16="http://schemas.microsoft.com/office/drawing/2014/main" id="{C571A963-6156-49D7-8DA2-D47786924A6A}"/>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2" name="テキスト ボックス 741">
          <a:extLst>
            <a:ext uri="{FF2B5EF4-FFF2-40B4-BE49-F238E27FC236}">
              <a16:creationId xmlns:a16="http://schemas.microsoft.com/office/drawing/2014/main" id="{82754B66-0483-445B-BD23-4D3318826AE6}"/>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3" name="直線コネクタ 742">
          <a:extLst>
            <a:ext uri="{FF2B5EF4-FFF2-40B4-BE49-F238E27FC236}">
              <a16:creationId xmlns:a16="http://schemas.microsoft.com/office/drawing/2014/main" id="{766D692C-36FA-4649-A255-61E4E906F5CA}"/>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4" name="テキスト ボックス 743">
          <a:extLst>
            <a:ext uri="{FF2B5EF4-FFF2-40B4-BE49-F238E27FC236}">
              <a16:creationId xmlns:a16="http://schemas.microsoft.com/office/drawing/2014/main" id="{8E3D8B5C-13F6-4A82-BDF2-C4B1980D1C11}"/>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5" name="直線コネクタ 744">
          <a:extLst>
            <a:ext uri="{FF2B5EF4-FFF2-40B4-BE49-F238E27FC236}">
              <a16:creationId xmlns:a16="http://schemas.microsoft.com/office/drawing/2014/main" id="{856AEEA5-DF57-4290-8D17-C9631C7DCD35}"/>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6" name="テキスト ボックス 745">
          <a:extLst>
            <a:ext uri="{FF2B5EF4-FFF2-40B4-BE49-F238E27FC236}">
              <a16:creationId xmlns:a16="http://schemas.microsoft.com/office/drawing/2014/main" id="{962FB8A6-39B9-490D-A7C5-2AFB272D9F7E}"/>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7" name="直線コネクタ 746">
          <a:extLst>
            <a:ext uri="{FF2B5EF4-FFF2-40B4-BE49-F238E27FC236}">
              <a16:creationId xmlns:a16="http://schemas.microsoft.com/office/drawing/2014/main" id="{67224FAE-E529-4860-AF7E-F7D5C96FA999}"/>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8" name="テキスト ボックス 747">
          <a:extLst>
            <a:ext uri="{FF2B5EF4-FFF2-40B4-BE49-F238E27FC236}">
              <a16:creationId xmlns:a16="http://schemas.microsoft.com/office/drawing/2014/main" id="{C91A6767-D8DE-4927-8764-DB9983A08D43}"/>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71683052-4053-47F3-BBD1-FAF5CE669761}"/>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0" name="テキスト ボックス 749">
          <a:extLst>
            <a:ext uri="{FF2B5EF4-FFF2-40B4-BE49-F238E27FC236}">
              <a16:creationId xmlns:a16="http://schemas.microsoft.com/office/drawing/2014/main" id="{368F9FE9-196D-4D54-83E3-2C9828B7BAEF}"/>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31E91A1E-A171-4023-BDBD-BFE5FD53D133}"/>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117348</xdr:rowOff>
    </xdr:from>
    <xdr:to>
      <xdr:col>85</xdr:col>
      <xdr:colOff>126364</xdr:colOff>
      <xdr:row>107</xdr:row>
      <xdr:rowOff>87630</xdr:rowOff>
    </xdr:to>
    <xdr:cxnSp macro="">
      <xdr:nvCxnSpPr>
        <xdr:cNvPr id="752" name="直線コネクタ 751">
          <a:extLst>
            <a:ext uri="{FF2B5EF4-FFF2-40B4-BE49-F238E27FC236}">
              <a16:creationId xmlns:a16="http://schemas.microsoft.com/office/drawing/2014/main" id="{24337EF8-6B15-46CC-83B5-A436077D2413}"/>
            </a:ext>
          </a:extLst>
        </xdr:cNvPr>
        <xdr:cNvCxnSpPr/>
      </xdr:nvCxnSpPr>
      <xdr:spPr>
        <a:xfrm flipV="1">
          <a:off x="14699614" y="16519398"/>
          <a:ext cx="0" cy="134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53" name="【公民館】&#10;有形固定資産減価償却率最小値テキスト">
          <a:extLst>
            <a:ext uri="{FF2B5EF4-FFF2-40B4-BE49-F238E27FC236}">
              <a16:creationId xmlns:a16="http://schemas.microsoft.com/office/drawing/2014/main" id="{A402A18C-4F5C-4279-95E9-9A2E65FE3915}"/>
            </a:ext>
          </a:extLst>
        </xdr:cNvPr>
        <xdr:cNvSpPr txBox="1"/>
      </xdr:nvSpPr>
      <xdr:spPr>
        <a:xfrm>
          <a:off x="14738350" y="1786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54" name="直線コネクタ 753">
          <a:extLst>
            <a:ext uri="{FF2B5EF4-FFF2-40B4-BE49-F238E27FC236}">
              <a16:creationId xmlns:a16="http://schemas.microsoft.com/office/drawing/2014/main" id="{11676C17-C48C-4DF2-AEEA-B717F9C784A9}"/>
            </a:ext>
          </a:extLst>
        </xdr:cNvPr>
        <xdr:cNvCxnSpPr/>
      </xdr:nvCxnSpPr>
      <xdr:spPr>
        <a:xfrm>
          <a:off x="14611350" y="17861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64025</xdr:rowOff>
    </xdr:from>
    <xdr:ext cx="405111" cy="259045"/>
    <xdr:sp macro="" textlink="">
      <xdr:nvSpPr>
        <xdr:cNvPr id="755" name="【公民館】&#10;有形固定資産減価償却率最大値テキスト">
          <a:extLst>
            <a:ext uri="{FF2B5EF4-FFF2-40B4-BE49-F238E27FC236}">
              <a16:creationId xmlns:a16="http://schemas.microsoft.com/office/drawing/2014/main" id="{9CA63B27-21BD-4464-B3E7-FBD0282C3341}"/>
            </a:ext>
          </a:extLst>
        </xdr:cNvPr>
        <xdr:cNvSpPr txBox="1"/>
      </xdr:nvSpPr>
      <xdr:spPr>
        <a:xfrm>
          <a:off x="14738350" y="16294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117348</xdr:rowOff>
    </xdr:from>
    <xdr:to>
      <xdr:col>86</xdr:col>
      <xdr:colOff>25400</xdr:colOff>
      <xdr:row>99</xdr:row>
      <xdr:rowOff>117348</xdr:rowOff>
    </xdr:to>
    <xdr:cxnSp macro="">
      <xdr:nvCxnSpPr>
        <xdr:cNvPr id="756" name="直線コネクタ 755">
          <a:extLst>
            <a:ext uri="{FF2B5EF4-FFF2-40B4-BE49-F238E27FC236}">
              <a16:creationId xmlns:a16="http://schemas.microsoft.com/office/drawing/2014/main" id="{879F27E6-FCF6-401C-A688-71FBAB79AD4A}"/>
            </a:ext>
          </a:extLst>
        </xdr:cNvPr>
        <xdr:cNvCxnSpPr/>
      </xdr:nvCxnSpPr>
      <xdr:spPr>
        <a:xfrm>
          <a:off x="14611350" y="165193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52849</xdr:rowOff>
    </xdr:from>
    <xdr:ext cx="405111" cy="259045"/>
    <xdr:sp macro="" textlink="">
      <xdr:nvSpPr>
        <xdr:cNvPr id="757" name="【公民館】&#10;有形固定資産減価償却率平均値テキスト">
          <a:extLst>
            <a:ext uri="{FF2B5EF4-FFF2-40B4-BE49-F238E27FC236}">
              <a16:creationId xmlns:a16="http://schemas.microsoft.com/office/drawing/2014/main" id="{DC1A3FB4-78C4-44CF-95FE-7DFF1C9A1A83}"/>
            </a:ext>
          </a:extLst>
        </xdr:cNvPr>
        <xdr:cNvSpPr txBox="1"/>
      </xdr:nvSpPr>
      <xdr:spPr>
        <a:xfrm>
          <a:off x="14738350" y="16969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29972</xdr:rowOff>
    </xdr:from>
    <xdr:to>
      <xdr:col>85</xdr:col>
      <xdr:colOff>177800</xdr:colOff>
      <xdr:row>103</xdr:row>
      <xdr:rowOff>131572</xdr:rowOff>
    </xdr:to>
    <xdr:sp macro="" textlink="">
      <xdr:nvSpPr>
        <xdr:cNvPr id="758" name="フローチャート: 判断 757">
          <a:extLst>
            <a:ext uri="{FF2B5EF4-FFF2-40B4-BE49-F238E27FC236}">
              <a16:creationId xmlns:a16="http://schemas.microsoft.com/office/drawing/2014/main" id="{4A6C9503-0515-4022-9545-CF1C226CE737}"/>
            </a:ext>
          </a:extLst>
        </xdr:cNvPr>
        <xdr:cNvSpPr/>
      </xdr:nvSpPr>
      <xdr:spPr>
        <a:xfrm>
          <a:off x="14649450" y="1711782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153415</xdr:rowOff>
    </xdr:from>
    <xdr:to>
      <xdr:col>81</xdr:col>
      <xdr:colOff>101600</xdr:colOff>
      <xdr:row>103</xdr:row>
      <xdr:rowOff>83565</xdr:rowOff>
    </xdr:to>
    <xdr:sp macro="" textlink="">
      <xdr:nvSpPr>
        <xdr:cNvPr id="759" name="フローチャート: 判断 758">
          <a:extLst>
            <a:ext uri="{FF2B5EF4-FFF2-40B4-BE49-F238E27FC236}">
              <a16:creationId xmlns:a16="http://schemas.microsoft.com/office/drawing/2014/main" id="{27DA746F-63D2-4E04-AFB4-E5B6EED85790}"/>
            </a:ext>
          </a:extLst>
        </xdr:cNvPr>
        <xdr:cNvSpPr/>
      </xdr:nvSpPr>
      <xdr:spPr>
        <a:xfrm>
          <a:off x="13887450" y="1706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146558</xdr:rowOff>
    </xdr:from>
    <xdr:to>
      <xdr:col>76</xdr:col>
      <xdr:colOff>165100</xdr:colOff>
      <xdr:row>103</xdr:row>
      <xdr:rowOff>76708</xdr:rowOff>
    </xdr:to>
    <xdr:sp macro="" textlink="">
      <xdr:nvSpPr>
        <xdr:cNvPr id="760" name="フローチャート: 判断 759">
          <a:extLst>
            <a:ext uri="{FF2B5EF4-FFF2-40B4-BE49-F238E27FC236}">
              <a16:creationId xmlns:a16="http://schemas.microsoft.com/office/drawing/2014/main" id="{AE4CF9D6-5EDA-4801-9425-2AB8B5E1003C}"/>
            </a:ext>
          </a:extLst>
        </xdr:cNvPr>
        <xdr:cNvSpPr/>
      </xdr:nvSpPr>
      <xdr:spPr>
        <a:xfrm>
          <a:off x="13093700" y="1706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141987</xdr:rowOff>
    </xdr:from>
    <xdr:to>
      <xdr:col>72</xdr:col>
      <xdr:colOff>38100</xdr:colOff>
      <xdr:row>103</xdr:row>
      <xdr:rowOff>72137</xdr:rowOff>
    </xdr:to>
    <xdr:sp macro="" textlink="">
      <xdr:nvSpPr>
        <xdr:cNvPr id="761" name="フローチャート: 判断 760">
          <a:extLst>
            <a:ext uri="{FF2B5EF4-FFF2-40B4-BE49-F238E27FC236}">
              <a16:creationId xmlns:a16="http://schemas.microsoft.com/office/drawing/2014/main" id="{79ACCB7C-1AD1-435B-9765-F75CC8D7800F}"/>
            </a:ext>
          </a:extLst>
        </xdr:cNvPr>
        <xdr:cNvSpPr/>
      </xdr:nvSpPr>
      <xdr:spPr>
        <a:xfrm>
          <a:off x="12299950" y="17058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xdr:rowOff>
    </xdr:from>
    <xdr:to>
      <xdr:col>67</xdr:col>
      <xdr:colOff>101600</xdr:colOff>
      <xdr:row>103</xdr:row>
      <xdr:rowOff>117856</xdr:rowOff>
    </xdr:to>
    <xdr:sp macro="" textlink="">
      <xdr:nvSpPr>
        <xdr:cNvPr id="762" name="フローチャート: 判断 761">
          <a:extLst>
            <a:ext uri="{FF2B5EF4-FFF2-40B4-BE49-F238E27FC236}">
              <a16:creationId xmlns:a16="http://schemas.microsoft.com/office/drawing/2014/main" id="{DBE178EF-260C-4E68-B67D-A6FAF4D0EFA5}"/>
            </a:ext>
          </a:extLst>
        </xdr:cNvPr>
        <xdr:cNvSpPr/>
      </xdr:nvSpPr>
      <xdr:spPr>
        <a:xfrm>
          <a:off x="11487150" y="1710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50EDD82E-DA2C-4E97-804B-229130F03E1D}"/>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8DFF25A8-901C-4A6A-83AB-2477B641CCA7}"/>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CC9A596B-554D-4CFC-B5CF-B941A765D9E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7F3BD2D6-D4F3-44A7-B594-C1173377720F}"/>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6AF94765-ADD6-4BD8-AF76-B748E06ECE56}"/>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43687</xdr:rowOff>
    </xdr:from>
    <xdr:to>
      <xdr:col>85</xdr:col>
      <xdr:colOff>177800</xdr:colOff>
      <xdr:row>104</xdr:row>
      <xdr:rowOff>145287</xdr:rowOff>
    </xdr:to>
    <xdr:sp macro="" textlink="">
      <xdr:nvSpPr>
        <xdr:cNvPr id="768" name="楕円 767">
          <a:extLst>
            <a:ext uri="{FF2B5EF4-FFF2-40B4-BE49-F238E27FC236}">
              <a16:creationId xmlns:a16="http://schemas.microsoft.com/office/drawing/2014/main" id="{1BD86D7D-9165-48AD-8F33-B36CAE0E5331}"/>
            </a:ext>
          </a:extLst>
        </xdr:cNvPr>
        <xdr:cNvSpPr/>
      </xdr:nvSpPr>
      <xdr:spPr>
        <a:xfrm>
          <a:off x="14649450" y="1730298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22114</xdr:rowOff>
    </xdr:from>
    <xdr:ext cx="405111" cy="259045"/>
    <xdr:sp macro="" textlink="">
      <xdr:nvSpPr>
        <xdr:cNvPr id="769" name="【公民館】&#10;有形固定資産減価償却率該当値テキスト">
          <a:extLst>
            <a:ext uri="{FF2B5EF4-FFF2-40B4-BE49-F238E27FC236}">
              <a16:creationId xmlns:a16="http://schemas.microsoft.com/office/drawing/2014/main" id="{AF9CE0DA-25CE-434E-9240-FF4F5529ED1D}"/>
            </a:ext>
          </a:extLst>
        </xdr:cNvPr>
        <xdr:cNvSpPr txBox="1"/>
      </xdr:nvSpPr>
      <xdr:spPr>
        <a:xfrm>
          <a:off x="14738350" y="17281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164846</xdr:rowOff>
    </xdr:from>
    <xdr:to>
      <xdr:col>81</xdr:col>
      <xdr:colOff>101600</xdr:colOff>
      <xdr:row>104</xdr:row>
      <xdr:rowOff>94996</xdr:rowOff>
    </xdr:to>
    <xdr:sp macro="" textlink="">
      <xdr:nvSpPr>
        <xdr:cNvPr id="770" name="楕円 769">
          <a:extLst>
            <a:ext uri="{FF2B5EF4-FFF2-40B4-BE49-F238E27FC236}">
              <a16:creationId xmlns:a16="http://schemas.microsoft.com/office/drawing/2014/main" id="{1E122AA1-4FB4-434E-AE5C-FABD143567DB}"/>
            </a:ext>
          </a:extLst>
        </xdr:cNvPr>
        <xdr:cNvSpPr/>
      </xdr:nvSpPr>
      <xdr:spPr>
        <a:xfrm>
          <a:off x="13887450" y="1725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44196</xdr:rowOff>
    </xdr:from>
    <xdr:to>
      <xdr:col>85</xdr:col>
      <xdr:colOff>127000</xdr:colOff>
      <xdr:row>104</xdr:row>
      <xdr:rowOff>94487</xdr:rowOff>
    </xdr:to>
    <xdr:cxnSp macro="">
      <xdr:nvCxnSpPr>
        <xdr:cNvPr id="771" name="直線コネクタ 770">
          <a:extLst>
            <a:ext uri="{FF2B5EF4-FFF2-40B4-BE49-F238E27FC236}">
              <a16:creationId xmlns:a16="http://schemas.microsoft.com/office/drawing/2014/main" id="{54D8729A-ED7B-4DC2-901E-B52B35D6DE34}"/>
            </a:ext>
          </a:extLst>
        </xdr:cNvPr>
        <xdr:cNvCxnSpPr/>
      </xdr:nvCxnSpPr>
      <xdr:spPr>
        <a:xfrm>
          <a:off x="13938250" y="17303496"/>
          <a:ext cx="762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84837</xdr:rowOff>
    </xdr:from>
    <xdr:to>
      <xdr:col>76</xdr:col>
      <xdr:colOff>165100</xdr:colOff>
      <xdr:row>104</xdr:row>
      <xdr:rowOff>14987</xdr:rowOff>
    </xdr:to>
    <xdr:sp macro="" textlink="">
      <xdr:nvSpPr>
        <xdr:cNvPr id="772" name="楕円 771">
          <a:extLst>
            <a:ext uri="{FF2B5EF4-FFF2-40B4-BE49-F238E27FC236}">
              <a16:creationId xmlns:a16="http://schemas.microsoft.com/office/drawing/2014/main" id="{88A88065-9FBD-4C2B-A6FC-233F6A587399}"/>
            </a:ext>
          </a:extLst>
        </xdr:cNvPr>
        <xdr:cNvSpPr/>
      </xdr:nvSpPr>
      <xdr:spPr>
        <a:xfrm>
          <a:off x="13093700" y="1717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135637</xdr:rowOff>
    </xdr:from>
    <xdr:to>
      <xdr:col>81</xdr:col>
      <xdr:colOff>50800</xdr:colOff>
      <xdr:row>104</xdr:row>
      <xdr:rowOff>44196</xdr:rowOff>
    </xdr:to>
    <xdr:cxnSp macro="">
      <xdr:nvCxnSpPr>
        <xdr:cNvPr id="773" name="直線コネクタ 772">
          <a:extLst>
            <a:ext uri="{FF2B5EF4-FFF2-40B4-BE49-F238E27FC236}">
              <a16:creationId xmlns:a16="http://schemas.microsoft.com/office/drawing/2014/main" id="{3EF20C76-F2CC-4579-B0D6-C84C9C874D70}"/>
            </a:ext>
          </a:extLst>
        </xdr:cNvPr>
        <xdr:cNvCxnSpPr/>
      </xdr:nvCxnSpPr>
      <xdr:spPr>
        <a:xfrm>
          <a:off x="13144500" y="17223487"/>
          <a:ext cx="79375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100837</xdr:rowOff>
    </xdr:from>
    <xdr:to>
      <xdr:col>72</xdr:col>
      <xdr:colOff>38100</xdr:colOff>
      <xdr:row>104</xdr:row>
      <xdr:rowOff>30987</xdr:rowOff>
    </xdr:to>
    <xdr:sp macro="" textlink="">
      <xdr:nvSpPr>
        <xdr:cNvPr id="774" name="楕円 773">
          <a:extLst>
            <a:ext uri="{FF2B5EF4-FFF2-40B4-BE49-F238E27FC236}">
              <a16:creationId xmlns:a16="http://schemas.microsoft.com/office/drawing/2014/main" id="{E97A6963-4B5D-4D51-AE25-E18276587842}"/>
            </a:ext>
          </a:extLst>
        </xdr:cNvPr>
        <xdr:cNvSpPr/>
      </xdr:nvSpPr>
      <xdr:spPr>
        <a:xfrm>
          <a:off x="12299950" y="171886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135637</xdr:rowOff>
    </xdr:from>
    <xdr:to>
      <xdr:col>76</xdr:col>
      <xdr:colOff>114300</xdr:colOff>
      <xdr:row>103</xdr:row>
      <xdr:rowOff>151637</xdr:rowOff>
    </xdr:to>
    <xdr:cxnSp macro="">
      <xdr:nvCxnSpPr>
        <xdr:cNvPr id="775" name="直線コネクタ 774">
          <a:extLst>
            <a:ext uri="{FF2B5EF4-FFF2-40B4-BE49-F238E27FC236}">
              <a16:creationId xmlns:a16="http://schemas.microsoft.com/office/drawing/2014/main" id="{9E020DA9-60BB-4ED1-8A76-29BCB9E29C62}"/>
            </a:ext>
          </a:extLst>
        </xdr:cNvPr>
        <xdr:cNvCxnSpPr/>
      </xdr:nvCxnSpPr>
      <xdr:spPr>
        <a:xfrm flipV="1">
          <a:off x="12344400" y="17223487"/>
          <a:ext cx="80010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61976</xdr:rowOff>
    </xdr:from>
    <xdr:to>
      <xdr:col>67</xdr:col>
      <xdr:colOff>101600</xdr:colOff>
      <xdr:row>103</xdr:row>
      <xdr:rowOff>163576</xdr:rowOff>
    </xdr:to>
    <xdr:sp macro="" textlink="">
      <xdr:nvSpPr>
        <xdr:cNvPr id="776" name="楕円 775">
          <a:extLst>
            <a:ext uri="{FF2B5EF4-FFF2-40B4-BE49-F238E27FC236}">
              <a16:creationId xmlns:a16="http://schemas.microsoft.com/office/drawing/2014/main" id="{BDBA342D-6186-403F-AB63-01F88763A658}"/>
            </a:ext>
          </a:extLst>
        </xdr:cNvPr>
        <xdr:cNvSpPr/>
      </xdr:nvSpPr>
      <xdr:spPr>
        <a:xfrm>
          <a:off x="11487150" y="1714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112776</xdr:rowOff>
    </xdr:from>
    <xdr:to>
      <xdr:col>71</xdr:col>
      <xdr:colOff>177800</xdr:colOff>
      <xdr:row>103</xdr:row>
      <xdr:rowOff>151637</xdr:rowOff>
    </xdr:to>
    <xdr:cxnSp macro="">
      <xdr:nvCxnSpPr>
        <xdr:cNvPr id="777" name="直線コネクタ 776">
          <a:extLst>
            <a:ext uri="{FF2B5EF4-FFF2-40B4-BE49-F238E27FC236}">
              <a16:creationId xmlns:a16="http://schemas.microsoft.com/office/drawing/2014/main" id="{23ABB523-C4DC-4118-9D3A-CC4B1CAC3A80}"/>
            </a:ext>
          </a:extLst>
        </xdr:cNvPr>
        <xdr:cNvCxnSpPr/>
      </xdr:nvCxnSpPr>
      <xdr:spPr>
        <a:xfrm>
          <a:off x="11537950" y="17200626"/>
          <a:ext cx="80645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100092</xdr:rowOff>
    </xdr:from>
    <xdr:ext cx="405111" cy="259045"/>
    <xdr:sp macro="" textlink="">
      <xdr:nvSpPr>
        <xdr:cNvPr id="778" name="n_1aveValue【公民館】&#10;有形固定資産減価償却率">
          <a:extLst>
            <a:ext uri="{FF2B5EF4-FFF2-40B4-BE49-F238E27FC236}">
              <a16:creationId xmlns:a16="http://schemas.microsoft.com/office/drawing/2014/main" id="{CBD46275-4E26-421F-88C3-DF01FDCB0AB1}"/>
            </a:ext>
          </a:extLst>
        </xdr:cNvPr>
        <xdr:cNvSpPr txBox="1"/>
      </xdr:nvSpPr>
      <xdr:spPr>
        <a:xfrm>
          <a:off x="13742044" y="16845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93235</xdr:rowOff>
    </xdr:from>
    <xdr:ext cx="405111" cy="259045"/>
    <xdr:sp macro="" textlink="">
      <xdr:nvSpPr>
        <xdr:cNvPr id="779" name="n_2aveValue【公民館】&#10;有形固定資産減価償却率">
          <a:extLst>
            <a:ext uri="{FF2B5EF4-FFF2-40B4-BE49-F238E27FC236}">
              <a16:creationId xmlns:a16="http://schemas.microsoft.com/office/drawing/2014/main" id="{0FDD8EEE-D98B-401B-9E8A-0F0B35FE05EE}"/>
            </a:ext>
          </a:extLst>
        </xdr:cNvPr>
        <xdr:cNvSpPr txBox="1"/>
      </xdr:nvSpPr>
      <xdr:spPr>
        <a:xfrm>
          <a:off x="12960994" y="1683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88664</xdr:rowOff>
    </xdr:from>
    <xdr:ext cx="405111" cy="259045"/>
    <xdr:sp macro="" textlink="">
      <xdr:nvSpPr>
        <xdr:cNvPr id="780" name="n_3aveValue【公民館】&#10;有形固定資産減価償却率">
          <a:extLst>
            <a:ext uri="{FF2B5EF4-FFF2-40B4-BE49-F238E27FC236}">
              <a16:creationId xmlns:a16="http://schemas.microsoft.com/office/drawing/2014/main" id="{D43BF26C-F3A2-4F6A-ACC9-BE1E87507B9B}"/>
            </a:ext>
          </a:extLst>
        </xdr:cNvPr>
        <xdr:cNvSpPr txBox="1"/>
      </xdr:nvSpPr>
      <xdr:spPr>
        <a:xfrm>
          <a:off x="12167244" y="16833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134383</xdr:rowOff>
    </xdr:from>
    <xdr:ext cx="405111" cy="259045"/>
    <xdr:sp macro="" textlink="">
      <xdr:nvSpPr>
        <xdr:cNvPr id="781" name="n_4aveValue【公民館】&#10;有形固定資産減価償却率">
          <a:extLst>
            <a:ext uri="{FF2B5EF4-FFF2-40B4-BE49-F238E27FC236}">
              <a16:creationId xmlns:a16="http://schemas.microsoft.com/office/drawing/2014/main" id="{B8331929-8CE3-4EFD-AA3E-90CAAE326B3F}"/>
            </a:ext>
          </a:extLst>
        </xdr:cNvPr>
        <xdr:cNvSpPr txBox="1"/>
      </xdr:nvSpPr>
      <xdr:spPr>
        <a:xfrm>
          <a:off x="11354444" y="1687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86123</xdr:rowOff>
    </xdr:from>
    <xdr:ext cx="405111" cy="259045"/>
    <xdr:sp macro="" textlink="">
      <xdr:nvSpPr>
        <xdr:cNvPr id="782" name="n_1mainValue【公民館】&#10;有形固定資産減価償却率">
          <a:extLst>
            <a:ext uri="{FF2B5EF4-FFF2-40B4-BE49-F238E27FC236}">
              <a16:creationId xmlns:a16="http://schemas.microsoft.com/office/drawing/2014/main" id="{07B5F17F-44B6-4C7D-8D0C-CCBE4ACBD5A8}"/>
            </a:ext>
          </a:extLst>
        </xdr:cNvPr>
        <xdr:cNvSpPr txBox="1"/>
      </xdr:nvSpPr>
      <xdr:spPr>
        <a:xfrm>
          <a:off x="13742044" y="17345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6114</xdr:rowOff>
    </xdr:from>
    <xdr:ext cx="405111" cy="259045"/>
    <xdr:sp macro="" textlink="">
      <xdr:nvSpPr>
        <xdr:cNvPr id="783" name="n_2mainValue【公民館】&#10;有形固定資産減価償却率">
          <a:extLst>
            <a:ext uri="{FF2B5EF4-FFF2-40B4-BE49-F238E27FC236}">
              <a16:creationId xmlns:a16="http://schemas.microsoft.com/office/drawing/2014/main" id="{0AB19B7A-37B7-473B-A177-6F5995A16262}"/>
            </a:ext>
          </a:extLst>
        </xdr:cNvPr>
        <xdr:cNvSpPr txBox="1"/>
      </xdr:nvSpPr>
      <xdr:spPr>
        <a:xfrm>
          <a:off x="12960994" y="1726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22114</xdr:rowOff>
    </xdr:from>
    <xdr:ext cx="405111" cy="259045"/>
    <xdr:sp macro="" textlink="">
      <xdr:nvSpPr>
        <xdr:cNvPr id="784" name="n_3mainValue【公民館】&#10;有形固定資産減価償却率">
          <a:extLst>
            <a:ext uri="{FF2B5EF4-FFF2-40B4-BE49-F238E27FC236}">
              <a16:creationId xmlns:a16="http://schemas.microsoft.com/office/drawing/2014/main" id="{D577CCA8-E373-4E36-8D74-7C19E60118B0}"/>
            </a:ext>
          </a:extLst>
        </xdr:cNvPr>
        <xdr:cNvSpPr txBox="1"/>
      </xdr:nvSpPr>
      <xdr:spPr>
        <a:xfrm>
          <a:off x="12167244" y="17281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154703</xdr:rowOff>
    </xdr:from>
    <xdr:ext cx="405111" cy="259045"/>
    <xdr:sp macro="" textlink="">
      <xdr:nvSpPr>
        <xdr:cNvPr id="785" name="n_4mainValue【公民館】&#10;有形固定資産減価償却率">
          <a:extLst>
            <a:ext uri="{FF2B5EF4-FFF2-40B4-BE49-F238E27FC236}">
              <a16:creationId xmlns:a16="http://schemas.microsoft.com/office/drawing/2014/main" id="{7E13F871-1D5F-43EC-AB3F-754339BFF06A}"/>
            </a:ext>
          </a:extLst>
        </xdr:cNvPr>
        <xdr:cNvSpPr txBox="1"/>
      </xdr:nvSpPr>
      <xdr:spPr>
        <a:xfrm>
          <a:off x="11354444" y="1724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99FD8A9F-93A4-4ABD-9515-88E526E0B10B}"/>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9D3F5FBC-2403-4939-B1D9-AE7D3EBD5B94}"/>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21CDFED1-7EB9-493C-A7AF-8B6DF880746C}"/>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631FC9C4-4E2F-4BC4-909B-53ABCEAF149A}"/>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DD5CE173-7416-4B8E-B4A9-7C819163D9BD}"/>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D01AA3C2-D888-4969-B9B7-0E93657DDEFA}"/>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9D6890FC-FF1D-4449-A6F5-CC9032876EB6}"/>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918FEC16-7FA0-43F7-AE01-99768615BB31}"/>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54044050-DA76-485B-BF1E-428AC0804F26}"/>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28DF9F7A-66B1-4371-A9B9-35AA89C2161C}"/>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6" name="直線コネクタ 795">
          <a:extLst>
            <a:ext uri="{FF2B5EF4-FFF2-40B4-BE49-F238E27FC236}">
              <a16:creationId xmlns:a16="http://schemas.microsoft.com/office/drawing/2014/main" id="{2F992B87-027C-4D96-9FDC-055852353D33}"/>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30079235-6C69-4DD1-82EB-A80905B98C0E}"/>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8" name="直線コネクタ 797">
          <a:extLst>
            <a:ext uri="{FF2B5EF4-FFF2-40B4-BE49-F238E27FC236}">
              <a16:creationId xmlns:a16="http://schemas.microsoft.com/office/drawing/2014/main" id="{F4D60D06-1E57-4725-84ED-15ABC66200DD}"/>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9" name="テキスト ボックス 798">
          <a:extLst>
            <a:ext uri="{FF2B5EF4-FFF2-40B4-BE49-F238E27FC236}">
              <a16:creationId xmlns:a16="http://schemas.microsoft.com/office/drawing/2014/main" id="{47426696-F39E-4E67-A382-3A1BBAEF4B6B}"/>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0" name="直線コネクタ 799">
          <a:extLst>
            <a:ext uri="{FF2B5EF4-FFF2-40B4-BE49-F238E27FC236}">
              <a16:creationId xmlns:a16="http://schemas.microsoft.com/office/drawing/2014/main" id="{AC6C223F-4433-4360-967C-309144900D31}"/>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1" name="テキスト ボックス 800">
          <a:extLst>
            <a:ext uri="{FF2B5EF4-FFF2-40B4-BE49-F238E27FC236}">
              <a16:creationId xmlns:a16="http://schemas.microsoft.com/office/drawing/2014/main" id="{BB02CAC9-022D-4AD4-9766-201217F37B21}"/>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2" name="直線コネクタ 801">
          <a:extLst>
            <a:ext uri="{FF2B5EF4-FFF2-40B4-BE49-F238E27FC236}">
              <a16:creationId xmlns:a16="http://schemas.microsoft.com/office/drawing/2014/main" id="{314B7B15-81B9-4778-BC5C-262457C3B960}"/>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3" name="テキスト ボックス 802">
          <a:extLst>
            <a:ext uri="{FF2B5EF4-FFF2-40B4-BE49-F238E27FC236}">
              <a16:creationId xmlns:a16="http://schemas.microsoft.com/office/drawing/2014/main" id="{EA800904-CFB7-4107-8E36-3BEE34D4A558}"/>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4" name="直線コネクタ 803">
          <a:extLst>
            <a:ext uri="{FF2B5EF4-FFF2-40B4-BE49-F238E27FC236}">
              <a16:creationId xmlns:a16="http://schemas.microsoft.com/office/drawing/2014/main" id="{C7836E4C-5389-49A3-9C90-C7340F4DF508}"/>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5" name="テキスト ボックス 804">
          <a:extLst>
            <a:ext uri="{FF2B5EF4-FFF2-40B4-BE49-F238E27FC236}">
              <a16:creationId xmlns:a16="http://schemas.microsoft.com/office/drawing/2014/main" id="{E4B37177-02E8-4B88-B7FA-F3B754AC6A1A}"/>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6" name="直線コネクタ 805">
          <a:extLst>
            <a:ext uri="{FF2B5EF4-FFF2-40B4-BE49-F238E27FC236}">
              <a16:creationId xmlns:a16="http://schemas.microsoft.com/office/drawing/2014/main" id="{EE232C33-8BA2-47C4-A1CC-BA0B8DEC5618}"/>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7" name="テキスト ボックス 806">
          <a:extLst>
            <a:ext uri="{FF2B5EF4-FFF2-40B4-BE49-F238E27FC236}">
              <a16:creationId xmlns:a16="http://schemas.microsoft.com/office/drawing/2014/main" id="{FEF804B5-8AE5-46E9-8050-6DBEBA4B67B8}"/>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8" name="直線コネクタ 807">
          <a:extLst>
            <a:ext uri="{FF2B5EF4-FFF2-40B4-BE49-F238E27FC236}">
              <a16:creationId xmlns:a16="http://schemas.microsoft.com/office/drawing/2014/main" id="{7E655145-03E0-4D8E-BA9C-C9D3568CF6A6}"/>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9" name="テキスト ボックス 808">
          <a:extLst>
            <a:ext uri="{FF2B5EF4-FFF2-40B4-BE49-F238E27FC236}">
              <a16:creationId xmlns:a16="http://schemas.microsoft.com/office/drawing/2014/main" id="{3C68603B-7614-40CB-BD8D-C71ADB2D0DAC}"/>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0" name="【公民館】&#10;一人当たり面積グラフ枠">
          <a:extLst>
            <a:ext uri="{FF2B5EF4-FFF2-40B4-BE49-F238E27FC236}">
              <a16:creationId xmlns:a16="http://schemas.microsoft.com/office/drawing/2014/main" id="{FDE3BE55-51F8-4AE5-BC76-18FA94CD9C2E}"/>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811" name="直線コネクタ 810">
          <a:extLst>
            <a:ext uri="{FF2B5EF4-FFF2-40B4-BE49-F238E27FC236}">
              <a16:creationId xmlns:a16="http://schemas.microsoft.com/office/drawing/2014/main" id="{B385F30B-1FB5-4352-ACCD-041F5AC54C49}"/>
            </a:ext>
          </a:extLst>
        </xdr:cNvPr>
        <xdr:cNvCxnSpPr/>
      </xdr:nvCxnSpPr>
      <xdr:spPr>
        <a:xfrm flipV="1">
          <a:off x="19951064" y="165843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2" name="【公民館】&#10;一人当たり面積最小値テキスト">
          <a:extLst>
            <a:ext uri="{FF2B5EF4-FFF2-40B4-BE49-F238E27FC236}">
              <a16:creationId xmlns:a16="http://schemas.microsoft.com/office/drawing/2014/main" id="{2CF2E5E5-2259-4BAD-975A-DE0C6E471828}"/>
            </a:ext>
          </a:extLst>
        </xdr:cNvPr>
        <xdr:cNvSpPr txBox="1"/>
      </xdr:nvSpPr>
      <xdr:spPr>
        <a:xfrm>
          <a:off x="199898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3" name="直線コネクタ 812">
          <a:extLst>
            <a:ext uri="{FF2B5EF4-FFF2-40B4-BE49-F238E27FC236}">
              <a16:creationId xmlns:a16="http://schemas.microsoft.com/office/drawing/2014/main" id="{D9BE0DFD-CCE0-4CB2-A417-58BBC825A8C2}"/>
            </a:ext>
          </a:extLst>
        </xdr:cNvPr>
        <xdr:cNvCxnSpPr/>
      </xdr:nvCxnSpPr>
      <xdr:spPr>
        <a:xfrm>
          <a:off x="19881850" y="18135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814" name="【公民館】&#10;一人当たり面積最大値テキスト">
          <a:extLst>
            <a:ext uri="{FF2B5EF4-FFF2-40B4-BE49-F238E27FC236}">
              <a16:creationId xmlns:a16="http://schemas.microsoft.com/office/drawing/2014/main" id="{FAF6190A-B472-4D39-B251-C2801D798A37}"/>
            </a:ext>
          </a:extLst>
        </xdr:cNvPr>
        <xdr:cNvSpPr txBox="1"/>
      </xdr:nvSpPr>
      <xdr:spPr>
        <a:xfrm>
          <a:off x="19989800" y="1635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815" name="直線コネクタ 814">
          <a:extLst>
            <a:ext uri="{FF2B5EF4-FFF2-40B4-BE49-F238E27FC236}">
              <a16:creationId xmlns:a16="http://schemas.microsoft.com/office/drawing/2014/main" id="{7982797D-84D7-48DB-82C7-0407D15AFBA1}"/>
            </a:ext>
          </a:extLst>
        </xdr:cNvPr>
        <xdr:cNvCxnSpPr/>
      </xdr:nvCxnSpPr>
      <xdr:spPr>
        <a:xfrm>
          <a:off x="19881850" y="16584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6" name="【公民館】&#10;一人当たり面積平均値テキスト">
          <a:extLst>
            <a:ext uri="{FF2B5EF4-FFF2-40B4-BE49-F238E27FC236}">
              <a16:creationId xmlns:a16="http://schemas.microsoft.com/office/drawing/2014/main" id="{6EC7D542-CED1-480E-AC05-F9150B43D875}"/>
            </a:ext>
          </a:extLst>
        </xdr:cNvPr>
        <xdr:cNvSpPr txBox="1"/>
      </xdr:nvSpPr>
      <xdr:spPr>
        <a:xfrm>
          <a:off x="19989800" y="17332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7" name="フローチャート: 判断 816">
          <a:extLst>
            <a:ext uri="{FF2B5EF4-FFF2-40B4-BE49-F238E27FC236}">
              <a16:creationId xmlns:a16="http://schemas.microsoft.com/office/drawing/2014/main" id="{DC72DF72-7560-49A7-99C1-FC53EB925880}"/>
            </a:ext>
          </a:extLst>
        </xdr:cNvPr>
        <xdr:cNvSpPr/>
      </xdr:nvSpPr>
      <xdr:spPr>
        <a:xfrm>
          <a:off x="19900900" y="1748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8" name="フローチャート: 判断 817">
          <a:extLst>
            <a:ext uri="{FF2B5EF4-FFF2-40B4-BE49-F238E27FC236}">
              <a16:creationId xmlns:a16="http://schemas.microsoft.com/office/drawing/2014/main" id="{D4CDE006-DAB4-4BAB-8E5E-485FE06F6B57}"/>
            </a:ext>
          </a:extLst>
        </xdr:cNvPr>
        <xdr:cNvSpPr/>
      </xdr:nvSpPr>
      <xdr:spPr>
        <a:xfrm>
          <a:off x="19157950" y="174806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819" name="フローチャート: 判断 818">
          <a:extLst>
            <a:ext uri="{FF2B5EF4-FFF2-40B4-BE49-F238E27FC236}">
              <a16:creationId xmlns:a16="http://schemas.microsoft.com/office/drawing/2014/main" id="{8D5E696D-3051-4309-8638-6268178225CF}"/>
            </a:ext>
          </a:extLst>
        </xdr:cNvPr>
        <xdr:cNvSpPr/>
      </xdr:nvSpPr>
      <xdr:spPr>
        <a:xfrm>
          <a:off x="18345150" y="1748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820" name="フローチャート: 判断 819">
          <a:extLst>
            <a:ext uri="{FF2B5EF4-FFF2-40B4-BE49-F238E27FC236}">
              <a16:creationId xmlns:a16="http://schemas.microsoft.com/office/drawing/2014/main" id="{F2F9B0C2-BA87-41B2-B599-A5CCBCB67932}"/>
            </a:ext>
          </a:extLst>
        </xdr:cNvPr>
        <xdr:cNvSpPr/>
      </xdr:nvSpPr>
      <xdr:spPr>
        <a:xfrm>
          <a:off x="17551400" y="17447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821" name="フローチャート: 判断 820">
          <a:extLst>
            <a:ext uri="{FF2B5EF4-FFF2-40B4-BE49-F238E27FC236}">
              <a16:creationId xmlns:a16="http://schemas.microsoft.com/office/drawing/2014/main" id="{7E206B1A-195F-47F1-85D5-D7AD51B57C7F}"/>
            </a:ext>
          </a:extLst>
        </xdr:cNvPr>
        <xdr:cNvSpPr/>
      </xdr:nvSpPr>
      <xdr:spPr>
        <a:xfrm>
          <a:off x="16757650" y="175296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A6ED4B95-D3C9-4F3C-8148-C1A6DB46F62B}"/>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8739047-AFBB-4FC3-A1F6-90E3D4F23EA9}"/>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C183FA42-D58E-4C81-AAB7-486AB6A3322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A9AC0740-0344-4350-A49D-7E0A38E08D3C}"/>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961CBDF-E6D7-42B1-9161-BE670A0DD603}"/>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xdr:rowOff>
    </xdr:from>
    <xdr:to>
      <xdr:col>116</xdr:col>
      <xdr:colOff>114300</xdr:colOff>
      <xdr:row>106</xdr:row>
      <xdr:rowOff>110671</xdr:rowOff>
    </xdr:to>
    <xdr:sp macro="" textlink="">
      <xdr:nvSpPr>
        <xdr:cNvPr id="827" name="楕円 826">
          <a:extLst>
            <a:ext uri="{FF2B5EF4-FFF2-40B4-BE49-F238E27FC236}">
              <a16:creationId xmlns:a16="http://schemas.microsoft.com/office/drawing/2014/main" id="{E1B17B91-0BB9-43C0-8DC4-BD5F24AA9997}"/>
            </a:ext>
          </a:extLst>
        </xdr:cNvPr>
        <xdr:cNvSpPr/>
      </xdr:nvSpPr>
      <xdr:spPr>
        <a:xfrm>
          <a:off x="199009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158948</xdr:rowOff>
    </xdr:from>
    <xdr:ext cx="469744" cy="259045"/>
    <xdr:sp macro="" textlink="">
      <xdr:nvSpPr>
        <xdr:cNvPr id="828" name="【公民館】&#10;一人当たり面積該当値テキスト">
          <a:extLst>
            <a:ext uri="{FF2B5EF4-FFF2-40B4-BE49-F238E27FC236}">
              <a16:creationId xmlns:a16="http://schemas.microsoft.com/office/drawing/2014/main" id="{A9970A6B-22F3-4956-A1E5-7C7C4C3A0061}"/>
            </a:ext>
          </a:extLst>
        </xdr:cNvPr>
        <xdr:cNvSpPr txBox="1"/>
      </xdr:nvSpPr>
      <xdr:spPr>
        <a:xfrm>
          <a:off x="19989800" y="17589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xdr:rowOff>
    </xdr:from>
    <xdr:to>
      <xdr:col>112</xdr:col>
      <xdr:colOff>38100</xdr:colOff>
      <xdr:row>106</xdr:row>
      <xdr:rowOff>110671</xdr:rowOff>
    </xdr:to>
    <xdr:sp macro="" textlink="">
      <xdr:nvSpPr>
        <xdr:cNvPr id="829" name="楕円 828">
          <a:extLst>
            <a:ext uri="{FF2B5EF4-FFF2-40B4-BE49-F238E27FC236}">
              <a16:creationId xmlns:a16="http://schemas.microsoft.com/office/drawing/2014/main" id="{A537E906-F083-4445-A55A-605473899295}"/>
            </a:ext>
          </a:extLst>
        </xdr:cNvPr>
        <xdr:cNvSpPr/>
      </xdr:nvSpPr>
      <xdr:spPr>
        <a:xfrm>
          <a:off x="19157950" y="176112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59871</xdr:rowOff>
    </xdr:from>
    <xdr:to>
      <xdr:col>116</xdr:col>
      <xdr:colOff>63500</xdr:colOff>
      <xdr:row>106</xdr:row>
      <xdr:rowOff>59871</xdr:rowOff>
    </xdr:to>
    <xdr:cxnSp macro="">
      <xdr:nvCxnSpPr>
        <xdr:cNvPr id="830" name="直線コネクタ 829">
          <a:extLst>
            <a:ext uri="{FF2B5EF4-FFF2-40B4-BE49-F238E27FC236}">
              <a16:creationId xmlns:a16="http://schemas.microsoft.com/office/drawing/2014/main" id="{5A981560-32EC-4226-912A-C71902A4ADC0}"/>
            </a:ext>
          </a:extLst>
        </xdr:cNvPr>
        <xdr:cNvCxnSpPr/>
      </xdr:nvCxnSpPr>
      <xdr:spPr>
        <a:xfrm>
          <a:off x="19202400" y="1766207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xdr:rowOff>
    </xdr:from>
    <xdr:to>
      <xdr:col>107</xdr:col>
      <xdr:colOff>101600</xdr:colOff>
      <xdr:row>106</xdr:row>
      <xdr:rowOff>110671</xdr:rowOff>
    </xdr:to>
    <xdr:sp macro="" textlink="">
      <xdr:nvSpPr>
        <xdr:cNvPr id="831" name="楕円 830">
          <a:extLst>
            <a:ext uri="{FF2B5EF4-FFF2-40B4-BE49-F238E27FC236}">
              <a16:creationId xmlns:a16="http://schemas.microsoft.com/office/drawing/2014/main" id="{ED675B4D-A132-4934-932B-FD1F1C1EF408}"/>
            </a:ext>
          </a:extLst>
        </xdr:cNvPr>
        <xdr:cNvSpPr/>
      </xdr:nvSpPr>
      <xdr:spPr>
        <a:xfrm>
          <a:off x="1834515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59871</xdr:rowOff>
    </xdr:from>
    <xdr:to>
      <xdr:col>111</xdr:col>
      <xdr:colOff>177800</xdr:colOff>
      <xdr:row>106</xdr:row>
      <xdr:rowOff>59871</xdr:rowOff>
    </xdr:to>
    <xdr:cxnSp macro="">
      <xdr:nvCxnSpPr>
        <xdr:cNvPr id="832" name="直線コネクタ 831">
          <a:extLst>
            <a:ext uri="{FF2B5EF4-FFF2-40B4-BE49-F238E27FC236}">
              <a16:creationId xmlns:a16="http://schemas.microsoft.com/office/drawing/2014/main" id="{51EFD0C2-E7E9-4D95-973E-2C04E2868860}"/>
            </a:ext>
          </a:extLst>
        </xdr:cNvPr>
        <xdr:cNvCxnSpPr/>
      </xdr:nvCxnSpPr>
      <xdr:spPr>
        <a:xfrm>
          <a:off x="18395950" y="1766207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xdr:rowOff>
    </xdr:from>
    <xdr:to>
      <xdr:col>102</xdr:col>
      <xdr:colOff>165100</xdr:colOff>
      <xdr:row>106</xdr:row>
      <xdr:rowOff>110671</xdr:rowOff>
    </xdr:to>
    <xdr:sp macro="" textlink="">
      <xdr:nvSpPr>
        <xdr:cNvPr id="833" name="楕円 832">
          <a:extLst>
            <a:ext uri="{FF2B5EF4-FFF2-40B4-BE49-F238E27FC236}">
              <a16:creationId xmlns:a16="http://schemas.microsoft.com/office/drawing/2014/main" id="{07EA83B3-F7C7-43D1-91C7-9983049AA3B2}"/>
            </a:ext>
          </a:extLst>
        </xdr:cNvPr>
        <xdr:cNvSpPr/>
      </xdr:nvSpPr>
      <xdr:spPr>
        <a:xfrm>
          <a:off x="175514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59871</xdr:rowOff>
    </xdr:from>
    <xdr:to>
      <xdr:col>107</xdr:col>
      <xdr:colOff>50800</xdr:colOff>
      <xdr:row>106</xdr:row>
      <xdr:rowOff>59871</xdr:rowOff>
    </xdr:to>
    <xdr:cxnSp macro="">
      <xdr:nvCxnSpPr>
        <xdr:cNvPr id="834" name="直線コネクタ 833">
          <a:extLst>
            <a:ext uri="{FF2B5EF4-FFF2-40B4-BE49-F238E27FC236}">
              <a16:creationId xmlns:a16="http://schemas.microsoft.com/office/drawing/2014/main" id="{57ABFD82-EC0E-47C2-A152-A0361F4D7ED5}"/>
            </a:ext>
          </a:extLst>
        </xdr:cNvPr>
        <xdr:cNvCxnSpPr/>
      </xdr:nvCxnSpPr>
      <xdr:spPr>
        <a:xfrm>
          <a:off x="17602200" y="1766207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xdr:rowOff>
    </xdr:from>
    <xdr:to>
      <xdr:col>98</xdr:col>
      <xdr:colOff>38100</xdr:colOff>
      <xdr:row>106</xdr:row>
      <xdr:rowOff>110671</xdr:rowOff>
    </xdr:to>
    <xdr:sp macro="" textlink="">
      <xdr:nvSpPr>
        <xdr:cNvPr id="835" name="楕円 834">
          <a:extLst>
            <a:ext uri="{FF2B5EF4-FFF2-40B4-BE49-F238E27FC236}">
              <a16:creationId xmlns:a16="http://schemas.microsoft.com/office/drawing/2014/main" id="{36626288-0E0B-4E87-8687-3E16894CF4F5}"/>
            </a:ext>
          </a:extLst>
        </xdr:cNvPr>
        <xdr:cNvSpPr/>
      </xdr:nvSpPr>
      <xdr:spPr>
        <a:xfrm>
          <a:off x="16757650" y="176112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59871</xdr:rowOff>
    </xdr:from>
    <xdr:to>
      <xdr:col>102</xdr:col>
      <xdr:colOff>114300</xdr:colOff>
      <xdr:row>106</xdr:row>
      <xdr:rowOff>59871</xdr:rowOff>
    </xdr:to>
    <xdr:cxnSp macro="">
      <xdr:nvCxnSpPr>
        <xdr:cNvPr id="836" name="直線コネクタ 835">
          <a:extLst>
            <a:ext uri="{FF2B5EF4-FFF2-40B4-BE49-F238E27FC236}">
              <a16:creationId xmlns:a16="http://schemas.microsoft.com/office/drawing/2014/main" id="{D5BA0885-28D6-4206-A369-6A79D6681449}"/>
            </a:ext>
          </a:extLst>
        </xdr:cNvPr>
        <xdr:cNvCxnSpPr/>
      </xdr:nvCxnSpPr>
      <xdr:spPr>
        <a:xfrm>
          <a:off x="16802100" y="1766207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7" name="n_1aveValue【公民館】&#10;一人当たり面積">
          <a:extLst>
            <a:ext uri="{FF2B5EF4-FFF2-40B4-BE49-F238E27FC236}">
              <a16:creationId xmlns:a16="http://schemas.microsoft.com/office/drawing/2014/main" id="{FC359326-2BA4-49EE-B190-F310D0D9905A}"/>
            </a:ext>
          </a:extLst>
        </xdr:cNvPr>
        <xdr:cNvSpPr txBox="1"/>
      </xdr:nvSpPr>
      <xdr:spPr>
        <a:xfrm>
          <a:off x="18980227" y="1725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168020</xdr:rowOff>
    </xdr:from>
    <xdr:ext cx="469744" cy="259045"/>
    <xdr:sp macro="" textlink="">
      <xdr:nvSpPr>
        <xdr:cNvPr id="838" name="n_2aveValue【公民館】&#10;一人当たり面積">
          <a:extLst>
            <a:ext uri="{FF2B5EF4-FFF2-40B4-BE49-F238E27FC236}">
              <a16:creationId xmlns:a16="http://schemas.microsoft.com/office/drawing/2014/main" id="{C2BCD9D9-76C6-4FF7-9A6D-F457FC2CFFB6}"/>
            </a:ext>
          </a:extLst>
        </xdr:cNvPr>
        <xdr:cNvSpPr txBox="1"/>
      </xdr:nvSpPr>
      <xdr:spPr>
        <a:xfrm>
          <a:off x="18180127" y="1725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135363</xdr:rowOff>
    </xdr:from>
    <xdr:ext cx="469744" cy="259045"/>
    <xdr:sp macro="" textlink="">
      <xdr:nvSpPr>
        <xdr:cNvPr id="839" name="n_3aveValue【公民館】&#10;一人当たり面積">
          <a:extLst>
            <a:ext uri="{FF2B5EF4-FFF2-40B4-BE49-F238E27FC236}">
              <a16:creationId xmlns:a16="http://schemas.microsoft.com/office/drawing/2014/main" id="{7CA25C89-94A6-4FE6-BA9B-D50DA188879E}"/>
            </a:ext>
          </a:extLst>
        </xdr:cNvPr>
        <xdr:cNvSpPr txBox="1"/>
      </xdr:nvSpPr>
      <xdr:spPr>
        <a:xfrm>
          <a:off x="17386377" y="1722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840" name="n_4aveValue【公民館】&#10;一人当たり面積">
          <a:extLst>
            <a:ext uri="{FF2B5EF4-FFF2-40B4-BE49-F238E27FC236}">
              <a16:creationId xmlns:a16="http://schemas.microsoft.com/office/drawing/2014/main" id="{57429FDC-FDD8-4031-BAE2-6984BB9F1665}"/>
            </a:ext>
          </a:extLst>
        </xdr:cNvPr>
        <xdr:cNvSpPr txBox="1"/>
      </xdr:nvSpPr>
      <xdr:spPr>
        <a:xfrm>
          <a:off x="16592627" y="1730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101798</xdr:rowOff>
    </xdr:from>
    <xdr:ext cx="469744" cy="259045"/>
    <xdr:sp macro="" textlink="">
      <xdr:nvSpPr>
        <xdr:cNvPr id="841" name="n_1mainValue【公民館】&#10;一人当たり面積">
          <a:extLst>
            <a:ext uri="{FF2B5EF4-FFF2-40B4-BE49-F238E27FC236}">
              <a16:creationId xmlns:a16="http://schemas.microsoft.com/office/drawing/2014/main" id="{DF58EDEE-8175-4D22-A808-5A14F32B0ADB}"/>
            </a:ext>
          </a:extLst>
        </xdr:cNvPr>
        <xdr:cNvSpPr txBox="1"/>
      </xdr:nvSpPr>
      <xdr:spPr>
        <a:xfrm>
          <a:off x="18980227" y="1770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101798</xdr:rowOff>
    </xdr:from>
    <xdr:ext cx="469744" cy="259045"/>
    <xdr:sp macro="" textlink="">
      <xdr:nvSpPr>
        <xdr:cNvPr id="842" name="n_2mainValue【公民館】&#10;一人当たり面積">
          <a:extLst>
            <a:ext uri="{FF2B5EF4-FFF2-40B4-BE49-F238E27FC236}">
              <a16:creationId xmlns:a16="http://schemas.microsoft.com/office/drawing/2014/main" id="{0423FE3F-7947-4224-9FB4-60E7CD1A1718}"/>
            </a:ext>
          </a:extLst>
        </xdr:cNvPr>
        <xdr:cNvSpPr txBox="1"/>
      </xdr:nvSpPr>
      <xdr:spPr>
        <a:xfrm>
          <a:off x="18180127" y="1770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101798</xdr:rowOff>
    </xdr:from>
    <xdr:ext cx="469744" cy="259045"/>
    <xdr:sp macro="" textlink="">
      <xdr:nvSpPr>
        <xdr:cNvPr id="843" name="n_3mainValue【公民館】&#10;一人当たり面積">
          <a:extLst>
            <a:ext uri="{FF2B5EF4-FFF2-40B4-BE49-F238E27FC236}">
              <a16:creationId xmlns:a16="http://schemas.microsoft.com/office/drawing/2014/main" id="{478B7EEA-FB0F-4947-BB9E-0A4C54ECEA17}"/>
            </a:ext>
          </a:extLst>
        </xdr:cNvPr>
        <xdr:cNvSpPr txBox="1"/>
      </xdr:nvSpPr>
      <xdr:spPr>
        <a:xfrm>
          <a:off x="17386377" y="1770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101798</xdr:rowOff>
    </xdr:from>
    <xdr:ext cx="469744" cy="259045"/>
    <xdr:sp macro="" textlink="">
      <xdr:nvSpPr>
        <xdr:cNvPr id="844" name="n_4mainValue【公民館】&#10;一人当たり面積">
          <a:extLst>
            <a:ext uri="{FF2B5EF4-FFF2-40B4-BE49-F238E27FC236}">
              <a16:creationId xmlns:a16="http://schemas.microsoft.com/office/drawing/2014/main" id="{0743EEA1-9972-40B4-87DE-6ADA673EED9F}"/>
            </a:ext>
          </a:extLst>
        </xdr:cNvPr>
        <xdr:cNvSpPr txBox="1"/>
      </xdr:nvSpPr>
      <xdr:spPr>
        <a:xfrm>
          <a:off x="16592627" y="1770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5" name="正方形/長方形 844">
          <a:extLst>
            <a:ext uri="{FF2B5EF4-FFF2-40B4-BE49-F238E27FC236}">
              <a16:creationId xmlns:a16="http://schemas.microsoft.com/office/drawing/2014/main" id="{F781BA70-2644-4CB4-8087-C69728653736}"/>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6" name="正方形/長方形 845">
          <a:extLst>
            <a:ext uri="{FF2B5EF4-FFF2-40B4-BE49-F238E27FC236}">
              <a16:creationId xmlns:a16="http://schemas.microsoft.com/office/drawing/2014/main" id="{576783EC-FA11-4D3E-BF5D-F9C58D153087}"/>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7" name="テキスト ボックス 846">
          <a:extLst>
            <a:ext uri="{FF2B5EF4-FFF2-40B4-BE49-F238E27FC236}">
              <a16:creationId xmlns:a16="http://schemas.microsoft.com/office/drawing/2014/main" id="{EF865532-B92C-4584-B2C5-F0B5864A1AC7}"/>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全体的に増加傾向にある中で、インフラにおいては、道路及び橋りょうは、有形固定資産減価償却率が全国平均及び東京都平均を下回り一定程度の整備が図られている。平成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策定した橋梁長寿命化修繕計画に基づき、引続き計画的な修繕を図っていく。公共施設においては、児童館及び公民館で、有形固定資産減価償却率が全国平均及び東京都平均を上回っており、老朽化が進んでいると言える。学校施設については、学校施設改築・長寿命化計画に基づく計画的な改築等を行っており、前年度よりも数値が良化しているのはそれが要因となっている。市立保育所においては、６つの市立保育所を基幹保育所と位置づけ再編を進めるとともに、改修等を進め、市立幼稚園３園は段階的に廃止を進め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年度に終了しているところである。その他公共施設においても公共施設マネジメントに基づく施設の計画的な保全を進めている状況である。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EBE465E-C1DF-4D21-9914-66E64A862DD7}"/>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15705D9-306D-47B3-9F8D-88508BA62351}"/>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441EA5E-BD3E-42EE-B518-D08455826011}"/>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37C7191-7C34-4E5D-90DA-3F1F8FFFF6B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13B951F-6904-4B4E-9935-37C953BDD908}"/>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E3DE121-B799-40D6-90C0-CFCEF8D41114}"/>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449D0D6-E3FD-4DB1-B6BB-4E46E3FA9EEF}"/>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71385E-539C-40B6-89B6-7EDCE9C4B642}"/>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AC6EB8F-AC1E-4FC5-A4C1-79E438832E9C}"/>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C0F5893-4C55-43B8-A34D-908C8A0FC5A9}"/>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4F10740-D940-4643-8D60-A7607D551D84}"/>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650261D-5A89-4177-9064-74F661B62065}"/>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EDC5114-599F-4DE7-A2E0-710F039547C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D4E466-B97E-434D-94EA-5BD8E187333E}"/>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F55E3CF-35A8-4294-BE6B-5AA60BD2F5BF}"/>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A0BA2EA-FEE8-44C5-A4D5-2E9F4B897BDE}"/>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1E6759D-2F53-47CE-A4EF-DFDC2AA7E1B5}"/>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7501CBD-28E8-40F5-887C-8A99437F572A}"/>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861E9F0-620E-4DDB-8679-EADC7419F5B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8969688-BDFF-4949-91D2-E7364659C627}"/>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F77A89B-298D-4544-953D-CB0436D88C51}"/>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FBA3EEF-CDAA-4CD7-B8A6-F74B5B976B14}"/>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1138844-1D3E-4751-8B65-00E7AE7ABA92}"/>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6C752F-0030-4408-A459-7871CE23604D}"/>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4BB4F66-5F14-42BE-BE04-AA60A3834E2D}"/>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2BBFE80-6B62-41A5-8078-2D39B2B9D8D6}"/>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84E119E-EDF8-42E1-ADC6-1618CF95C3A9}"/>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54F288E-4212-4EB9-91E1-385BF9178C9E}"/>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FE08D31-B09E-4A11-8400-DB73C812F91B}"/>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694C662-BEDE-442D-8A02-230104DD160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C98F307-91D1-47C5-97D1-2B813BE933BB}"/>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A90E96A-41B3-476B-B61B-03AA717A3719}"/>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A381EFA-F91B-458C-8051-70BD339DCAF4}"/>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D481E6E-1AD2-4365-973C-0E1070AF19AA}"/>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BB0B9D9-9C0A-4EE1-A93D-FEC290654399}"/>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AF64EE3-F571-417C-B551-5DFC2C80A37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C55504F-0CAA-4BB7-918D-92D42BA3C257}"/>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143377C-A16F-4F49-BCDA-AD601827EB86}"/>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722460D-71B7-4D27-AD3F-9DA3D0A3C3DC}"/>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3889339-4785-4B8C-9ED9-4527A28E0017}"/>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1FA898-8C53-45DE-8DFA-9EA357508CC7}"/>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D096249-17FE-4BD7-9094-B2C239CBE241}"/>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46830B9-CEEC-4225-981B-52DD4D0A625F}"/>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0C3D756-EE3F-47C8-B76F-C650F0D88D88}"/>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719EA05-0F97-47CD-903D-0C806B805F8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40F17EB-E9FD-49E9-A516-FB4170EAE287}"/>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E63C2FD-9947-434B-BA51-095C2E3AF339}"/>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4E2BB52-93BD-47AB-9D8C-E7676AE94D6E}"/>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8818308-D7C2-4905-BE51-91750C10F60E}"/>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D4BFB14-18FD-4A27-8355-1FD011844EDE}"/>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57D750B-611A-4645-9A22-C566B6A83F07}"/>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848D5A3-4404-42AF-8491-C4D477AD7DA0}"/>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8A23687-95CC-421B-927E-FEAC38B8A52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F5C3017-99BA-4DEF-A56B-E6AAC63455BF}"/>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79E0082C-2A63-4B48-904F-092E3027E73E}"/>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1A917D1E-50AA-4F68-970F-BB70ECBA56AB}"/>
            </a:ext>
          </a:extLst>
        </xdr:cNvPr>
        <xdr:cNvCxnSpPr/>
      </xdr:nvCxnSpPr>
      <xdr:spPr>
        <a:xfrm flipV="1">
          <a:off x="4177665" y="5629275"/>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3A4B5A7F-EC6A-4878-ADB5-26B7241AA2CA}"/>
            </a:ext>
          </a:extLst>
        </xdr:cNvPr>
        <xdr:cNvSpPr txBox="1"/>
      </xdr:nvSpPr>
      <xdr:spPr>
        <a:xfrm>
          <a:off x="4216400" y="677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7BA9EB20-7621-4184-BDE5-4DD453744CB9}"/>
            </a:ext>
          </a:extLst>
        </xdr:cNvPr>
        <xdr:cNvCxnSpPr/>
      </xdr:nvCxnSpPr>
      <xdr:spPr>
        <a:xfrm>
          <a:off x="4108450" y="67760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8685A001-21E9-4F75-BEC1-9E9360433C83}"/>
            </a:ext>
          </a:extLst>
        </xdr:cNvPr>
        <xdr:cNvSpPr txBox="1"/>
      </xdr:nvSpPr>
      <xdr:spPr>
        <a:xfrm>
          <a:off x="4216400" y="541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8B0B1EC8-35C7-4A98-BA72-6751E109AD2B}"/>
            </a:ext>
          </a:extLst>
        </xdr:cNvPr>
        <xdr:cNvCxnSpPr/>
      </xdr:nvCxnSpPr>
      <xdr:spPr>
        <a:xfrm>
          <a:off x="4108450" y="56292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49547</xdr:rowOff>
    </xdr:from>
    <xdr:ext cx="405111" cy="259045"/>
    <xdr:sp macro="" textlink="">
      <xdr:nvSpPr>
        <xdr:cNvPr id="62" name="【図書館】&#10;有形固定資産減価償却率平均値テキスト">
          <a:extLst>
            <a:ext uri="{FF2B5EF4-FFF2-40B4-BE49-F238E27FC236}">
              <a16:creationId xmlns:a16="http://schemas.microsoft.com/office/drawing/2014/main" id="{AF4E85D6-D482-422D-B57F-252DEDC500D3}"/>
            </a:ext>
          </a:extLst>
        </xdr:cNvPr>
        <xdr:cNvSpPr txBox="1"/>
      </xdr:nvSpPr>
      <xdr:spPr>
        <a:xfrm>
          <a:off x="4216400" y="5999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AFA66DCC-B7F1-4663-9395-D88239E5492B}"/>
            </a:ext>
          </a:extLst>
        </xdr:cNvPr>
        <xdr:cNvSpPr/>
      </xdr:nvSpPr>
      <xdr:spPr>
        <a:xfrm>
          <a:off x="4127500" y="60210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916EFF40-CC9A-4737-B055-0F3EB483110D}"/>
            </a:ext>
          </a:extLst>
        </xdr:cNvPr>
        <xdr:cNvSpPr/>
      </xdr:nvSpPr>
      <xdr:spPr>
        <a:xfrm>
          <a:off x="3384550" y="60305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D51AFE0-DF6F-4F99-9BF4-F5AF9A5638EB}"/>
            </a:ext>
          </a:extLst>
        </xdr:cNvPr>
        <xdr:cNvSpPr/>
      </xdr:nvSpPr>
      <xdr:spPr>
        <a:xfrm>
          <a:off x="25717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B30B32C4-D05A-41E7-B5D7-A0DC4DB3483D}"/>
            </a:ext>
          </a:extLst>
        </xdr:cNvPr>
        <xdr:cNvSpPr/>
      </xdr:nvSpPr>
      <xdr:spPr>
        <a:xfrm>
          <a:off x="1778000" y="60496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26879F2E-56B6-4734-A9E9-0F6639E56A2D}"/>
            </a:ext>
          </a:extLst>
        </xdr:cNvPr>
        <xdr:cNvSpPr/>
      </xdr:nvSpPr>
      <xdr:spPr>
        <a:xfrm>
          <a:off x="984250" y="60267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D2EBAC3-0159-4829-9D2D-58A019EE01CF}"/>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36372BB-698B-488B-9D1B-7AA54DFE69A1}"/>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EF92694-F743-490F-B8AD-C3B5398E4512}"/>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A80EAF7-478C-491F-A43F-EE5D409A3398}"/>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11EEF90-1E8D-48C0-AE8A-583ACDB4E38A}"/>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55880</xdr:rowOff>
    </xdr:from>
    <xdr:to>
      <xdr:col>24</xdr:col>
      <xdr:colOff>114300</xdr:colOff>
      <xdr:row>35</xdr:row>
      <xdr:rowOff>157480</xdr:rowOff>
    </xdr:to>
    <xdr:sp macro="" textlink="">
      <xdr:nvSpPr>
        <xdr:cNvPr id="73" name="楕円 72">
          <a:extLst>
            <a:ext uri="{FF2B5EF4-FFF2-40B4-BE49-F238E27FC236}">
              <a16:creationId xmlns:a16="http://schemas.microsoft.com/office/drawing/2014/main" id="{E928BC27-B353-4689-9B0B-CAEE9BDDF1E0}"/>
            </a:ext>
          </a:extLst>
        </xdr:cNvPr>
        <xdr:cNvSpPr/>
      </xdr:nvSpPr>
      <xdr:spPr>
        <a:xfrm>
          <a:off x="4127500" y="584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78757</xdr:rowOff>
    </xdr:from>
    <xdr:ext cx="405111" cy="259045"/>
    <xdr:sp macro="" textlink="">
      <xdr:nvSpPr>
        <xdr:cNvPr id="74" name="【図書館】&#10;有形固定資産減価償却率該当値テキスト">
          <a:extLst>
            <a:ext uri="{FF2B5EF4-FFF2-40B4-BE49-F238E27FC236}">
              <a16:creationId xmlns:a16="http://schemas.microsoft.com/office/drawing/2014/main" id="{F72589FC-7A6D-4E09-B0DD-902683CAEFF6}"/>
            </a:ext>
          </a:extLst>
        </xdr:cNvPr>
        <xdr:cNvSpPr txBox="1"/>
      </xdr:nvSpPr>
      <xdr:spPr>
        <a:xfrm>
          <a:off x="4216400"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8255</xdr:rowOff>
    </xdr:from>
    <xdr:to>
      <xdr:col>20</xdr:col>
      <xdr:colOff>38100</xdr:colOff>
      <xdr:row>36</xdr:row>
      <xdr:rowOff>109855</xdr:rowOff>
    </xdr:to>
    <xdr:sp macro="" textlink="">
      <xdr:nvSpPr>
        <xdr:cNvPr id="75" name="楕円 74">
          <a:extLst>
            <a:ext uri="{FF2B5EF4-FFF2-40B4-BE49-F238E27FC236}">
              <a16:creationId xmlns:a16="http://schemas.microsoft.com/office/drawing/2014/main" id="{891601DE-D992-4CDF-B56C-ED3A62FCEB54}"/>
            </a:ext>
          </a:extLst>
        </xdr:cNvPr>
        <xdr:cNvSpPr/>
      </xdr:nvSpPr>
      <xdr:spPr>
        <a:xfrm>
          <a:off x="3384550" y="59582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106680</xdr:rowOff>
    </xdr:from>
    <xdr:to>
      <xdr:col>24</xdr:col>
      <xdr:colOff>63500</xdr:colOff>
      <xdr:row>36</xdr:row>
      <xdr:rowOff>59055</xdr:rowOff>
    </xdr:to>
    <xdr:cxnSp macro="">
      <xdr:nvCxnSpPr>
        <xdr:cNvPr id="76" name="直線コネクタ 75">
          <a:extLst>
            <a:ext uri="{FF2B5EF4-FFF2-40B4-BE49-F238E27FC236}">
              <a16:creationId xmlns:a16="http://schemas.microsoft.com/office/drawing/2014/main" id="{502C3CE0-6854-4D8A-9313-194FEC944603}"/>
            </a:ext>
          </a:extLst>
        </xdr:cNvPr>
        <xdr:cNvCxnSpPr/>
      </xdr:nvCxnSpPr>
      <xdr:spPr>
        <a:xfrm flipV="1">
          <a:off x="3429000" y="5891530"/>
          <a:ext cx="749300" cy="117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105410</xdr:rowOff>
    </xdr:from>
    <xdr:to>
      <xdr:col>15</xdr:col>
      <xdr:colOff>101600</xdr:colOff>
      <xdr:row>36</xdr:row>
      <xdr:rowOff>35560</xdr:rowOff>
    </xdr:to>
    <xdr:sp macro="" textlink="">
      <xdr:nvSpPr>
        <xdr:cNvPr id="77" name="楕円 76">
          <a:extLst>
            <a:ext uri="{FF2B5EF4-FFF2-40B4-BE49-F238E27FC236}">
              <a16:creationId xmlns:a16="http://schemas.microsoft.com/office/drawing/2014/main" id="{A9955290-31A9-4508-9FAD-BFD3A59F50B8}"/>
            </a:ext>
          </a:extLst>
        </xdr:cNvPr>
        <xdr:cNvSpPr/>
      </xdr:nvSpPr>
      <xdr:spPr>
        <a:xfrm>
          <a:off x="2571750" y="5890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156210</xdr:rowOff>
    </xdr:from>
    <xdr:to>
      <xdr:col>19</xdr:col>
      <xdr:colOff>177800</xdr:colOff>
      <xdr:row>36</xdr:row>
      <xdr:rowOff>59055</xdr:rowOff>
    </xdr:to>
    <xdr:cxnSp macro="">
      <xdr:nvCxnSpPr>
        <xdr:cNvPr id="78" name="直線コネクタ 77">
          <a:extLst>
            <a:ext uri="{FF2B5EF4-FFF2-40B4-BE49-F238E27FC236}">
              <a16:creationId xmlns:a16="http://schemas.microsoft.com/office/drawing/2014/main" id="{562F520E-F14F-4EFF-AFA9-B9ECEF2B2778}"/>
            </a:ext>
          </a:extLst>
        </xdr:cNvPr>
        <xdr:cNvCxnSpPr/>
      </xdr:nvCxnSpPr>
      <xdr:spPr>
        <a:xfrm>
          <a:off x="2622550" y="5941060"/>
          <a:ext cx="80645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109220</xdr:rowOff>
    </xdr:from>
    <xdr:to>
      <xdr:col>10</xdr:col>
      <xdr:colOff>165100</xdr:colOff>
      <xdr:row>36</xdr:row>
      <xdr:rowOff>39370</xdr:rowOff>
    </xdr:to>
    <xdr:sp macro="" textlink="">
      <xdr:nvSpPr>
        <xdr:cNvPr id="79" name="楕円 78">
          <a:extLst>
            <a:ext uri="{FF2B5EF4-FFF2-40B4-BE49-F238E27FC236}">
              <a16:creationId xmlns:a16="http://schemas.microsoft.com/office/drawing/2014/main" id="{2224C243-D788-4BB6-AD9D-139B1D13FB07}"/>
            </a:ext>
          </a:extLst>
        </xdr:cNvPr>
        <xdr:cNvSpPr/>
      </xdr:nvSpPr>
      <xdr:spPr>
        <a:xfrm>
          <a:off x="1778000" y="5894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156210</xdr:rowOff>
    </xdr:from>
    <xdr:to>
      <xdr:col>15</xdr:col>
      <xdr:colOff>50800</xdr:colOff>
      <xdr:row>35</xdr:row>
      <xdr:rowOff>160020</xdr:rowOff>
    </xdr:to>
    <xdr:cxnSp macro="">
      <xdr:nvCxnSpPr>
        <xdr:cNvPr id="80" name="直線コネクタ 79">
          <a:extLst>
            <a:ext uri="{FF2B5EF4-FFF2-40B4-BE49-F238E27FC236}">
              <a16:creationId xmlns:a16="http://schemas.microsoft.com/office/drawing/2014/main" id="{39BFBA55-E753-4789-AD0F-E5AFCD81078B}"/>
            </a:ext>
          </a:extLst>
        </xdr:cNvPr>
        <xdr:cNvCxnSpPr/>
      </xdr:nvCxnSpPr>
      <xdr:spPr>
        <a:xfrm flipV="1">
          <a:off x="1828800" y="594106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63500</xdr:rowOff>
    </xdr:from>
    <xdr:to>
      <xdr:col>6</xdr:col>
      <xdr:colOff>38100</xdr:colOff>
      <xdr:row>35</xdr:row>
      <xdr:rowOff>165100</xdr:rowOff>
    </xdr:to>
    <xdr:sp macro="" textlink="">
      <xdr:nvSpPr>
        <xdr:cNvPr id="81" name="楕円 80">
          <a:extLst>
            <a:ext uri="{FF2B5EF4-FFF2-40B4-BE49-F238E27FC236}">
              <a16:creationId xmlns:a16="http://schemas.microsoft.com/office/drawing/2014/main" id="{FAB23E2F-5166-43C4-9882-B8DA5FFCEE5F}"/>
            </a:ext>
          </a:extLst>
        </xdr:cNvPr>
        <xdr:cNvSpPr/>
      </xdr:nvSpPr>
      <xdr:spPr>
        <a:xfrm>
          <a:off x="984250" y="5848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114300</xdr:rowOff>
    </xdr:from>
    <xdr:to>
      <xdr:col>10</xdr:col>
      <xdr:colOff>114300</xdr:colOff>
      <xdr:row>35</xdr:row>
      <xdr:rowOff>160020</xdr:rowOff>
    </xdr:to>
    <xdr:cxnSp macro="">
      <xdr:nvCxnSpPr>
        <xdr:cNvPr id="82" name="直線コネクタ 81">
          <a:extLst>
            <a:ext uri="{FF2B5EF4-FFF2-40B4-BE49-F238E27FC236}">
              <a16:creationId xmlns:a16="http://schemas.microsoft.com/office/drawing/2014/main" id="{6843E769-1787-4A5A-BA25-91CE89B1705C}"/>
            </a:ext>
          </a:extLst>
        </xdr:cNvPr>
        <xdr:cNvCxnSpPr/>
      </xdr:nvCxnSpPr>
      <xdr:spPr>
        <a:xfrm>
          <a:off x="1028700" y="5899150"/>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1922</xdr:rowOff>
    </xdr:from>
    <xdr:ext cx="405111" cy="259045"/>
    <xdr:sp macro="" textlink="">
      <xdr:nvSpPr>
        <xdr:cNvPr id="83" name="n_1aveValue【図書館】&#10;有形固定資産減価償却率">
          <a:extLst>
            <a:ext uri="{FF2B5EF4-FFF2-40B4-BE49-F238E27FC236}">
              <a16:creationId xmlns:a16="http://schemas.microsoft.com/office/drawing/2014/main" id="{B84F8ABD-4736-43B0-8715-52258A4C2CF5}"/>
            </a:ext>
          </a:extLst>
        </xdr:cNvPr>
        <xdr:cNvSpPr txBox="1"/>
      </xdr:nvSpPr>
      <xdr:spPr>
        <a:xfrm>
          <a:off x="3239144" y="6116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4" name="n_2aveValue【図書館】&#10;有形固定資産減価償却率">
          <a:extLst>
            <a:ext uri="{FF2B5EF4-FFF2-40B4-BE49-F238E27FC236}">
              <a16:creationId xmlns:a16="http://schemas.microsoft.com/office/drawing/2014/main" id="{7FF3E897-BDC5-4DE0-965E-EFC894AEDAE7}"/>
            </a:ext>
          </a:extLst>
        </xdr:cNvPr>
        <xdr:cNvSpPr txBox="1"/>
      </xdr:nvSpPr>
      <xdr:spPr>
        <a:xfrm>
          <a:off x="24390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20972</xdr:rowOff>
    </xdr:from>
    <xdr:ext cx="405111" cy="259045"/>
    <xdr:sp macro="" textlink="">
      <xdr:nvSpPr>
        <xdr:cNvPr id="85" name="n_3aveValue【図書館】&#10;有形固定資産減価償却率">
          <a:extLst>
            <a:ext uri="{FF2B5EF4-FFF2-40B4-BE49-F238E27FC236}">
              <a16:creationId xmlns:a16="http://schemas.microsoft.com/office/drawing/2014/main" id="{1BEC43D6-9118-45E1-B5A4-44F8BE8AAAC7}"/>
            </a:ext>
          </a:extLst>
        </xdr:cNvPr>
        <xdr:cNvSpPr txBox="1"/>
      </xdr:nvSpPr>
      <xdr:spPr>
        <a:xfrm>
          <a:off x="1645294" y="6136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169562</xdr:rowOff>
    </xdr:from>
    <xdr:ext cx="405111" cy="259045"/>
    <xdr:sp macro="" textlink="">
      <xdr:nvSpPr>
        <xdr:cNvPr id="86" name="n_4aveValue【図書館】&#10;有形固定資産減価償却率">
          <a:extLst>
            <a:ext uri="{FF2B5EF4-FFF2-40B4-BE49-F238E27FC236}">
              <a16:creationId xmlns:a16="http://schemas.microsoft.com/office/drawing/2014/main" id="{C7166424-90D7-4E9D-8B23-D758EC4DD2CE}"/>
            </a:ext>
          </a:extLst>
        </xdr:cNvPr>
        <xdr:cNvSpPr txBox="1"/>
      </xdr:nvSpPr>
      <xdr:spPr>
        <a:xfrm>
          <a:off x="851544" y="6113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126382</xdr:rowOff>
    </xdr:from>
    <xdr:ext cx="405111" cy="259045"/>
    <xdr:sp macro="" textlink="">
      <xdr:nvSpPr>
        <xdr:cNvPr id="87" name="n_1mainValue【図書館】&#10;有形固定資産減価償却率">
          <a:extLst>
            <a:ext uri="{FF2B5EF4-FFF2-40B4-BE49-F238E27FC236}">
              <a16:creationId xmlns:a16="http://schemas.microsoft.com/office/drawing/2014/main" id="{1A2E43B9-5234-40A4-BF72-A4319275F0D6}"/>
            </a:ext>
          </a:extLst>
        </xdr:cNvPr>
        <xdr:cNvSpPr txBox="1"/>
      </xdr:nvSpPr>
      <xdr:spPr>
        <a:xfrm>
          <a:off x="32391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52087</xdr:rowOff>
    </xdr:from>
    <xdr:ext cx="405111" cy="259045"/>
    <xdr:sp macro="" textlink="">
      <xdr:nvSpPr>
        <xdr:cNvPr id="88" name="n_2mainValue【図書館】&#10;有形固定資産減価償却率">
          <a:extLst>
            <a:ext uri="{FF2B5EF4-FFF2-40B4-BE49-F238E27FC236}">
              <a16:creationId xmlns:a16="http://schemas.microsoft.com/office/drawing/2014/main" id="{CABF6ACD-3CEF-4B81-87D6-904BCC5D1C31}"/>
            </a:ext>
          </a:extLst>
        </xdr:cNvPr>
        <xdr:cNvSpPr txBox="1"/>
      </xdr:nvSpPr>
      <xdr:spPr>
        <a:xfrm>
          <a:off x="24390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55897</xdr:rowOff>
    </xdr:from>
    <xdr:ext cx="405111" cy="259045"/>
    <xdr:sp macro="" textlink="">
      <xdr:nvSpPr>
        <xdr:cNvPr id="89" name="n_3mainValue【図書館】&#10;有形固定資産減価償却率">
          <a:extLst>
            <a:ext uri="{FF2B5EF4-FFF2-40B4-BE49-F238E27FC236}">
              <a16:creationId xmlns:a16="http://schemas.microsoft.com/office/drawing/2014/main" id="{A0BBE23F-70FE-4B74-A9CB-F13C4F81E665}"/>
            </a:ext>
          </a:extLst>
        </xdr:cNvPr>
        <xdr:cNvSpPr txBox="1"/>
      </xdr:nvSpPr>
      <xdr:spPr>
        <a:xfrm>
          <a:off x="164529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10177</xdr:rowOff>
    </xdr:from>
    <xdr:ext cx="405111" cy="259045"/>
    <xdr:sp macro="" textlink="">
      <xdr:nvSpPr>
        <xdr:cNvPr id="90" name="n_4mainValue【図書館】&#10;有形固定資産減価償却率">
          <a:extLst>
            <a:ext uri="{FF2B5EF4-FFF2-40B4-BE49-F238E27FC236}">
              <a16:creationId xmlns:a16="http://schemas.microsoft.com/office/drawing/2014/main" id="{06289B54-695B-4973-AAE3-542D7E21210D}"/>
            </a:ext>
          </a:extLst>
        </xdr:cNvPr>
        <xdr:cNvSpPr txBox="1"/>
      </xdr:nvSpPr>
      <xdr:spPr>
        <a:xfrm>
          <a:off x="851544"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7E6E0A1-512D-4BA7-AAED-8B67F5F9E3BA}"/>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42C89F7-DB77-48FB-93B8-D63FC809917E}"/>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0BB640D-D939-43E4-892D-C18429958998}"/>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0BCE092-9C19-4FDE-9FE2-B33005BC6B42}"/>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E101B88-DDD8-43A5-A01A-981BF03CA0BF}"/>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2474A1E9-6746-4FF9-A5B6-B21984AAFA06}"/>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A75C0C5-5CEC-4BFF-9962-73FF1D895C75}"/>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73E1D3A-76EC-4A8E-A0EF-D328DF298E87}"/>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E7B98BC9-2607-407E-B342-7C99AAE93C78}"/>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B5365F6-F2D2-4FA7-A0B9-62AED7623902}"/>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1C7C43A-82DB-4C33-A1B3-AFB4547454F2}"/>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C7853CC-C9CD-4A7D-853D-FF0ABA54B275}"/>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40A8B4EC-F35E-47FB-AE00-3E203B5E7D48}"/>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E4ED92A8-BE50-48C5-B968-34762709F20B}"/>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410C034-C6FA-403B-A31F-24AA73EB7C98}"/>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D76FD09F-F0BD-460E-AAF2-5CF8CFAF1247}"/>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9F1D3F2-F3A2-4A38-9581-396CE233BF7A}"/>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12CD9FA6-E105-484B-851A-68A6188F80E9}"/>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82807FCD-9337-4D93-80D2-7DBE6A154E1D}"/>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CD36B387-A168-472D-95F0-ABA97B935785}"/>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A3B2E7C7-AD98-4CC1-8A08-66E11309511B}"/>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7CA83CEB-3F35-4C4D-98D5-BF40763AD94C}"/>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243079C9-685B-406F-83A9-2FCF9E8880E4}"/>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C9F845BB-3E05-482F-A7CD-D152F68BCAD9}"/>
            </a:ext>
          </a:extLst>
        </xdr:cNvPr>
        <xdr:cNvCxnSpPr/>
      </xdr:nvCxnSpPr>
      <xdr:spPr>
        <a:xfrm flipV="1">
          <a:off x="9429115" y="540385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6B044914-D6F8-48F2-853D-08A96902FB90}"/>
            </a:ext>
          </a:extLst>
        </xdr:cNvPr>
        <xdr:cNvSpPr txBox="1"/>
      </xdr:nvSpPr>
      <xdr:spPr>
        <a:xfrm>
          <a:off x="9467850"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C084C1AA-1068-45FF-9109-897C79289BE3}"/>
            </a:ext>
          </a:extLst>
        </xdr:cNvPr>
        <xdr:cNvCxnSpPr/>
      </xdr:nvCxnSpPr>
      <xdr:spPr>
        <a:xfrm>
          <a:off x="935990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FC894D42-4A8B-45BC-80A8-E7C9E7F78095}"/>
            </a:ext>
          </a:extLst>
        </xdr:cNvPr>
        <xdr:cNvSpPr txBox="1"/>
      </xdr:nvSpPr>
      <xdr:spPr>
        <a:xfrm>
          <a:off x="9467850" y="518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8C6EB8E3-CAFC-41E1-936B-B4DDAC660344}"/>
            </a:ext>
          </a:extLst>
        </xdr:cNvPr>
        <xdr:cNvCxnSpPr/>
      </xdr:nvCxnSpPr>
      <xdr:spPr>
        <a:xfrm>
          <a:off x="9359900" y="5403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876624A8-FB33-4200-80D8-1D8D11F40FE6}"/>
            </a:ext>
          </a:extLst>
        </xdr:cNvPr>
        <xdr:cNvSpPr txBox="1"/>
      </xdr:nvSpPr>
      <xdr:spPr>
        <a:xfrm>
          <a:off x="946785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58929C13-F5B9-4086-806E-9AD4974815FF}"/>
            </a:ext>
          </a:extLst>
        </xdr:cNvPr>
        <xdr:cNvSpPr/>
      </xdr:nvSpPr>
      <xdr:spPr>
        <a:xfrm>
          <a:off x="9398000" y="6565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F7B185C6-0337-4574-8233-8B059D141A03}"/>
            </a:ext>
          </a:extLst>
        </xdr:cNvPr>
        <xdr:cNvSpPr/>
      </xdr:nvSpPr>
      <xdr:spPr>
        <a:xfrm>
          <a:off x="8636000" y="6578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15C48FC-546D-42CE-9784-E45EF3FF1399}"/>
            </a:ext>
          </a:extLst>
        </xdr:cNvPr>
        <xdr:cNvSpPr/>
      </xdr:nvSpPr>
      <xdr:spPr>
        <a:xfrm>
          <a:off x="7842250" y="6578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3AF83FFD-66A8-46DA-A932-C62C683967E2}"/>
            </a:ext>
          </a:extLst>
        </xdr:cNvPr>
        <xdr:cNvSpPr/>
      </xdr:nvSpPr>
      <xdr:spPr>
        <a:xfrm>
          <a:off x="702945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BED9E26-F1CC-42ED-BC4A-4B5BF352EECD}"/>
            </a:ext>
          </a:extLst>
        </xdr:cNvPr>
        <xdr:cNvSpPr/>
      </xdr:nvSpPr>
      <xdr:spPr>
        <a:xfrm>
          <a:off x="623570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0080E4A-8BE7-4BB2-BAC9-E3007570EEF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B25081F-DF1F-4E3F-9AEE-6F8009F5ABCB}"/>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5D58266-95C1-4263-A277-CCE71C81E07A}"/>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548E712-8600-41B7-81DE-6A300487158D}"/>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AF5CFD3-CF14-4DA5-8041-0D7A778FC97F}"/>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30" name="楕円 129">
          <a:extLst>
            <a:ext uri="{FF2B5EF4-FFF2-40B4-BE49-F238E27FC236}">
              <a16:creationId xmlns:a16="http://schemas.microsoft.com/office/drawing/2014/main" id="{F7465AEE-D1DA-45EF-BAA4-BE037139683C}"/>
            </a:ext>
          </a:extLst>
        </xdr:cNvPr>
        <xdr:cNvSpPr/>
      </xdr:nvSpPr>
      <xdr:spPr>
        <a:xfrm>
          <a:off x="9398000" y="6235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143527</xdr:rowOff>
    </xdr:from>
    <xdr:ext cx="469744" cy="259045"/>
    <xdr:sp macro="" textlink="">
      <xdr:nvSpPr>
        <xdr:cNvPr id="131" name="【図書館】&#10;一人当たり面積該当値テキスト">
          <a:extLst>
            <a:ext uri="{FF2B5EF4-FFF2-40B4-BE49-F238E27FC236}">
              <a16:creationId xmlns:a16="http://schemas.microsoft.com/office/drawing/2014/main" id="{ED75F39A-66B7-46F0-9536-F03334907DD0}"/>
            </a:ext>
          </a:extLst>
        </xdr:cNvPr>
        <xdr:cNvSpPr txBox="1"/>
      </xdr:nvSpPr>
      <xdr:spPr>
        <a:xfrm>
          <a:off x="9467850"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120650</xdr:rowOff>
    </xdr:from>
    <xdr:to>
      <xdr:col>50</xdr:col>
      <xdr:colOff>165100</xdr:colOff>
      <xdr:row>38</xdr:row>
      <xdr:rowOff>50800</xdr:rowOff>
    </xdr:to>
    <xdr:sp macro="" textlink="">
      <xdr:nvSpPr>
        <xdr:cNvPr id="132" name="楕円 131">
          <a:extLst>
            <a:ext uri="{FF2B5EF4-FFF2-40B4-BE49-F238E27FC236}">
              <a16:creationId xmlns:a16="http://schemas.microsoft.com/office/drawing/2014/main" id="{C1C098F7-1A10-4C0D-8D82-498A70769E8F}"/>
            </a:ext>
          </a:extLst>
        </xdr:cNvPr>
        <xdr:cNvSpPr/>
      </xdr:nvSpPr>
      <xdr:spPr>
        <a:xfrm>
          <a:off x="863600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0</xdr:rowOff>
    </xdr:from>
    <xdr:to>
      <xdr:col>55</xdr:col>
      <xdr:colOff>0</xdr:colOff>
      <xdr:row>38</xdr:row>
      <xdr:rowOff>0</xdr:rowOff>
    </xdr:to>
    <xdr:cxnSp macro="">
      <xdr:nvCxnSpPr>
        <xdr:cNvPr id="133" name="直線コネクタ 132">
          <a:extLst>
            <a:ext uri="{FF2B5EF4-FFF2-40B4-BE49-F238E27FC236}">
              <a16:creationId xmlns:a16="http://schemas.microsoft.com/office/drawing/2014/main" id="{6FEDA5F9-ED4C-414F-9641-A2947379AF05}"/>
            </a:ext>
          </a:extLst>
        </xdr:cNvPr>
        <xdr:cNvCxnSpPr/>
      </xdr:nvCxnSpPr>
      <xdr:spPr>
        <a:xfrm>
          <a:off x="8686800" y="62801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34" name="楕円 133">
          <a:extLst>
            <a:ext uri="{FF2B5EF4-FFF2-40B4-BE49-F238E27FC236}">
              <a16:creationId xmlns:a16="http://schemas.microsoft.com/office/drawing/2014/main" id="{2FF236A5-48F1-47FE-BC14-34889CD1D7D9}"/>
            </a:ext>
          </a:extLst>
        </xdr:cNvPr>
        <xdr:cNvSpPr/>
      </xdr:nvSpPr>
      <xdr:spPr>
        <a:xfrm>
          <a:off x="7842250" y="6235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0</xdr:rowOff>
    </xdr:from>
    <xdr:to>
      <xdr:col>50</xdr:col>
      <xdr:colOff>114300</xdr:colOff>
      <xdr:row>38</xdr:row>
      <xdr:rowOff>0</xdr:rowOff>
    </xdr:to>
    <xdr:cxnSp macro="">
      <xdr:nvCxnSpPr>
        <xdr:cNvPr id="135" name="直線コネクタ 134">
          <a:extLst>
            <a:ext uri="{FF2B5EF4-FFF2-40B4-BE49-F238E27FC236}">
              <a16:creationId xmlns:a16="http://schemas.microsoft.com/office/drawing/2014/main" id="{96E684CB-0899-48C8-9935-F5E6E4DF9488}"/>
            </a:ext>
          </a:extLst>
        </xdr:cNvPr>
        <xdr:cNvCxnSpPr/>
      </xdr:nvCxnSpPr>
      <xdr:spPr>
        <a:xfrm>
          <a:off x="7886700" y="6280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120650</xdr:rowOff>
    </xdr:from>
    <xdr:to>
      <xdr:col>41</xdr:col>
      <xdr:colOff>101600</xdr:colOff>
      <xdr:row>38</xdr:row>
      <xdr:rowOff>50800</xdr:rowOff>
    </xdr:to>
    <xdr:sp macro="" textlink="">
      <xdr:nvSpPr>
        <xdr:cNvPr id="136" name="楕円 135">
          <a:extLst>
            <a:ext uri="{FF2B5EF4-FFF2-40B4-BE49-F238E27FC236}">
              <a16:creationId xmlns:a16="http://schemas.microsoft.com/office/drawing/2014/main" id="{98B49132-4A41-4BD0-87C2-75FE1C9DE25D}"/>
            </a:ext>
          </a:extLst>
        </xdr:cNvPr>
        <xdr:cNvSpPr/>
      </xdr:nvSpPr>
      <xdr:spPr>
        <a:xfrm>
          <a:off x="702945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0</xdr:rowOff>
    </xdr:from>
    <xdr:to>
      <xdr:col>45</xdr:col>
      <xdr:colOff>177800</xdr:colOff>
      <xdr:row>38</xdr:row>
      <xdr:rowOff>0</xdr:rowOff>
    </xdr:to>
    <xdr:cxnSp macro="">
      <xdr:nvCxnSpPr>
        <xdr:cNvPr id="137" name="直線コネクタ 136">
          <a:extLst>
            <a:ext uri="{FF2B5EF4-FFF2-40B4-BE49-F238E27FC236}">
              <a16:creationId xmlns:a16="http://schemas.microsoft.com/office/drawing/2014/main" id="{AF5A8307-EB79-4681-BEBB-EC485E8C835B}"/>
            </a:ext>
          </a:extLst>
        </xdr:cNvPr>
        <xdr:cNvCxnSpPr/>
      </xdr:nvCxnSpPr>
      <xdr:spPr>
        <a:xfrm>
          <a:off x="7080250" y="6280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120650</xdr:rowOff>
    </xdr:from>
    <xdr:to>
      <xdr:col>36</xdr:col>
      <xdr:colOff>165100</xdr:colOff>
      <xdr:row>38</xdr:row>
      <xdr:rowOff>50800</xdr:rowOff>
    </xdr:to>
    <xdr:sp macro="" textlink="">
      <xdr:nvSpPr>
        <xdr:cNvPr id="138" name="楕円 137">
          <a:extLst>
            <a:ext uri="{FF2B5EF4-FFF2-40B4-BE49-F238E27FC236}">
              <a16:creationId xmlns:a16="http://schemas.microsoft.com/office/drawing/2014/main" id="{FF2F6FF9-5F9A-425C-9D6F-E4E1B9738DD5}"/>
            </a:ext>
          </a:extLst>
        </xdr:cNvPr>
        <xdr:cNvSpPr/>
      </xdr:nvSpPr>
      <xdr:spPr>
        <a:xfrm>
          <a:off x="6235700" y="623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0</xdr:rowOff>
    </xdr:from>
    <xdr:to>
      <xdr:col>41</xdr:col>
      <xdr:colOff>50800</xdr:colOff>
      <xdr:row>38</xdr:row>
      <xdr:rowOff>0</xdr:rowOff>
    </xdr:to>
    <xdr:cxnSp macro="">
      <xdr:nvCxnSpPr>
        <xdr:cNvPr id="139" name="直線コネクタ 138">
          <a:extLst>
            <a:ext uri="{FF2B5EF4-FFF2-40B4-BE49-F238E27FC236}">
              <a16:creationId xmlns:a16="http://schemas.microsoft.com/office/drawing/2014/main" id="{E872E26D-596D-4592-BFF8-C6D0CD4ADA09}"/>
            </a:ext>
          </a:extLst>
        </xdr:cNvPr>
        <xdr:cNvCxnSpPr/>
      </xdr:nvCxnSpPr>
      <xdr:spPr>
        <a:xfrm>
          <a:off x="6286500" y="62801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a:extLst>
            <a:ext uri="{FF2B5EF4-FFF2-40B4-BE49-F238E27FC236}">
              <a16:creationId xmlns:a16="http://schemas.microsoft.com/office/drawing/2014/main" id="{6B0CA3C7-290C-4A26-91CC-09A5527109B8}"/>
            </a:ext>
          </a:extLst>
        </xdr:cNvPr>
        <xdr:cNvSpPr txBox="1"/>
      </xdr:nvSpPr>
      <xdr:spPr>
        <a:xfrm>
          <a:off x="845827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54B96076-AFDC-49DB-BE26-4DC6C7C58699}"/>
            </a:ext>
          </a:extLst>
        </xdr:cNvPr>
        <xdr:cNvSpPr txBox="1"/>
      </xdr:nvSpPr>
      <xdr:spPr>
        <a:xfrm>
          <a:off x="7677227" y="66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FE797ABF-1B46-4947-ABC5-C18873A90048}"/>
            </a:ext>
          </a:extLst>
        </xdr:cNvPr>
        <xdr:cNvSpPr txBox="1"/>
      </xdr:nvSpPr>
      <xdr:spPr>
        <a:xfrm>
          <a:off x="686442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7AFA1FC2-AFA4-4DAF-8FD9-19310D4314FA}"/>
            </a:ext>
          </a:extLst>
        </xdr:cNvPr>
        <xdr:cNvSpPr txBox="1"/>
      </xdr:nvSpPr>
      <xdr:spPr>
        <a:xfrm>
          <a:off x="607067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67327</xdr:rowOff>
    </xdr:from>
    <xdr:ext cx="469744" cy="259045"/>
    <xdr:sp macro="" textlink="">
      <xdr:nvSpPr>
        <xdr:cNvPr id="144" name="n_1mainValue【図書館】&#10;一人当たり面積">
          <a:extLst>
            <a:ext uri="{FF2B5EF4-FFF2-40B4-BE49-F238E27FC236}">
              <a16:creationId xmlns:a16="http://schemas.microsoft.com/office/drawing/2014/main" id="{4FD82DF5-E462-46E5-A252-D58BF3161C52}"/>
            </a:ext>
          </a:extLst>
        </xdr:cNvPr>
        <xdr:cNvSpPr txBox="1"/>
      </xdr:nvSpPr>
      <xdr:spPr>
        <a:xfrm>
          <a:off x="845827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67327</xdr:rowOff>
    </xdr:from>
    <xdr:ext cx="469744" cy="259045"/>
    <xdr:sp macro="" textlink="">
      <xdr:nvSpPr>
        <xdr:cNvPr id="145" name="n_2mainValue【図書館】&#10;一人当たり面積">
          <a:extLst>
            <a:ext uri="{FF2B5EF4-FFF2-40B4-BE49-F238E27FC236}">
              <a16:creationId xmlns:a16="http://schemas.microsoft.com/office/drawing/2014/main" id="{9ADD76A4-29E7-41C5-851E-0CF031D5B5BC}"/>
            </a:ext>
          </a:extLst>
        </xdr:cNvPr>
        <xdr:cNvSpPr txBox="1"/>
      </xdr:nvSpPr>
      <xdr:spPr>
        <a:xfrm>
          <a:off x="767722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67327</xdr:rowOff>
    </xdr:from>
    <xdr:ext cx="469744" cy="259045"/>
    <xdr:sp macro="" textlink="">
      <xdr:nvSpPr>
        <xdr:cNvPr id="146" name="n_3mainValue【図書館】&#10;一人当たり面積">
          <a:extLst>
            <a:ext uri="{FF2B5EF4-FFF2-40B4-BE49-F238E27FC236}">
              <a16:creationId xmlns:a16="http://schemas.microsoft.com/office/drawing/2014/main" id="{4FE4D6F5-A3FA-4D43-BAC4-667369141FA7}"/>
            </a:ext>
          </a:extLst>
        </xdr:cNvPr>
        <xdr:cNvSpPr txBox="1"/>
      </xdr:nvSpPr>
      <xdr:spPr>
        <a:xfrm>
          <a:off x="686442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67327</xdr:rowOff>
    </xdr:from>
    <xdr:ext cx="469744" cy="259045"/>
    <xdr:sp macro="" textlink="">
      <xdr:nvSpPr>
        <xdr:cNvPr id="147" name="n_4mainValue【図書館】&#10;一人当たり面積">
          <a:extLst>
            <a:ext uri="{FF2B5EF4-FFF2-40B4-BE49-F238E27FC236}">
              <a16:creationId xmlns:a16="http://schemas.microsoft.com/office/drawing/2014/main" id="{F34C92DE-FFDA-4808-83E9-596AD5740344}"/>
            </a:ext>
          </a:extLst>
        </xdr:cNvPr>
        <xdr:cNvSpPr txBox="1"/>
      </xdr:nvSpPr>
      <xdr:spPr>
        <a:xfrm>
          <a:off x="6070677" y="601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298FC58-607D-4203-B5EE-95FECFBB03AA}"/>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DF59BF9E-4869-438F-88A6-930CB79AC04F}"/>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037469F-5D01-4920-B5C1-CE8D46561AE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0933DD3-A99C-4F49-A169-7A447D99CE4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579C81F-5147-4498-AC9E-EBB1CA9EC38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7F5E89D-752E-4F42-A215-89F6D47E1408}"/>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FD6531CA-8E3D-4349-9583-DB109C527676}"/>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A32A29C-18BC-4229-BFDF-2F2AEEF6051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B3BBA2BE-10A1-4813-87D0-7E385A32F09D}"/>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CB77A770-25B5-4907-A1C4-8447741CF0F9}"/>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9FB8A03-AF32-4FC8-B203-F6E9F33ABC3F}"/>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8BF9286A-3430-4F4D-8D06-0EE83D432D6A}"/>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8919667A-A3A5-4D84-B4F2-9068411BDEA4}"/>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FF074CF-BF92-4AAD-B5E0-465251548417}"/>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1076A029-B0C5-432D-8F8D-099DBAFE6561}"/>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BFBA42CE-9DF5-408F-99CD-F8F9186B72C1}"/>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B54D59D0-7A5F-4819-A2D2-D756C5EE0EEE}"/>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990F9BDD-2D5D-4D4D-B868-2D8F433B9646}"/>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50C4E722-FF01-43F0-949D-22B5B4A2A6A7}"/>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63369C9-9C95-48DB-84F9-ECD6C40AB470}"/>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863D26E6-0159-4438-B8F3-DE3EBE3A2EC8}"/>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476CC43D-AF2E-4084-8435-70301ED743FD}"/>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B4094593-2620-4D25-B31B-793E6A48997C}"/>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42C4BBD8-4DD1-4A5C-B245-FB80059EFDD1}"/>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EFC237F7-5AC3-4FDB-9E7C-73397E0180F6}"/>
            </a:ext>
          </a:extLst>
        </xdr:cNvPr>
        <xdr:cNvCxnSpPr/>
      </xdr:nvCxnSpPr>
      <xdr:spPr>
        <a:xfrm flipV="1">
          <a:off x="4177665" y="919162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3E84CE1E-D95B-4F4E-A5BA-5B8E155E9E16}"/>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78CF8116-4815-4B0B-84B6-3DFA04C1F804}"/>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589D8CF0-D982-4A1C-BF17-5BDF48047FBF}"/>
            </a:ext>
          </a:extLst>
        </xdr:cNvPr>
        <xdr:cNvSpPr txBox="1"/>
      </xdr:nvSpPr>
      <xdr:spPr>
        <a:xfrm>
          <a:off x="4216400" y="897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6BE12014-B125-4F9F-A68C-0726AF215C7B}"/>
            </a:ext>
          </a:extLst>
        </xdr:cNvPr>
        <xdr:cNvCxnSpPr/>
      </xdr:nvCxnSpPr>
      <xdr:spPr>
        <a:xfrm>
          <a:off x="4108450" y="91916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79012131-60A5-4301-AF79-F2A61624E864}"/>
            </a:ext>
          </a:extLst>
        </xdr:cNvPr>
        <xdr:cNvSpPr txBox="1"/>
      </xdr:nvSpPr>
      <xdr:spPr>
        <a:xfrm>
          <a:off x="4216400" y="97104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3E71F6A2-19C9-4C61-B141-1453AA568388}"/>
            </a:ext>
          </a:extLst>
        </xdr:cNvPr>
        <xdr:cNvSpPr/>
      </xdr:nvSpPr>
      <xdr:spPr>
        <a:xfrm>
          <a:off x="4127500" y="9852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DB5ABC5E-335A-424F-BB55-0D5C6C04BDD1}"/>
            </a:ext>
          </a:extLst>
        </xdr:cNvPr>
        <xdr:cNvSpPr/>
      </xdr:nvSpPr>
      <xdr:spPr>
        <a:xfrm>
          <a:off x="3384550" y="9806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72F8CC58-F1DE-4070-8F46-589CD83537F5}"/>
            </a:ext>
          </a:extLst>
        </xdr:cNvPr>
        <xdr:cNvSpPr/>
      </xdr:nvSpPr>
      <xdr:spPr>
        <a:xfrm>
          <a:off x="2571750" y="98183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F91FF259-41D0-4F8B-A120-B8B56085BBB7}"/>
            </a:ext>
          </a:extLst>
        </xdr:cNvPr>
        <xdr:cNvSpPr/>
      </xdr:nvSpPr>
      <xdr:spPr>
        <a:xfrm>
          <a:off x="1778000" y="98640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3FB1E5B3-6BFE-4592-B981-B4C45F82A88F}"/>
            </a:ext>
          </a:extLst>
        </xdr:cNvPr>
        <xdr:cNvSpPr/>
      </xdr:nvSpPr>
      <xdr:spPr>
        <a:xfrm>
          <a:off x="984250" y="98755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4FBB010-E331-4E5B-9C54-77C725BFAFE7}"/>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12C4CCE-1753-4096-82E2-AC16AFF5D477}"/>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06CB152-B2F8-4DDC-B7AB-918A2DB2DB46}"/>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C2A0663-6D42-49E3-A853-64F209D4D6A8}"/>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CF2BD30-0C3A-415D-B444-079B0BAB88B3}"/>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34925</xdr:rowOff>
    </xdr:from>
    <xdr:to>
      <xdr:col>24</xdr:col>
      <xdr:colOff>114300</xdr:colOff>
      <xdr:row>61</xdr:row>
      <xdr:rowOff>136525</xdr:rowOff>
    </xdr:to>
    <xdr:sp macro="" textlink="">
      <xdr:nvSpPr>
        <xdr:cNvPr id="188" name="楕円 187">
          <a:extLst>
            <a:ext uri="{FF2B5EF4-FFF2-40B4-BE49-F238E27FC236}">
              <a16:creationId xmlns:a16="http://schemas.microsoft.com/office/drawing/2014/main" id="{30799CA3-34BD-45A1-BAB5-95669B34FD77}"/>
            </a:ext>
          </a:extLst>
        </xdr:cNvPr>
        <xdr:cNvSpPr/>
      </xdr:nvSpPr>
      <xdr:spPr>
        <a:xfrm>
          <a:off x="4127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13352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54615061-74D0-4D03-934A-F46ECCC8D998}"/>
            </a:ext>
          </a:extLst>
        </xdr:cNvPr>
        <xdr:cNvSpPr txBox="1"/>
      </xdr:nvSpPr>
      <xdr:spPr>
        <a:xfrm>
          <a:off x="4216400" y="1009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57785</xdr:rowOff>
    </xdr:from>
    <xdr:to>
      <xdr:col>20</xdr:col>
      <xdr:colOff>38100</xdr:colOff>
      <xdr:row>61</xdr:row>
      <xdr:rowOff>159385</xdr:rowOff>
    </xdr:to>
    <xdr:sp macro="" textlink="">
      <xdr:nvSpPr>
        <xdr:cNvPr id="190" name="楕円 189">
          <a:extLst>
            <a:ext uri="{FF2B5EF4-FFF2-40B4-BE49-F238E27FC236}">
              <a16:creationId xmlns:a16="http://schemas.microsoft.com/office/drawing/2014/main" id="{1829517A-8C67-409E-9EEA-238710135668}"/>
            </a:ext>
          </a:extLst>
        </xdr:cNvPr>
        <xdr:cNvSpPr/>
      </xdr:nvSpPr>
      <xdr:spPr>
        <a:xfrm>
          <a:off x="3384550" y="101352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85725</xdr:rowOff>
    </xdr:from>
    <xdr:to>
      <xdr:col>24</xdr:col>
      <xdr:colOff>63500</xdr:colOff>
      <xdr:row>61</xdr:row>
      <xdr:rowOff>108585</xdr:rowOff>
    </xdr:to>
    <xdr:cxnSp macro="">
      <xdr:nvCxnSpPr>
        <xdr:cNvPr id="191" name="直線コネクタ 190">
          <a:extLst>
            <a:ext uri="{FF2B5EF4-FFF2-40B4-BE49-F238E27FC236}">
              <a16:creationId xmlns:a16="http://schemas.microsoft.com/office/drawing/2014/main" id="{2AB091C7-511D-41D4-9C52-A32AC6540BBE}"/>
            </a:ext>
          </a:extLst>
        </xdr:cNvPr>
        <xdr:cNvCxnSpPr/>
      </xdr:nvCxnSpPr>
      <xdr:spPr>
        <a:xfrm flipV="1">
          <a:off x="3429000" y="10163175"/>
          <a:ext cx="7493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4445</xdr:rowOff>
    </xdr:from>
    <xdr:to>
      <xdr:col>15</xdr:col>
      <xdr:colOff>101600</xdr:colOff>
      <xdr:row>61</xdr:row>
      <xdr:rowOff>106045</xdr:rowOff>
    </xdr:to>
    <xdr:sp macro="" textlink="">
      <xdr:nvSpPr>
        <xdr:cNvPr id="192" name="楕円 191">
          <a:extLst>
            <a:ext uri="{FF2B5EF4-FFF2-40B4-BE49-F238E27FC236}">
              <a16:creationId xmlns:a16="http://schemas.microsoft.com/office/drawing/2014/main" id="{C8600664-F354-409E-A464-488453653709}"/>
            </a:ext>
          </a:extLst>
        </xdr:cNvPr>
        <xdr:cNvSpPr/>
      </xdr:nvSpPr>
      <xdr:spPr>
        <a:xfrm>
          <a:off x="257175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55245</xdr:rowOff>
    </xdr:from>
    <xdr:to>
      <xdr:col>19</xdr:col>
      <xdr:colOff>177800</xdr:colOff>
      <xdr:row>61</xdr:row>
      <xdr:rowOff>108585</xdr:rowOff>
    </xdr:to>
    <xdr:cxnSp macro="">
      <xdr:nvCxnSpPr>
        <xdr:cNvPr id="193" name="直線コネクタ 192">
          <a:extLst>
            <a:ext uri="{FF2B5EF4-FFF2-40B4-BE49-F238E27FC236}">
              <a16:creationId xmlns:a16="http://schemas.microsoft.com/office/drawing/2014/main" id="{69547A3D-37A8-467A-AF81-808013C1D00D}"/>
            </a:ext>
          </a:extLst>
        </xdr:cNvPr>
        <xdr:cNvCxnSpPr/>
      </xdr:nvCxnSpPr>
      <xdr:spPr>
        <a:xfrm>
          <a:off x="2622550" y="10132695"/>
          <a:ext cx="8064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57785</xdr:rowOff>
    </xdr:from>
    <xdr:to>
      <xdr:col>10</xdr:col>
      <xdr:colOff>165100</xdr:colOff>
      <xdr:row>61</xdr:row>
      <xdr:rowOff>159385</xdr:rowOff>
    </xdr:to>
    <xdr:sp macro="" textlink="">
      <xdr:nvSpPr>
        <xdr:cNvPr id="194" name="楕円 193">
          <a:extLst>
            <a:ext uri="{FF2B5EF4-FFF2-40B4-BE49-F238E27FC236}">
              <a16:creationId xmlns:a16="http://schemas.microsoft.com/office/drawing/2014/main" id="{1AAD40B6-21FB-4C9A-B463-36E677126C1D}"/>
            </a:ext>
          </a:extLst>
        </xdr:cNvPr>
        <xdr:cNvSpPr/>
      </xdr:nvSpPr>
      <xdr:spPr>
        <a:xfrm>
          <a:off x="177800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55245</xdr:rowOff>
    </xdr:from>
    <xdr:to>
      <xdr:col>15</xdr:col>
      <xdr:colOff>50800</xdr:colOff>
      <xdr:row>61</xdr:row>
      <xdr:rowOff>108585</xdr:rowOff>
    </xdr:to>
    <xdr:cxnSp macro="">
      <xdr:nvCxnSpPr>
        <xdr:cNvPr id="195" name="直線コネクタ 194">
          <a:extLst>
            <a:ext uri="{FF2B5EF4-FFF2-40B4-BE49-F238E27FC236}">
              <a16:creationId xmlns:a16="http://schemas.microsoft.com/office/drawing/2014/main" id="{8ADFD041-AD16-4419-8BC8-484E14D07AF3}"/>
            </a:ext>
          </a:extLst>
        </xdr:cNvPr>
        <xdr:cNvCxnSpPr/>
      </xdr:nvCxnSpPr>
      <xdr:spPr>
        <a:xfrm flipV="1">
          <a:off x="1828800" y="10132695"/>
          <a:ext cx="7937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111125</xdr:rowOff>
    </xdr:from>
    <xdr:to>
      <xdr:col>6</xdr:col>
      <xdr:colOff>38100</xdr:colOff>
      <xdr:row>62</xdr:row>
      <xdr:rowOff>41275</xdr:rowOff>
    </xdr:to>
    <xdr:sp macro="" textlink="">
      <xdr:nvSpPr>
        <xdr:cNvPr id="196" name="楕円 195">
          <a:extLst>
            <a:ext uri="{FF2B5EF4-FFF2-40B4-BE49-F238E27FC236}">
              <a16:creationId xmlns:a16="http://schemas.microsoft.com/office/drawing/2014/main" id="{0990758C-2632-4DA9-A55B-9402D676CB40}"/>
            </a:ext>
          </a:extLst>
        </xdr:cNvPr>
        <xdr:cNvSpPr/>
      </xdr:nvSpPr>
      <xdr:spPr>
        <a:xfrm>
          <a:off x="984250" y="101885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108585</xdr:rowOff>
    </xdr:from>
    <xdr:to>
      <xdr:col>10</xdr:col>
      <xdr:colOff>114300</xdr:colOff>
      <xdr:row>61</xdr:row>
      <xdr:rowOff>161925</xdr:rowOff>
    </xdr:to>
    <xdr:cxnSp macro="">
      <xdr:nvCxnSpPr>
        <xdr:cNvPr id="197" name="直線コネクタ 196">
          <a:extLst>
            <a:ext uri="{FF2B5EF4-FFF2-40B4-BE49-F238E27FC236}">
              <a16:creationId xmlns:a16="http://schemas.microsoft.com/office/drawing/2014/main" id="{E214003F-27EF-43AC-9D1A-262868D3D4EE}"/>
            </a:ext>
          </a:extLst>
        </xdr:cNvPr>
        <xdr:cNvCxnSpPr/>
      </xdr:nvCxnSpPr>
      <xdr:spPr>
        <a:xfrm flipV="1">
          <a:off x="1028700" y="10186035"/>
          <a:ext cx="8001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AA9DD1B3-E7D2-4813-803F-AF5B696BAB35}"/>
            </a:ext>
          </a:extLst>
        </xdr:cNvPr>
        <xdr:cNvSpPr txBox="1"/>
      </xdr:nvSpPr>
      <xdr:spPr>
        <a:xfrm>
          <a:off x="32391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475C1C43-2B44-4ED8-AA9F-1CAE9EF12F77}"/>
            </a:ext>
          </a:extLst>
        </xdr:cNvPr>
        <xdr:cNvSpPr txBox="1"/>
      </xdr:nvSpPr>
      <xdr:spPr>
        <a:xfrm>
          <a:off x="243904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0" name="n_3aveValue【体育館・プール】&#10;有形固定資産減価償却率">
          <a:extLst>
            <a:ext uri="{FF2B5EF4-FFF2-40B4-BE49-F238E27FC236}">
              <a16:creationId xmlns:a16="http://schemas.microsoft.com/office/drawing/2014/main" id="{465EA8BC-6ACB-4923-8ADA-96D5CBC6A21F}"/>
            </a:ext>
          </a:extLst>
        </xdr:cNvPr>
        <xdr:cNvSpPr txBox="1"/>
      </xdr:nvSpPr>
      <xdr:spPr>
        <a:xfrm>
          <a:off x="164529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74947</xdr:rowOff>
    </xdr:from>
    <xdr:ext cx="405111" cy="259045"/>
    <xdr:sp macro="" textlink="">
      <xdr:nvSpPr>
        <xdr:cNvPr id="201" name="n_4aveValue【体育館・プール】&#10;有形固定資産減価償却率">
          <a:extLst>
            <a:ext uri="{FF2B5EF4-FFF2-40B4-BE49-F238E27FC236}">
              <a16:creationId xmlns:a16="http://schemas.microsoft.com/office/drawing/2014/main" id="{D1FA5313-0BDF-4D7F-A50B-C873B6C02203}"/>
            </a:ext>
          </a:extLst>
        </xdr:cNvPr>
        <xdr:cNvSpPr txBox="1"/>
      </xdr:nvSpPr>
      <xdr:spPr>
        <a:xfrm>
          <a:off x="8515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150512</xdr:rowOff>
    </xdr:from>
    <xdr:ext cx="405111" cy="259045"/>
    <xdr:sp macro="" textlink="">
      <xdr:nvSpPr>
        <xdr:cNvPr id="202" name="n_1mainValue【体育館・プール】&#10;有形固定資産減価償却率">
          <a:extLst>
            <a:ext uri="{FF2B5EF4-FFF2-40B4-BE49-F238E27FC236}">
              <a16:creationId xmlns:a16="http://schemas.microsoft.com/office/drawing/2014/main" id="{739E07AE-7333-4B7C-8584-207B1EF26D2E}"/>
            </a:ext>
          </a:extLst>
        </xdr:cNvPr>
        <xdr:cNvSpPr txBox="1"/>
      </xdr:nvSpPr>
      <xdr:spPr>
        <a:xfrm>
          <a:off x="32391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97172</xdr:rowOff>
    </xdr:from>
    <xdr:ext cx="405111" cy="259045"/>
    <xdr:sp macro="" textlink="">
      <xdr:nvSpPr>
        <xdr:cNvPr id="203" name="n_2mainValue【体育館・プール】&#10;有形固定資産減価償却率">
          <a:extLst>
            <a:ext uri="{FF2B5EF4-FFF2-40B4-BE49-F238E27FC236}">
              <a16:creationId xmlns:a16="http://schemas.microsoft.com/office/drawing/2014/main" id="{7F4895EA-D5E3-491B-8A1D-775005343BB9}"/>
            </a:ext>
          </a:extLst>
        </xdr:cNvPr>
        <xdr:cNvSpPr txBox="1"/>
      </xdr:nvSpPr>
      <xdr:spPr>
        <a:xfrm>
          <a:off x="2439044" y="1017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150512</xdr:rowOff>
    </xdr:from>
    <xdr:ext cx="405111" cy="259045"/>
    <xdr:sp macro="" textlink="">
      <xdr:nvSpPr>
        <xdr:cNvPr id="204" name="n_3mainValue【体育館・プール】&#10;有形固定資産減価償却率">
          <a:extLst>
            <a:ext uri="{FF2B5EF4-FFF2-40B4-BE49-F238E27FC236}">
              <a16:creationId xmlns:a16="http://schemas.microsoft.com/office/drawing/2014/main" id="{F55AB439-2D43-4616-8A41-810BE49D5CFB}"/>
            </a:ext>
          </a:extLst>
        </xdr:cNvPr>
        <xdr:cNvSpPr txBox="1"/>
      </xdr:nvSpPr>
      <xdr:spPr>
        <a:xfrm>
          <a:off x="164529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32402</xdr:rowOff>
    </xdr:from>
    <xdr:ext cx="405111" cy="259045"/>
    <xdr:sp macro="" textlink="">
      <xdr:nvSpPr>
        <xdr:cNvPr id="205" name="n_4mainValue【体育館・プール】&#10;有形固定資産減価償却率">
          <a:extLst>
            <a:ext uri="{FF2B5EF4-FFF2-40B4-BE49-F238E27FC236}">
              <a16:creationId xmlns:a16="http://schemas.microsoft.com/office/drawing/2014/main" id="{5BB09646-AA3C-4786-AC8A-AFF1107B3788}"/>
            </a:ext>
          </a:extLst>
        </xdr:cNvPr>
        <xdr:cNvSpPr txBox="1"/>
      </xdr:nvSpPr>
      <xdr:spPr>
        <a:xfrm>
          <a:off x="851544" y="10274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46FC1C65-B0F4-4135-A218-99ABD0C68B2C}"/>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34C08BA-A23F-48B1-8E6C-77895635A113}"/>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27214920-6809-48D7-8693-E7BC6CD0BD4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E084F2C-915E-4831-9F90-12B92C47B281}"/>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39B8D6BB-0F96-4038-ABA5-E1048E679775}"/>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3CBD6B04-66B2-4702-AD5B-9DE683D603D3}"/>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A60237B3-CF10-4AE0-8B36-AE130BBEAB26}"/>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104F44F-0AAF-4F08-B34C-15F1F2973555}"/>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468952-8645-408F-857B-4FDAEEFF0964}"/>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59FBF103-C721-48B9-AF62-0D44C4ECE773}"/>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37E196DB-138C-432B-A53B-47EEAA26A5FF}"/>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D92CE3C2-58D9-4707-A010-4C1014721DC8}"/>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3A1DFBAE-3B42-4C7E-8EF5-89A212626BFA}"/>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46C08274-0C19-4585-83E0-665B674300D7}"/>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1823E398-3D4A-4FF9-B1CA-5225327B5B3D}"/>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2D71114F-45C7-4513-96F8-85B987AD9CDF}"/>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C4370325-F252-42DB-9051-59117B7AA46C}"/>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AB0A926D-A5BB-4896-A95C-61E4DA891D32}"/>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2E58976-8E7F-4EC5-98E9-63BB308D91FC}"/>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927C2CC4-EFBB-4F75-8C6A-F33D0F8C72F8}"/>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2E2A8323-ED4D-4FDF-87C6-5A96157B001D}"/>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CA72E3D9-BFA2-4528-BE0B-34090B69A05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59794810-4344-4E76-A158-5536EBDECDBA}"/>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3103E96C-D0E5-4C5F-85EE-0355F73E9540}"/>
            </a:ext>
          </a:extLst>
        </xdr:cNvPr>
        <xdr:cNvCxnSpPr/>
      </xdr:nvCxnSpPr>
      <xdr:spPr>
        <a:xfrm flipV="1">
          <a:off x="9429115" y="929005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44993F9E-6911-4F98-B4D6-1FD37AF76C4F}"/>
            </a:ext>
          </a:extLst>
        </xdr:cNvPr>
        <xdr:cNvSpPr txBox="1"/>
      </xdr:nvSpPr>
      <xdr:spPr>
        <a:xfrm>
          <a:off x="9467850"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15CECAE3-420E-41B8-B455-CE923BC52AB1}"/>
            </a:ext>
          </a:extLst>
        </xdr:cNvPr>
        <xdr:cNvCxnSpPr/>
      </xdr:nvCxnSpPr>
      <xdr:spPr>
        <a:xfrm>
          <a:off x="9359900" y="1054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94AE1589-55E6-4686-847F-F4C68460F49F}"/>
            </a:ext>
          </a:extLst>
        </xdr:cNvPr>
        <xdr:cNvSpPr txBox="1"/>
      </xdr:nvSpPr>
      <xdr:spPr>
        <a:xfrm>
          <a:off x="946785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68D5D2ED-25A2-4BA2-98A5-C7B94BC8E2C5}"/>
            </a:ext>
          </a:extLst>
        </xdr:cNvPr>
        <xdr:cNvCxnSpPr/>
      </xdr:nvCxnSpPr>
      <xdr:spPr>
        <a:xfrm>
          <a:off x="935990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70BCBA79-B718-4583-8396-330E8F0B8C49}"/>
            </a:ext>
          </a:extLst>
        </xdr:cNvPr>
        <xdr:cNvSpPr txBox="1"/>
      </xdr:nvSpPr>
      <xdr:spPr>
        <a:xfrm>
          <a:off x="9467850" y="10137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2141FFBD-04D6-448A-8871-3041103CD8AC}"/>
            </a:ext>
          </a:extLst>
        </xdr:cNvPr>
        <xdr:cNvSpPr/>
      </xdr:nvSpPr>
      <xdr:spPr>
        <a:xfrm>
          <a:off x="9398000" y="102793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FBA5D881-A4B4-4810-9E89-98B06B348919}"/>
            </a:ext>
          </a:extLst>
        </xdr:cNvPr>
        <xdr:cNvSpPr/>
      </xdr:nvSpPr>
      <xdr:spPr>
        <a:xfrm>
          <a:off x="8636000" y="1025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26E5A95C-63B6-421C-97F5-75A34B8B3320}"/>
            </a:ext>
          </a:extLst>
        </xdr:cNvPr>
        <xdr:cNvSpPr/>
      </xdr:nvSpPr>
      <xdr:spPr>
        <a:xfrm>
          <a:off x="78422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44E70062-7B65-4E99-A15F-8E20DA5D40AA}"/>
            </a:ext>
          </a:extLst>
        </xdr:cNvPr>
        <xdr:cNvSpPr/>
      </xdr:nvSpPr>
      <xdr:spPr>
        <a:xfrm>
          <a:off x="7029450" y="1029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A379A856-1402-48F9-9786-379DA0577A2F}"/>
            </a:ext>
          </a:extLst>
        </xdr:cNvPr>
        <xdr:cNvSpPr/>
      </xdr:nvSpPr>
      <xdr:spPr>
        <a:xfrm>
          <a:off x="62357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78BFDDF-0BF5-4BD0-9E1C-AEF1DC209B11}"/>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B7591A8-F1C8-4CFD-95E0-195492993F23}"/>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CE823A3-3BD5-463F-A365-0F3B04D73D18}"/>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83D817E-1467-4E83-989D-61C26F975C5F}"/>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7879BA4-9D32-4121-BE47-384FB1E557A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5" name="楕円 244">
          <a:extLst>
            <a:ext uri="{FF2B5EF4-FFF2-40B4-BE49-F238E27FC236}">
              <a16:creationId xmlns:a16="http://schemas.microsoft.com/office/drawing/2014/main" id="{C61064FA-2060-422D-892D-651C07360511}"/>
            </a:ext>
          </a:extLst>
        </xdr:cNvPr>
        <xdr:cNvSpPr/>
      </xdr:nvSpPr>
      <xdr:spPr>
        <a:xfrm>
          <a:off x="9398000" y="10298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6" name="【体育館・プール】&#10;一人当たり面積該当値テキスト">
          <a:extLst>
            <a:ext uri="{FF2B5EF4-FFF2-40B4-BE49-F238E27FC236}">
              <a16:creationId xmlns:a16="http://schemas.microsoft.com/office/drawing/2014/main" id="{4235248E-919A-4997-B43C-729D32223762}"/>
            </a:ext>
          </a:extLst>
        </xdr:cNvPr>
        <xdr:cNvSpPr txBox="1"/>
      </xdr:nvSpPr>
      <xdr:spPr>
        <a:xfrm>
          <a:off x="9467850" y="1027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47" name="楕円 246">
          <a:extLst>
            <a:ext uri="{FF2B5EF4-FFF2-40B4-BE49-F238E27FC236}">
              <a16:creationId xmlns:a16="http://schemas.microsoft.com/office/drawing/2014/main" id="{A6669CC3-57BA-4B26-AA44-204BA869EA32}"/>
            </a:ext>
          </a:extLst>
        </xdr:cNvPr>
        <xdr:cNvSpPr/>
      </xdr:nvSpPr>
      <xdr:spPr>
        <a:xfrm>
          <a:off x="863600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91440</xdr:rowOff>
    </xdr:from>
    <xdr:to>
      <xdr:col>55</xdr:col>
      <xdr:colOff>0</xdr:colOff>
      <xdr:row>62</xdr:row>
      <xdr:rowOff>106680</xdr:rowOff>
    </xdr:to>
    <xdr:cxnSp macro="">
      <xdr:nvCxnSpPr>
        <xdr:cNvPr id="248" name="直線コネクタ 247">
          <a:extLst>
            <a:ext uri="{FF2B5EF4-FFF2-40B4-BE49-F238E27FC236}">
              <a16:creationId xmlns:a16="http://schemas.microsoft.com/office/drawing/2014/main" id="{2D2FCA1E-5BC2-4A22-80CC-D00FE1B4CB38}"/>
            </a:ext>
          </a:extLst>
        </xdr:cNvPr>
        <xdr:cNvCxnSpPr/>
      </xdr:nvCxnSpPr>
      <xdr:spPr>
        <a:xfrm>
          <a:off x="8686800" y="10333990"/>
          <a:ext cx="7429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40640</xdr:rowOff>
    </xdr:from>
    <xdr:to>
      <xdr:col>46</xdr:col>
      <xdr:colOff>38100</xdr:colOff>
      <xdr:row>62</xdr:row>
      <xdr:rowOff>142240</xdr:rowOff>
    </xdr:to>
    <xdr:sp macro="" textlink="">
      <xdr:nvSpPr>
        <xdr:cNvPr id="249" name="楕円 248">
          <a:extLst>
            <a:ext uri="{FF2B5EF4-FFF2-40B4-BE49-F238E27FC236}">
              <a16:creationId xmlns:a16="http://schemas.microsoft.com/office/drawing/2014/main" id="{DFF204CA-AEFF-4B9A-887F-6810EC594A86}"/>
            </a:ext>
          </a:extLst>
        </xdr:cNvPr>
        <xdr:cNvSpPr/>
      </xdr:nvSpPr>
      <xdr:spPr>
        <a:xfrm>
          <a:off x="7842250" y="102831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91440</xdr:rowOff>
    </xdr:from>
    <xdr:to>
      <xdr:col>50</xdr:col>
      <xdr:colOff>114300</xdr:colOff>
      <xdr:row>62</xdr:row>
      <xdr:rowOff>91440</xdr:rowOff>
    </xdr:to>
    <xdr:cxnSp macro="">
      <xdr:nvCxnSpPr>
        <xdr:cNvPr id="250" name="直線コネクタ 249">
          <a:extLst>
            <a:ext uri="{FF2B5EF4-FFF2-40B4-BE49-F238E27FC236}">
              <a16:creationId xmlns:a16="http://schemas.microsoft.com/office/drawing/2014/main" id="{DF758E9E-BAA8-41F5-B588-A422DFFF49EC}"/>
            </a:ext>
          </a:extLst>
        </xdr:cNvPr>
        <xdr:cNvCxnSpPr/>
      </xdr:nvCxnSpPr>
      <xdr:spPr>
        <a:xfrm>
          <a:off x="7886700" y="1033399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40640</xdr:rowOff>
    </xdr:from>
    <xdr:to>
      <xdr:col>41</xdr:col>
      <xdr:colOff>101600</xdr:colOff>
      <xdr:row>62</xdr:row>
      <xdr:rowOff>142240</xdr:rowOff>
    </xdr:to>
    <xdr:sp macro="" textlink="">
      <xdr:nvSpPr>
        <xdr:cNvPr id="251" name="楕円 250">
          <a:extLst>
            <a:ext uri="{FF2B5EF4-FFF2-40B4-BE49-F238E27FC236}">
              <a16:creationId xmlns:a16="http://schemas.microsoft.com/office/drawing/2014/main" id="{21C822AA-1118-4A4D-B47A-3C9551E3261D}"/>
            </a:ext>
          </a:extLst>
        </xdr:cNvPr>
        <xdr:cNvSpPr/>
      </xdr:nvSpPr>
      <xdr:spPr>
        <a:xfrm>
          <a:off x="702945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91440</xdr:rowOff>
    </xdr:from>
    <xdr:to>
      <xdr:col>45</xdr:col>
      <xdr:colOff>177800</xdr:colOff>
      <xdr:row>62</xdr:row>
      <xdr:rowOff>91440</xdr:rowOff>
    </xdr:to>
    <xdr:cxnSp macro="">
      <xdr:nvCxnSpPr>
        <xdr:cNvPr id="252" name="直線コネクタ 251">
          <a:extLst>
            <a:ext uri="{FF2B5EF4-FFF2-40B4-BE49-F238E27FC236}">
              <a16:creationId xmlns:a16="http://schemas.microsoft.com/office/drawing/2014/main" id="{779374F8-E059-44D7-91DB-C79DB26B21CD}"/>
            </a:ext>
          </a:extLst>
        </xdr:cNvPr>
        <xdr:cNvCxnSpPr/>
      </xdr:nvCxnSpPr>
      <xdr:spPr>
        <a:xfrm>
          <a:off x="7080250" y="1033399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40640</xdr:rowOff>
    </xdr:from>
    <xdr:to>
      <xdr:col>36</xdr:col>
      <xdr:colOff>165100</xdr:colOff>
      <xdr:row>62</xdr:row>
      <xdr:rowOff>142240</xdr:rowOff>
    </xdr:to>
    <xdr:sp macro="" textlink="">
      <xdr:nvSpPr>
        <xdr:cNvPr id="253" name="楕円 252">
          <a:extLst>
            <a:ext uri="{FF2B5EF4-FFF2-40B4-BE49-F238E27FC236}">
              <a16:creationId xmlns:a16="http://schemas.microsoft.com/office/drawing/2014/main" id="{6F2D0E0B-8FDF-47EC-A96A-8D2EB4B90097}"/>
            </a:ext>
          </a:extLst>
        </xdr:cNvPr>
        <xdr:cNvSpPr/>
      </xdr:nvSpPr>
      <xdr:spPr>
        <a:xfrm>
          <a:off x="623570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91440</xdr:rowOff>
    </xdr:from>
    <xdr:to>
      <xdr:col>41</xdr:col>
      <xdr:colOff>50800</xdr:colOff>
      <xdr:row>62</xdr:row>
      <xdr:rowOff>91440</xdr:rowOff>
    </xdr:to>
    <xdr:cxnSp macro="">
      <xdr:nvCxnSpPr>
        <xdr:cNvPr id="254" name="直線コネクタ 253">
          <a:extLst>
            <a:ext uri="{FF2B5EF4-FFF2-40B4-BE49-F238E27FC236}">
              <a16:creationId xmlns:a16="http://schemas.microsoft.com/office/drawing/2014/main" id="{E8DE64D7-10EC-4708-B220-7E121B263EFD}"/>
            </a:ext>
          </a:extLst>
        </xdr:cNvPr>
        <xdr:cNvCxnSpPr/>
      </xdr:nvCxnSpPr>
      <xdr:spPr>
        <a:xfrm>
          <a:off x="6286500" y="1033399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DC8303BE-80B8-47D6-A2BE-6FD66381620E}"/>
            </a:ext>
          </a:extLst>
        </xdr:cNvPr>
        <xdr:cNvSpPr txBox="1"/>
      </xdr:nvSpPr>
      <xdr:spPr>
        <a:xfrm>
          <a:off x="8458277" y="10044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33862171-82D1-4E9E-A71E-C65508EC3302}"/>
            </a:ext>
          </a:extLst>
        </xdr:cNvPr>
        <xdr:cNvSpPr txBox="1"/>
      </xdr:nvSpPr>
      <xdr:spPr>
        <a:xfrm>
          <a:off x="7677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144797</xdr:rowOff>
    </xdr:from>
    <xdr:ext cx="469744" cy="259045"/>
    <xdr:sp macro="" textlink="">
      <xdr:nvSpPr>
        <xdr:cNvPr id="257" name="n_3aveValue【体育館・プール】&#10;一人当たり面積">
          <a:extLst>
            <a:ext uri="{FF2B5EF4-FFF2-40B4-BE49-F238E27FC236}">
              <a16:creationId xmlns:a16="http://schemas.microsoft.com/office/drawing/2014/main" id="{2988C9C9-F757-47C7-A6FD-672799F14A47}"/>
            </a:ext>
          </a:extLst>
        </xdr:cNvPr>
        <xdr:cNvSpPr txBox="1"/>
      </xdr:nvSpPr>
      <xdr:spPr>
        <a:xfrm>
          <a:off x="6864427" y="1038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8" name="n_4aveValue【体育館・プール】&#10;一人当たり面積">
          <a:extLst>
            <a:ext uri="{FF2B5EF4-FFF2-40B4-BE49-F238E27FC236}">
              <a16:creationId xmlns:a16="http://schemas.microsoft.com/office/drawing/2014/main" id="{AB321908-A5ED-408B-84B3-07287722F75D}"/>
            </a:ext>
          </a:extLst>
        </xdr:cNvPr>
        <xdr:cNvSpPr txBox="1"/>
      </xdr:nvSpPr>
      <xdr:spPr>
        <a:xfrm>
          <a:off x="607067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133367</xdr:rowOff>
    </xdr:from>
    <xdr:ext cx="469744" cy="259045"/>
    <xdr:sp macro="" textlink="">
      <xdr:nvSpPr>
        <xdr:cNvPr id="259" name="n_1mainValue【体育館・プール】&#10;一人当たり面積">
          <a:extLst>
            <a:ext uri="{FF2B5EF4-FFF2-40B4-BE49-F238E27FC236}">
              <a16:creationId xmlns:a16="http://schemas.microsoft.com/office/drawing/2014/main" id="{FECF30E2-019D-4968-B829-6F7D20DB8A5C}"/>
            </a:ext>
          </a:extLst>
        </xdr:cNvPr>
        <xdr:cNvSpPr txBox="1"/>
      </xdr:nvSpPr>
      <xdr:spPr>
        <a:xfrm>
          <a:off x="845827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133367</xdr:rowOff>
    </xdr:from>
    <xdr:ext cx="469744" cy="259045"/>
    <xdr:sp macro="" textlink="">
      <xdr:nvSpPr>
        <xdr:cNvPr id="260" name="n_2mainValue【体育館・プール】&#10;一人当たり面積">
          <a:extLst>
            <a:ext uri="{FF2B5EF4-FFF2-40B4-BE49-F238E27FC236}">
              <a16:creationId xmlns:a16="http://schemas.microsoft.com/office/drawing/2014/main" id="{E41FEEB5-ABCE-47C3-B700-34C958392DEB}"/>
            </a:ext>
          </a:extLst>
        </xdr:cNvPr>
        <xdr:cNvSpPr txBox="1"/>
      </xdr:nvSpPr>
      <xdr:spPr>
        <a:xfrm>
          <a:off x="76772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158767</xdr:rowOff>
    </xdr:from>
    <xdr:ext cx="469744" cy="259045"/>
    <xdr:sp macro="" textlink="">
      <xdr:nvSpPr>
        <xdr:cNvPr id="261" name="n_3mainValue【体育館・プール】&#10;一人当たり面積">
          <a:extLst>
            <a:ext uri="{FF2B5EF4-FFF2-40B4-BE49-F238E27FC236}">
              <a16:creationId xmlns:a16="http://schemas.microsoft.com/office/drawing/2014/main" id="{623010F8-E5DB-4FEA-B870-A757B82742BB}"/>
            </a:ext>
          </a:extLst>
        </xdr:cNvPr>
        <xdr:cNvSpPr txBox="1"/>
      </xdr:nvSpPr>
      <xdr:spPr>
        <a:xfrm>
          <a:off x="6864427" y="10071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158767</xdr:rowOff>
    </xdr:from>
    <xdr:ext cx="469744" cy="259045"/>
    <xdr:sp macro="" textlink="">
      <xdr:nvSpPr>
        <xdr:cNvPr id="262" name="n_4mainValue【体育館・プール】&#10;一人当たり面積">
          <a:extLst>
            <a:ext uri="{FF2B5EF4-FFF2-40B4-BE49-F238E27FC236}">
              <a16:creationId xmlns:a16="http://schemas.microsoft.com/office/drawing/2014/main" id="{808CADF3-BED7-49DE-A99E-7483B40736E7}"/>
            </a:ext>
          </a:extLst>
        </xdr:cNvPr>
        <xdr:cNvSpPr txBox="1"/>
      </xdr:nvSpPr>
      <xdr:spPr>
        <a:xfrm>
          <a:off x="6070677" y="10071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11CD17C9-B5FB-447A-9CC9-0BCF02C4357B}"/>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8923B8C-CD4C-4AD7-9AB8-0C29A9051C66}"/>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99D22915-AA15-4D4E-938D-C86C59CB566A}"/>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2D5A01DC-F772-4D97-83BC-E5A410A08266}"/>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69A22A13-0AF8-45E2-ACA9-E14A07F3D45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1A8B7403-2050-4C91-BEF2-3B54219E1B05}"/>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BD795A5-A137-4929-BFF0-0AC0BA41E6B9}"/>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19BE7467-20D5-429A-866E-76F4674AEA13}"/>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C3AF870-4948-471A-BA46-56F555A101E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62E332D0-B23A-407D-9D78-E9CA4629AC36}"/>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19C0C444-AE0B-473A-82B0-5236A667A838}"/>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3B87C7A0-953E-4C90-9958-EE01FF266B3F}"/>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B98F7AA-F269-4352-92BA-7BBE57D2F4C8}"/>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D953635B-48B5-43E5-B256-75626D2B1F8E}"/>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F6C8CF87-48AB-4FBB-A3C2-C7DCC26791E2}"/>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D6FE26C8-6074-40A8-816F-69609F395BA3}"/>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69907429-5E75-4D34-A778-EF09F3CA1185}"/>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44898621-7303-40F8-A12A-D3C3DD9164EE}"/>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F031F9C-27E5-4986-9DF3-A61A7D8A8B49}"/>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FCE939DF-19E8-46DB-8035-96A9BBDA750B}"/>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6E1E2F37-69EE-4B2B-8AB3-E8AA8FBA475E}"/>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2977C039-ED81-4B59-8E25-045E95F44518}"/>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80A0E663-FD9F-4154-A157-1B254FD86AE2}"/>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71F20F55-4BE5-4E23-A7A0-59D9D0827A88}"/>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6851CC62-E002-4C77-8F82-F976475BDFF1}"/>
            </a:ext>
          </a:extLst>
        </xdr:cNvPr>
        <xdr:cNvCxnSpPr/>
      </xdr:nvCxnSpPr>
      <xdr:spPr>
        <a:xfrm flipV="1">
          <a:off x="4177665" y="12760961"/>
          <a:ext cx="0" cy="1402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8B737EBA-A8A5-4746-AFF0-358CEEF46BD6}"/>
            </a:ext>
          </a:extLst>
        </xdr:cNvPr>
        <xdr:cNvSpPr txBox="1"/>
      </xdr:nvSpPr>
      <xdr:spPr>
        <a:xfrm>
          <a:off x="4216400"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19DAC14E-C465-47BA-9A29-8DB4FECFFFB5}"/>
            </a:ext>
          </a:extLst>
        </xdr:cNvPr>
        <xdr:cNvCxnSpPr/>
      </xdr:nvCxnSpPr>
      <xdr:spPr>
        <a:xfrm>
          <a:off x="4108450" y="141636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EF4B720F-F8F8-4AAD-B41A-6F500C9526B9}"/>
            </a:ext>
          </a:extLst>
        </xdr:cNvPr>
        <xdr:cNvSpPr txBox="1"/>
      </xdr:nvSpPr>
      <xdr:spPr>
        <a:xfrm>
          <a:off x="4216400" y="1254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C1419D85-7AC7-444C-9CB1-5AD8FA72BF02}"/>
            </a:ext>
          </a:extLst>
        </xdr:cNvPr>
        <xdr:cNvCxnSpPr/>
      </xdr:nvCxnSpPr>
      <xdr:spPr>
        <a:xfrm>
          <a:off x="4108450" y="12760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135907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70EF5FDA-E513-41C6-B030-0A8E46B12F2F}"/>
            </a:ext>
          </a:extLst>
        </xdr:cNvPr>
        <xdr:cNvSpPr txBox="1"/>
      </xdr:nvSpPr>
      <xdr:spPr>
        <a:xfrm>
          <a:off x="4216400" y="13350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05290EB6-E32E-4809-997B-EE5295EADFA0}"/>
            </a:ext>
          </a:extLst>
        </xdr:cNvPr>
        <xdr:cNvSpPr/>
      </xdr:nvSpPr>
      <xdr:spPr>
        <a:xfrm>
          <a:off x="4127500" y="13492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597EE76D-0545-4FAB-97A4-68C58D631AB3}"/>
            </a:ext>
          </a:extLst>
        </xdr:cNvPr>
        <xdr:cNvSpPr/>
      </xdr:nvSpPr>
      <xdr:spPr>
        <a:xfrm>
          <a:off x="3384550" y="134829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E14269CF-6B61-406D-9B45-2DFDF2FA88FF}"/>
            </a:ext>
          </a:extLst>
        </xdr:cNvPr>
        <xdr:cNvSpPr/>
      </xdr:nvSpPr>
      <xdr:spPr>
        <a:xfrm>
          <a:off x="2571750" y="134867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7F2CB211-5D67-4492-9299-F2EC8F7F809A}"/>
            </a:ext>
          </a:extLst>
        </xdr:cNvPr>
        <xdr:cNvSpPr/>
      </xdr:nvSpPr>
      <xdr:spPr>
        <a:xfrm>
          <a:off x="1778000" y="13454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E68085EC-1CCE-45A0-BAC1-B0286D9489E8}"/>
            </a:ext>
          </a:extLst>
        </xdr:cNvPr>
        <xdr:cNvSpPr/>
      </xdr:nvSpPr>
      <xdr:spPr>
        <a:xfrm>
          <a:off x="984250" y="134391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AA78D35-CE34-48D8-8315-E93BFFE61BDA}"/>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3C3713A-6E4F-4E1C-B525-38EF1904AB3E}"/>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10D19BB-9F1C-421B-AF19-89F53B3021D2}"/>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DBE3549-E800-4A80-AD0B-EDFAFA74D945}"/>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24EF8DA-136F-49A4-B08C-884F817FF1ED}"/>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8255</xdr:rowOff>
    </xdr:from>
    <xdr:to>
      <xdr:col>24</xdr:col>
      <xdr:colOff>114300</xdr:colOff>
      <xdr:row>83</xdr:row>
      <xdr:rowOff>109855</xdr:rowOff>
    </xdr:to>
    <xdr:sp macro="" textlink="">
      <xdr:nvSpPr>
        <xdr:cNvPr id="303" name="楕円 302">
          <a:extLst>
            <a:ext uri="{FF2B5EF4-FFF2-40B4-BE49-F238E27FC236}">
              <a16:creationId xmlns:a16="http://schemas.microsoft.com/office/drawing/2014/main" id="{667C7CF0-1D41-43F0-9224-D1321D6C01F0}"/>
            </a:ext>
          </a:extLst>
        </xdr:cNvPr>
        <xdr:cNvSpPr/>
      </xdr:nvSpPr>
      <xdr:spPr>
        <a:xfrm>
          <a:off x="4127500" y="1371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158132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53441B7B-23A4-4655-82AD-B12EA71FC8D1}"/>
            </a:ext>
          </a:extLst>
        </xdr:cNvPr>
        <xdr:cNvSpPr txBox="1"/>
      </xdr:nvSpPr>
      <xdr:spPr>
        <a:xfrm>
          <a:off x="4216400" y="1370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164464</xdr:rowOff>
    </xdr:from>
    <xdr:to>
      <xdr:col>20</xdr:col>
      <xdr:colOff>38100</xdr:colOff>
      <xdr:row>83</xdr:row>
      <xdr:rowOff>94614</xdr:rowOff>
    </xdr:to>
    <xdr:sp macro="" textlink="">
      <xdr:nvSpPr>
        <xdr:cNvPr id="305" name="楕円 304">
          <a:extLst>
            <a:ext uri="{FF2B5EF4-FFF2-40B4-BE49-F238E27FC236}">
              <a16:creationId xmlns:a16="http://schemas.microsoft.com/office/drawing/2014/main" id="{3259806B-D03F-475B-8A3D-11021893A9DB}"/>
            </a:ext>
          </a:extLst>
        </xdr:cNvPr>
        <xdr:cNvSpPr/>
      </xdr:nvSpPr>
      <xdr:spPr>
        <a:xfrm>
          <a:off x="3384550" y="137090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43814</xdr:rowOff>
    </xdr:from>
    <xdr:to>
      <xdr:col>24</xdr:col>
      <xdr:colOff>63500</xdr:colOff>
      <xdr:row>83</xdr:row>
      <xdr:rowOff>59055</xdr:rowOff>
    </xdr:to>
    <xdr:cxnSp macro="">
      <xdr:nvCxnSpPr>
        <xdr:cNvPr id="306" name="直線コネクタ 305">
          <a:extLst>
            <a:ext uri="{FF2B5EF4-FFF2-40B4-BE49-F238E27FC236}">
              <a16:creationId xmlns:a16="http://schemas.microsoft.com/office/drawing/2014/main" id="{72171E63-696A-4F17-A515-B6A20BC8FC83}"/>
            </a:ext>
          </a:extLst>
        </xdr:cNvPr>
        <xdr:cNvCxnSpPr/>
      </xdr:nvCxnSpPr>
      <xdr:spPr>
        <a:xfrm>
          <a:off x="3429000" y="13753464"/>
          <a:ext cx="7493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38736</xdr:rowOff>
    </xdr:from>
    <xdr:to>
      <xdr:col>15</xdr:col>
      <xdr:colOff>101600</xdr:colOff>
      <xdr:row>83</xdr:row>
      <xdr:rowOff>140336</xdr:rowOff>
    </xdr:to>
    <xdr:sp macro="" textlink="">
      <xdr:nvSpPr>
        <xdr:cNvPr id="307" name="楕円 306">
          <a:extLst>
            <a:ext uri="{FF2B5EF4-FFF2-40B4-BE49-F238E27FC236}">
              <a16:creationId xmlns:a16="http://schemas.microsoft.com/office/drawing/2014/main" id="{6957E537-750E-4E6E-85D9-CB1E31CDF316}"/>
            </a:ext>
          </a:extLst>
        </xdr:cNvPr>
        <xdr:cNvSpPr/>
      </xdr:nvSpPr>
      <xdr:spPr>
        <a:xfrm>
          <a:off x="2571750" y="1374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43814</xdr:rowOff>
    </xdr:from>
    <xdr:to>
      <xdr:col>19</xdr:col>
      <xdr:colOff>177800</xdr:colOff>
      <xdr:row>83</xdr:row>
      <xdr:rowOff>89536</xdr:rowOff>
    </xdr:to>
    <xdr:cxnSp macro="">
      <xdr:nvCxnSpPr>
        <xdr:cNvPr id="308" name="直線コネクタ 307">
          <a:extLst>
            <a:ext uri="{FF2B5EF4-FFF2-40B4-BE49-F238E27FC236}">
              <a16:creationId xmlns:a16="http://schemas.microsoft.com/office/drawing/2014/main" id="{C2C0EC41-AB3F-4BA6-8881-2743DE665D93}"/>
            </a:ext>
          </a:extLst>
        </xdr:cNvPr>
        <xdr:cNvCxnSpPr/>
      </xdr:nvCxnSpPr>
      <xdr:spPr>
        <a:xfrm flipV="1">
          <a:off x="2622550" y="13753464"/>
          <a:ext cx="80645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42545</xdr:rowOff>
    </xdr:from>
    <xdr:to>
      <xdr:col>10</xdr:col>
      <xdr:colOff>165100</xdr:colOff>
      <xdr:row>83</xdr:row>
      <xdr:rowOff>144145</xdr:rowOff>
    </xdr:to>
    <xdr:sp macro="" textlink="">
      <xdr:nvSpPr>
        <xdr:cNvPr id="309" name="楕円 308">
          <a:extLst>
            <a:ext uri="{FF2B5EF4-FFF2-40B4-BE49-F238E27FC236}">
              <a16:creationId xmlns:a16="http://schemas.microsoft.com/office/drawing/2014/main" id="{E8B2CC14-9EBE-4112-B07C-2FA29F442249}"/>
            </a:ext>
          </a:extLst>
        </xdr:cNvPr>
        <xdr:cNvSpPr/>
      </xdr:nvSpPr>
      <xdr:spPr>
        <a:xfrm>
          <a:off x="1778000" y="1375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89536</xdr:rowOff>
    </xdr:from>
    <xdr:to>
      <xdr:col>15</xdr:col>
      <xdr:colOff>50800</xdr:colOff>
      <xdr:row>83</xdr:row>
      <xdr:rowOff>93345</xdr:rowOff>
    </xdr:to>
    <xdr:cxnSp macro="">
      <xdr:nvCxnSpPr>
        <xdr:cNvPr id="310" name="直線コネクタ 309">
          <a:extLst>
            <a:ext uri="{FF2B5EF4-FFF2-40B4-BE49-F238E27FC236}">
              <a16:creationId xmlns:a16="http://schemas.microsoft.com/office/drawing/2014/main" id="{9B76A1F9-98DF-43BC-9B7D-FA6FC52084EC}"/>
            </a:ext>
          </a:extLst>
        </xdr:cNvPr>
        <xdr:cNvCxnSpPr/>
      </xdr:nvCxnSpPr>
      <xdr:spPr>
        <a:xfrm flipV="1">
          <a:off x="1828800" y="13799186"/>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17780</xdr:rowOff>
    </xdr:from>
    <xdr:to>
      <xdr:col>6</xdr:col>
      <xdr:colOff>38100</xdr:colOff>
      <xdr:row>83</xdr:row>
      <xdr:rowOff>119380</xdr:rowOff>
    </xdr:to>
    <xdr:sp macro="" textlink="">
      <xdr:nvSpPr>
        <xdr:cNvPr id="311" name="楕円 310">
          <a:extLst>
            <a:ext uri="{FF2B5EF4-FFF2-40B4-BE49-F238E27FC236}">
              <a16:creationId xmlns:a16="http://schemas.microsoft.com/office/drawing/2014/main" id="{57799AA4-DD5D-4247-A1C5-14F1ED884B35}"/>
            </a:ext>
          </a:extLst>
        </xdr:cNvPr>
        <xdr:cNvSpPr/>
      </xdr:nvSpPr>
      <xdr:spPr>
        <a:xfrm>
          <a:off x="984250" y="13727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68580</xdr:rowOff>
    </xdr:from>
    <xdr:to>
      <xdr:col>10</xdr:col>
      <xdr:colOff>114300</xdr:colOff>
      <xdr:row>83</xdr:row>
      <xdr:rowOff>93345</xdr:rowOff>
    </xdr:to>
    <xdr:cxnSp macro="">
      <xdr:nvCxnSpPr>
        <xdr:cNvPr id="312" name="直線コネクタ 311">
          <a:extLst>
            <a:ext uri="{FF2B5EF4-FFF2-40B4-BE49-F238E27FC236}">
              <a16:creationId xmlns:a16="http://schemas.microsoft.com/office/drawing/2014/main" id="{A09BCE50-CF71-4026-A4FB-EF0EA0BB85DB}"/>
            </a:ext>
          </a:extLst>
        </xdr:cNvPr>
        <xdr:cNvCxnSpPr/>
      </xdr:nvCxnSpPr>
      <xdr:spPr>
        <a:xfrm>
          <a:off x="1028700" y="13778230"/>
          <a:ext cx="8001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50182</xdr:rowOff>
    </xdr:from>
    <xdr:ext cx="405111" cy="259045"/>
    <xdr:sp macro="" textlink="">
      <xdr:nvSpPr>
        <xdr:cNvPr id="313" name="n_1aveValue【福祉施設】&#10;有形固定資産減価償却率">
          <a:extLst>
            <a:ext uri="{FF2B5EF4-FFF2-40B4-BE49-F238E27FC236}">
              <a16:creationId xmlns:a16="http://schemas.microsoft.com/office/drawing/2014/main" id="{CDDADDC8-8C7C-4624-BED5-9C6F762BFB0B}"/>
            </a:ext>
          </a:extLst>
        </xdr:cNvPr>
        <xdr:cNvSpPr txBox="1"/>
      </xdr:nvSpPr>
      <xdr:spPr>
        <a:xfrm>
          <a:off x="3239144" y="13264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314" name="n_2aveValue【福祉施設】&#10;有形固定資産減価償却率">
          <a:extLst>
            <a:ext uri="{FF2B5EF4-FFF2-40B4-BE49-F238E27FC236}">
              <a16:creationId xmlns:a16="http://schemas.microsoft.com/office/drawing/2014/main" id="{18CFC341-490B-42EC-B8DF-D3BB3892D024}"/>
            </a:ext>
          </a:extLst>
        </xdr:cNvPr>
        <xdr:cNvSpPr txBox="1"/>
      </xdr:nvSpPr>
      <xdr:spPr>
        <a:xfrm>
          <a:off x="2439044"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315" name="n_3aveValue【福祉施設】&#10;有形固定資産減価償却率">
          <a:extLst>
            <a:ext uri="{FF2B5EF4-FFF2-40B4-BE49-F238E27FC236}">
              <a16:creationId xmlns:a16="http://schemas.microsoft.com/office/drawing/2014/main" id="{DEB18CDA-13DD-4802-9EBA-BAF60C3DFBAE}"/>
            </a:ext>
          </a:extLst>
        </xdr:cNvPr>
        <xdr:cNvSpPr txBox="1"/>
      </xdr:nvSpPr>
      <xdr:spPr>
        <a:xfrm>
          <a:off x="1645294"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6366</xdr:rowOff>
    </xdr:from>
    <xdr:ext cx="405111" cy="259045"/>
    <xdr:sp macro="" textlink="">
      <xdr:nvSpPr>
        <xdr:cNvPr id="316" name="n_4aveValue【福祉施設】&#10;有形固定資産減価償却率">
          <a:extLst>
            <a:ext uri="{FF2B5EF4-FFF2-40B4-BE49-F238E27FC236}">
              <a16:creationId xmlns:a16="http://schemas.microsoft.com/office/drawing/2014/main" id="{80418BE5-763C-4195-9B8B-18860D2F94F8}"/>
            </a:ext>
          </a:extLst>
        </xdr:cNvPr>
        <xdr:cNvSpPr txBox="1"/>
      </xdr:nvSpPr>
      <xdr:spPr>
        <a:xfrm>
          <a:off x="851544"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85741</xdr:rowOff>
    </xdr:from>
    <xdr:ext cx="405111" cy="259045"/>
    <xdr:sp macro="" textlink="">
      <xdr:nvSpPr>
        <xdr:cNvPr id="317" name="n_1mainValue【福祉施設】&#10;有形固定資産減価償却率">
          <a:extLst>
            <a:ext uri="{FF2B5EF4-FFF2-40B4-BE49-F238E27FC236}">
              <a16:creationId xmlns:a16="http://schemas.microsoft.com/office/drawing/2014/main" id="{0C14D675-941E-4EB5-9C9C-10E3B1CE8AF9}"/>
            </a:ext>
          </a:extLst>
        </xdr:cNvPr>
        <xdr:cNvSpPr txBox="1"/>
      </xdr:nvSpPr>
      <xdr:spPr>
        <a:xfrm>
          <a:off x="3239144" y="13795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131463</xdr:rowOff>
    </xdr:from>
    <xdr:ext cx="405111" cy="259045"/>
    <xdr:sp macro="" textlink="">
      <xdr:nvSpPr>
        <xdr:cNvPr id="318" name="n_2mainValue【福祉施設】&#10;有形固定資産減価償却率">
          <a:extLst>
            <a:ext uri="{FF2B5EF4-FFF2-40B4-BE49-F238E27FC236}">
              <a16:creationId xmlns:a16="http://schemas.microsoft.com/office/drawing/2014/main" id="{785668E1-893C-4E57-9404-841C4886D377}"/>
            </a:ext>
          </a:extLst>
        </xdr:cNvPr>
        <xdr:cNvSpPr txBox="1"/>
      </xdr:nvSpPr>
      <xdr:spPr>
        <a:xfrm>
          <a:off x="2439044" y="1384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135272</xdr:rowOff>
    </xdr:from>
    <xdr:ext cx="405111" cy="259045"/>
    <xdr:sp macro="" textlink="">
      <xdr:nvSpPr>
        <xdr:cNvPr id="319" name="n_3mainValue【福祉施設】&#10;有形固定資産減価償却率">
          <a:extLst>
            <a:ext uri="{FF2B5EF4-FFF2-40B4-BE49-F238E27FC236}">
              <a16:creationId xmlns:a16="http://schemas.microsoft.com/office/drawing/2014/main" id="{11EF0A87-F427-45E9-8A56-D3E132C833AA}"/>
            </a:ext>
          </a:extLst>
        </xdr:cNvPr>
        <xdr:cNvSpPr txBox="1"/>
      </xdr:nvSpPr>
      <xdr:spPr>
        <a:xfrm>
          <a:off x="1645294" y="13844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110507</xdr:rowOff>
    </xdr:from>
    <xdr:ext cx="405111" cy="259045"/>
    <xdr:sp macro="" textlink="">
      <xdr:nvSpPr>
        <xdr:cNvPr id="320" name="n_4mainValue【福祉施設】&#10;有形固定資産減価償却率">
          <a:extLst>
            <a:ext uri="{FF2B5EF4-FFF2-40B4-BE49-F238E27FC236}">
              <a16:creationId xmlns:a16="http://schemas.microsoft.com/office/drawing/2014/main" id="{3BEFD898-7A04-43B0-A395-56C03A7BF91C}"/>
            </a:ext>
          </a:extLst>
        </xdr:cNvPr>
        <xdr:cNvSpPr txBox="1"/>
      </xdr:nvSpPr>
      <xdr:spPr>
        <a:xfrm>
          <a:off x="851544" y="13820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D2640E35-A18D-4455-84DC-6E8F5245F49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401D87D7-4ABD-4D54-8F76-D81C9A55D523}"/>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1DA98CBF-CBBF-4547-B53D-684F7A82AB49}"/>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0F42BFD-1E42-4987-AE54-31F17DF8AC26}"/>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8DAFEA38-9647-49C0-BFCD-55876CA26F1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1C481534-68B7-40DE-9A35-F0EEA51B7675}"/>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F62B7CC7-1E33-4C62-A8F7-DF02F6C7578A}"/>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22022ADE-F706-48FC-B6AF-2176421F5F57}"/>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A02EE6-38B8-472E-A026-807F1D7951C6}"/>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E2B5EA9-E2A9-43B7-9AA4-41DE22D3F068}"/>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1C42419B-2BAA-4E38-B65E-5EB32F828E7E}"/>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A074E615-1DE7-484C-88C3-ADEA7FF4A588}"/>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4E8A553A-67E5-4A22-88A9-34039EEADB88}"/>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205F5BC5-A860-405B-BE15-DB63F52598DE}"/>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3DE8A71C-4188-4872-82A5-A33FAFB175A1}"/>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499901B2-CDE3-461E-92F7-A89816393944}"/>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AF2A37D1-B676-434F-9A1E-A3B3911C8317}"/>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C36159F4-FA5F-42C3-8986-7BD063C90E94}"/>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C78BCB7A-0FD3-44EA-9A66-DF51F09854AB}"/>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AE6275CE-1E07-478F-88D6-3CAEAACDEB24}"/>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FF9F3F01-89E8-4139-864F-E34773E21121}"/>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3697BDA2-BAFB-486A-8900-BFFDB3546775}"/>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27B5959D-F906-49BB-AE0A-4A71B83F70AC}"/>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90A01BA9-F16A-44E1-A497-B59B94EBF94E}"/>
            </a:ext>
          </a:extLst>
        </xdr:cNvPr>
        <xdr:cNvCxnSpPr/>
      </xdr:nvCxnSpPr>
      <xdr:spPr>
        <a:xfrm flipV="1">
          <a:off x="9429115" y="1275080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CC9D4C17-7D57-46F7-BFC5-A3B0531DCC73}"/>
            </a:ext>
          </a:extLst>
        </xdr:cNvPr>
        <xdr:cNvSpPr txBox="1"/>
      </xdr:nvSpPr>
      <xdr:spPr>
        <a:xfrm>
          <a:off x="946785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59871477-CC75-4051-987A-E83D50C8C98D}"/>
            </a:ext>
          </a:extLst>
        </xdr:cNvPr>
        <xdr:cNvCxnSpPr/>
      </xdr:nvCxnSpPr>
      <xdr:spPr>
        <a:xfrm>
          <a:off x="935990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DCE73201-8394-4981-A9B7-07897DDF5A29}"/>
            </a:ext>
          </a:extLst>
        </xdr:cNvPr>
        <xdr:cNvSpPr txBox="1"/>
      </xdr:nvSpPr>
      <xdr:spPr>
        <a:xfrm>
          <a:off x="9467850" y="125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2DFCD040-0B6D-46B0-B713-E997869C7DDA}"/>
            </a:ext>
          </a:extLst>
        </xdr:cNvPr>
        <xdr:cNvCxnSpPr/>
      </xdr:nvCxnSpPr>
      <xdr:spPr>
        <a:xfrm>
          <a:off x="9359900" y="12750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49" name="【福祉施設】&#10;一人当たり面積平均値テキスト">
          <a:extLst>
            <a:ext uri="{FF2B5EF4-FFF2-40B4-BE49-F238E27FC236}">
              <a16:creationId xmlns:a16="http://schemas.microsoft.com/office/drawing/2014/main" id="{C32CEA56-6DB7-44ED-A276-54E02F7503DA}"/>
            </a:ext>
          </a:extLst>
        </xdr:cNvPr>
        <xdr:cNvSpPr txBox="1"/>
      </xdr:nvSpPr>
      <xdr:spPr>
        <a:xfrm>
          <a:off x="9467850" y="13662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5DD79722-6EF9-4182-9522-A3923ABDA3CE}"/>
            </a:ext>
          </a:extLst>
        </xdr:cNvPr>
        <xdr:cNvSpPr/>
      </xdr:nvSpPr>
      <xdr:spPr>
        <a:xfrm>
          <a:off x="9398000" y="13684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6B72143C-6B08-46C4-A105-9C0FB5FC7878}"/>
            </a:ext>
          </a:extLst>
        </xdr:cNvPr>
        <xdr:cNvSpPr/>
      </xdr:nvSpPr>
      <xdr:spPr>
        <a:xfrm>
          <a:off x="8636000" y="13684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19B49949-8189-4935-9146-3360FEE17CE2}"/>
            </a:ext>
          </a:extLst>
        </xdr:cNvPr>
        <xdr:cNvSpPr/>
      </xdr:nvSpPr>
      <xdr:spPr>
        <a:xfrm>
          <a:off x="7842250" y="13728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51B9D159-E6A6-4DC2-AE50-BE32B4E12797}"/>
            </a:ext>
          </a:extLst>
        </xdr:cNvPr>
        <xdr:cNvSpPr/>
      </xdr:nvSpPr>
      <xdr:spPr>
        <a:xfrm>
          <a:off x="7029450" y="1372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F6A65AF3-B822-46C5-A4ED-CF679C3D0537}"/>
            </a:ext>
          </a:extLst>
        </xdr:cNvPr>
        <xdr:cNvSpPr/>
      </xdr:nvSpPr>
      <xdr:spPr>
        <a:xfrm>
          <a:off x="62357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B70D5F4-C2EC-4756-AB37-A16AFFA494ED}"/>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FA416CC-C9EE-4812-AA48-657462F2BF34}"/>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9DB537E-436C-4CCB-9188-18AC8465BC6A}"/>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6C89FC1-751E-4420-8BCF-B154DD572236}"/>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593A617-BF5F-477C-ABE4-B7A07A0C0555}"/>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82550</xdr:rowOff>
    </xdr:from>
    <xdr:to>
      <xdr:col>55</xdr:col>
      <xdr:colOff>50800</xdr:colOff>
      <xdr:row>82</xdr:row>
      <xdr:rowOff>12700</xdr:rowOff>
    </xdr:to>
    <xdr:sp macro="" textlink="">
      <xdr:nvSpPr>
        <xdr:cNvPr id="360" name="楕円 359">
          <a:extLst>
            <a:ext uri="{FF2B5EF4-FFF2-40B4-BE49-F238E27FC236}">
              <a16:creationId xmlns:a16="http://schemas.microsoft.com/office/drawing/2014/main" id="{AAB04EBD-CD20-46DE-AE6E-129C659B8A1E}"/>
            </a:ext>
          </a:extLst>
        </xdr:cNvPr>
        <xdr:cNvSpPr/>
      </xdr:nvSpPr>
      <xdr:spPr>
        <a:xfrm>
          <a:off x="9398000" y="13462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105427</xdr:rowOff>
    </xdr:from>
    <xdr:ext cx="469744" cy="259045"/>
    <xdr:sp macro="" textlink="">
      <xdr:nvSpPr>
        <xdr:cNvPr id="361" name="【福祉施設】&#10;一人当たり面積該当値テキスト">
          <a:extLst>
            <a:ext uri="{FF2B5EF4-FFF2-40B4-BE49-F238E27FC236}">
              <a16:creationId xmlns:a16="http://schemas.microsoft.com/office/drawing/2014/main" id="{1F939974-C5A6-48E3-A79D-2A0970EA0642}"/>
            </a:ext>
          </a:extLst>
        </xdr:cNvPr>
        <xdr:cNvSpPr txBox="1"/>
      </xdr:nvSpPr>
      <xdr:spPr>
        <a:xfrm>
          <a:off x="9467850" y="1331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82550</xdr:rowOff>
    </xdr:from>
    <xdr:to>
      <xdr:col>50</xdr:col>
      <xdr:colOff>165100</xdr:colOff>
      <xdr:row>82</xdr:row>
      <xdr:rowOff>12700</xdr:rowOff>
    </xdr:to>
    <xdr:sp macro="" textlink="">
      <xdr:nvSpPr>
        <xdr:cNvPr id="362" name="楕円 361">
          <a:extLst>
            <a:ext uri="{FF2B5EF4-FFF2-40B4-BE49-F238E27FC236}">
              <a16:creationId xmlns:a16="http://schemas.microsoft.com/office/drawing/2014/main" id="{0C4CE646-8EEB-4FC7-8CE9-0A60B95E2ECF}"/>
            </a:ext>
          </a:extLst>
        </xdr:cNvPr>
        <xdr:cNvSpPr/>
      </xdr:nvSpPr>
      <xdr:spPr>
        <a:xfrm>
          <a:off x="8636000" y="13462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133350</xdr:rowOff>
    </xdr:from>
    <xdr:to>
      <xdr:col>55</xdr:col>
      <xdr:colOff>0</xdr:colOff>
      <xdr:row>81</xdr:row>
      <xdr:rowOff>133350</xdr:rowOff>
    </xdr:to>
    <xdr:cxnSp macro="">
      <xdr:nvCxnSpPr>
        <xdr:cNvPr id="363" name="直線コネクタ 362">
          <a:extLst>
            <a:ext uri="{FF2B5EF4-FFF2-40B4-BE49-F238E27FC236}">
              <a16:creationId xmlns:a16="http://schemas.microsoft.com/office/drawing/2014/main" id="{2CAF0837-3A48-450E-95B9-C730FC3F0B5D}"/>
            </a:ext>
          </a:extLst>
        </xdr:cNvPr>
        <xdr:cNvCxnSpPr/>
      </xdr:nvCxnSpPr>
      <xdr:spPr>
        <a:xfrm>
          <a:off x="8686800" y="135128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82550</xdr:rowOff>
    </xdr:from>
    <xdr:to>
      <xdr:col>46</xdr:col>
      <xdr:colOff>38100</xdr:colOff>
      <xdr:row>82</xdr:row>
      <xdr:rowOff>12700</xdr:rowOff>
    </xdr:to>
    <xdr:sp macro="" textlink="">
      <xdr:nvSpPr>
        <xdr:cNvPr id="364" name="楕円 363">
          <a:extLst>
            <a:ext uri="{FF2B5EF4-FFF2-40B4-BE49-F238E27FC236}">
              <a16:creationId xmlns:a16="http://schemas.microsoft.com/office/drawing/2014/main" id="{2C47CD1C-BA80-43AC-A861-5E07B01C38C4}"/>
            </a:ext>
          </a:extLst>
        </xdr:cNvPr>
        <xdr:cNvSpPr/>
      </xdr:nvSpPr>
      <xdr:spPr>
        <a:xfrm>
          <a:off x="7842250" y="13462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133350</xdr:rowOff>
    </xdr:from>
    <xdr:to>
      <xdr:col>50</xdr:col>
      <xdr:colOff>114300</xdr:colOff>
      <xdr:row>81</xdr:row>
      <xdr:rowOff>133350</xdr:rowOff>
    </xdr:to>
    <xdr:cxnSp macro="">
      <xdr:nvCxnSpPr>
        <xdr:cNvPr id="365" name="直線コネクタ 364">
          <a:extLst>
            <a:ext uri="{FF2B5EF4-FFF2-40B4-BE49-F238E27FC236}">
              <a16:creationId xmlns:a16="http://schemas.microsoft.com/office/drawing/2014/main" id="{471CD01D-5E66-4B39-8B21-0B17CF399305}"/>
            </a:ext>
          </a:extLst>
        </xdr:cNvPr>
        <xdr:cNvCxnSpPr/>
      </xdr:nvCxnSpPr>
      <xdr:spPr>
        <a:xfrm>
          <a:off x="7886700" y="135128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82550</xdr:rowOff>
    </xdr:from>
    <xdr:to>
      <xdr:col>41</xdr:col>
      <xdr:colOff>101600</xdr:colOff>
      <xdr:row>82</xdr:row>
      <xdr:rowOff>12700</xdr:rowOff>
    </xdr:to>
    <xdr:sp macro="" textlink="">
      <xdr:nvSpPr>
        <xdr:cNvPr id="366" name="楕円 365">
          <a:extLst>
            <a:ext uri="{FF2B5EF4-FFF2-40B4-BE49-F238E27FC236}">
              <a16:creationId xmlns:a16="http://schemas.microsoft.com/office/drawing/2014/main" id="{EA15B314-FE5F-4833-AD27-E9636E2A8415}"/>
            </a:ext>
          </a:extLst>
        </xdr:cNvPr>
        <xdr:cNvSpPr/>
      </xdr:nvSpPr>
      <xdr:spPr>
        <a:xfrm>
          <a:off x="7029450" y="13462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133350</xdr:rowOff>
    </xdr:from>
    <xdr:to>
      <xdr:col>45</xdr:col>
      <xdr:colOff>177800</xdr:colOff>
      <xdr:row>81</xdr:row>
      <xdr:rowOff>133350</xdr:rowOff>
    </xdr:to>
    <xdr:cxnSp macro="">
      <xdr:nvCxnSpPr>
        <xdr:cNvPr id="367" name="直線コネクタ 366">
          <a:extLst>
            <a:ext uri="{FF2B5EF4-FFF2-40B4-BE49-F238E27FC236}">
              <a16:creationId xmlns:a16="http://schemas.microsoft.com/office/drawing/2014/main" id="{34D0B2E8-74A3-46AC-9096-FFA95B9001B1}"/>
            </a:ext>
          </a:extLst>
        </xdr:cNvPr>
        <xdr:cNvCxnSpPr/>
      </xdr:nvCxnSpPr>
      <xdr:spPr>
        <a:xfrm>
          <a:off x="7080250" y="135128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82550</xdr:rowOff>
    </xdr:from>
    <xdr:to>
      <xdr:col>36</xdr:col>
      <xdr:colOff>165100</xdr:colOff>
      <xdr:row>82</xdr:row>
      <xdr:rowOff>12700</xdr:rowOff>
    </xdr:to>
    <xdr:sp macro="" textlink="">
      <xdr:nvSpPr>
        <xdr:cNvPr id="368" name="楕円 367">
          <a:extLst>
            <a:ext uri="{FF2B5EF4-FFF2-40B4-BE49-F238E27FC236}">
              <a16:creationId xmlns:a16="http://schemas.microsoft.com/office/drawing/2014/main" id="{8BCF7892-8552-4184-87F2-E309FF16815F}"/>
            </a:ext>
          </a:extLst>
        </xdr:cNvPr>
        <xdr:cNvSpPr/>
      </xdr:nvSpPr>
      <xdr:spPr>
        <a:xfrm>
          <a:off x="6235700" y="13462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133350</xdr:rowOff>
    </xdr:from>
    <xdr:to>
      <xdr:col>41</xdr:col>
      <xdr:colOff>50800</xdr:colOff>
      <xdr:row>81</xdr:row>
      <xdr:rowOff>133350</xdr:rowOff>
    </xdr:to>
    <xdr:cxnSp macro="">
      <xdr:nvCxnSpPr>
        <xdr:cNvPr id="369" name="直線コネクタ 368">
          <a:extLst>
            <a:ext uri="{FF2B5EF4-FFF2-40B4-BE49-F238E27FC236}">
              <a16:creationId xmlns:a16="http://schemas.microsoft.com/office/drawing/2014/main" id="{4730FD68-3DD1-4344-B19B-2276032041F7}"/>
            </a:ext>
          </a:extLst>
        </xdr:cNvPr>
        <xdr:cNvCxnSpPr/>
      </xdr:nvCxnSpPr>
      <xdr:spPr>
        <a:xfrm>
          <a:off x="6286500" y="135128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0" name="n_1aveValue【福祉施設】&#10;一人当たり面積">
          <a:extLst>
            <a:ext uri="{FF2B5EF4-FFF2-40B4-BE49-F238E27FC236}">
              <a16:creationId xmlns:a16="http://schemas.microsoft.com/office/drawing/2014/main" id="{1555E0CD-CB86-4631-8B74-2244C2DD76BC}"/>
            </a:ext>
          </a:extLst>
        </xdr:cNvPr>
        <xdr:cNvSpPr txBox="1"/>
      </xdr:nvSpPr>
      <xdr:spPr>
        <a:xfrm>
          <a:off x="8458277" y="1377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1" name="n_2aveValue【福祉施設】&#10;一人当たり面積">
          <a:extLst>
            <a:ext uri="{FF2B5EF4-FFF2-40B4-BE49-F238E27FC236}">
              <a16:creationId xmlns:a16="http://schemas.microsoft.com/office/drawing/2014/main" id="{DA5366F8-FB34-4657-B05D-13C8F9B3FDDB}"/>
            </a:ext>
          </a:extLst>
        </xdr:cNvPr>
        <xdr:cNvSpPr txBox="1"/>
      </xdr:nvSpPr>
      <xdr:spPr>
        <a:xfrm>
          <a:off x="76772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111777</xdr:rowOff>
    </xdr:from>
    <xdr:ext cx="469744" cy="259045"/>
    <xdr:sp macro="" textlink="">
      <xdr:nvSpPr>
        <xdr:cNvPr id="372" name="n_3aveValue【福祉施設】&#10;一人当たり面積">
          <a:extLst>
            <a:ext uri="{FF2B5EF4-FFF2-40B4-BE49-F238E27FC236}">
              <a16:creationId xmlns:a16="http://schemas.microsoft.com/office/drawing/2014/main" id="{4F47045A-0D2B-4416-A348-29F56E5062B4}"/>
            </a:ext>
          </a:extLst>
        </xdr:cNvPr>
        <xdr:cNvSpPr txBox="1"/>
      </xdr:nvSpPr>
      <xdr:spPr>
        <a:xfrm>
          <a:off x="6864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99077</xdr:rowOff>
    </xdr:from>
    <xdr:ext cx="469744" cy="259045"/>
    <xdr:sp macro="" textlink="">
      <xdr:nvSpPr>
        <xdr:cNvPr id="373" name="n_4aveValue【福祉施設】&#10;一人当たり面積">
          <a:extLst>
            <a:ext uri="{FF2B5EF4-FFF2-40B4-BE49-F238E27FC236}">
              <a16:creationId xmlns:a16="http://schemas.microsoft.com/office/drawing/2014/main" id="{6304B8DB-A278-4695-86D5-FC94E75A30AB}"/>
            </a:ext>
          </a:extLst>
        </xdr:cNvPr>
        <xdr:cNvSpPr txBox="1"/>
      </xdr:nvSpPr>
      <xdr:spPr>
        <a:xfrm>
          <a:off x="6070677" y="138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29227</xdr:rowOff>
    </xdr:from>
    <xdr:ext cx="469744" cy="259045"/>
    <xdr:sp macro="" textlink="">
      <xdr:nvSpPr>
        <xdr:cNvPr id="374" name="n_1mainValue【福祉施設】&#10;一人当たり面積">
          <a:extLst>
            <a:ext uri="{FF2B5EF4-FFF2-40B4-BE49-F238E27FC236}">
              <a16:creationId xmlns:a16="http://schemas.microsoft.com/office/drawing/2014/main" id="{2E3BAEDF-3846-4D89-B460-DF7BC3957BA0}"/>
            </a:ext>
          </a:extLst>
        </xdr:cNvPr>
        <xdr:cNvSpPr txBox="1"/>
      </xdr:nvSpPr>
      <xdr:spPr>
        <a:xfrm>
          <a:off x="8458277"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29227</xdr:rowOff>
    </xdr:from>
    <xdr:ext cx="469744" cy="259045"/>
    <xdr:sp macro="" textlink="">
      <xdr:nvSpPr>
        <xdr:cNvPr id="375" name="n_2mainValue【福祉施設】&#10;一人当たり面積">
          <a:extLst>
            <a:ext uri="{FF2B5EF4-FFF2-40B4-BE49-F238E27FC236}">
              <a16:creationId xmlns:a16="http://schemas.microsoft.com/office/drawing/2014/main" id="{BE0481A3-1AF8-41AD-A816-89348771EEAC}"/>
            </a:ext>
          </a:extLst>
        </xdr:cNvPr>
        <xdr:cNvSpPr txBox="1"/>
      </xdr:nvSpPr>
      <xdr:spPr>
        <a:xfrm>
          <a:off x="7677227"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29227</xdr:rowOff>
    </xdr:from>
    <xdr:ext cx="469744" cy="259045"/>
    <xdr:sp macro="" textlink="">
      <xdr:nvSpPr>
        <xdr:cNvPr id="376" name="n_3mainValue【福祉施設】&#10;一人当たり面積">
          <a:extLst>
            <a:ext uri="{FF2B5EF4-FFF2-40B4-BE49-F238E27FC236}">
              <a16:creationId xmlns:a16="http://schemas.microsoft.com/office/drawing/2014/main" id="{B7B2400D-23A4-45F5-B63F-9EC76EAE37B6}"/>
            </a:ext>
          </a:extLst>
        </xdr:cNvPr>
        <xdr:cNvSpPr txBox="1"/>
      </xdr:nvSpPr>
      <xdr:spPr>
        <a:xfrm>
          <a:off x="6864427"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29227</xdr:rowOff>
    </xdr:from>
    <xdr:ext cx="469744" cy="259045"/>
    <xdr:sp macro="" textlink="">
      <xdr:nvSpPr>
        <xdr:cNvPr id="377" name="n_4mainValue【福祉施設】&#10;一人当たり面積">
          <a:extLst>
            <a:ext uri="{FF2B5EF4-FFF2-40B4-BE49-F238E27FC236}">
              <a16:creationId xmlns:a16="http://schemas.microsoft.com/office/drawing/2014/main" id="{E9B99F2C-F80E-4E59-8413-B409039A00EA}"/>
            </a:ext>
          </a:extLst>
        </xdr:cNvPr>
        <xdr:cNvSpPr txBox="1"/>
      </xdr:nvSpPr>
      <xdr:spPr>
        <a:xfrm>
          <a:off x="6070677"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72A6D661-46E3-4BAA-A6F1-C79CDA6BD10E}"/>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AE4ABA25-3949-4F0B-BF1B-7D3AE001661A}"/>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C91CAF26-B84B-4A75-9838-99DAA7767B07}"/>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5E3BCF4C-E78D-4146-9D91-E8501AF85231}"/>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45BDB8CD-5F99-4A27-A704-0FB81AA85A23}"/>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717FF765-FE03-4596-A72B-81FF982F8A24}"/>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C45768E7-642C-49E3-9837-5EB74EAB76E2}"/>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67780DA-C9AC-4EDD-AD65-963BB164FCE1}"/>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B5557CCD-CD13-497C-8F87-D7BE45968E9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53719234-228C-4A66-9A3B-651D20C0AE5C}"/>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F89EBBC-5181-4779-88E2-260ECC32262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7A4ADD27-AD8C-448D-9017-8E755D2E728F}"/>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20E1F69D-48CE-42C7-9C3C-4CD297A285DD}"/>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8050581-0CB3-4CE7-B8FA-A7B6166579F4}"/>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E6F79095-9047-4302-AAEF-8FB45806FECA}"/>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570BD4D7-2157-48C0-B54D-C9F523653C47}"/>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47CC1CE3-2A9F-46A6-98FB-6D4AED193BE9}"/>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3C3B0180-CCBB-4AF7-A5EC-B4D598EA8DD0}"/>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FF8157C0-1CD7-45B4-8EE6-933B08108799}"/>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BF1C18C8-1C0E-419C-856B-19C9ED888775}"/>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C90266C5-3FF9-4259-AC37-FF66719D5C3B}"/>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228045AB-315D-4A8B-9EEF-65B97A9EA293}"/>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31C33B87-6D7F-448D-9380-6031F211F152}"/>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FA08A5D4-0F1C-4952-903E-5F56EFBEE43B}"/>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63E35ACD-7F2D-4C17-A862-5A346B0D154D}"/>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F361EC07-57F1-410A-882F-23EBF5378E5D}"/>
            </a:ext>
          </a:extLst>
        </xdr:cNvPr>
        <xdr:cNvCxnSpPr/>
      </xdr:nvCxnSpPr>
      <xdr:spPr>
        <a:xfrm flipV="1">
          <a:off x="4177665" y="166758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CD5AF996-2979-43CD-89EF-2D503F5EC49F}"/>
            </a:ext>
          </a:extLst>
        </xdr:cNvPr>
        <xdr:cNvSpPr txBox="1"/>
      </xdr:nvSpPr>
      <xdr:spPr>
        <a:xfrm>
          <a:off x="4216400" y="18087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BF35BD4F-F512-46ED-9AD2-CEDEDE25C664}"/>
            </a:ext>
          </a:extLst>
        </xdr:cNvPr>
        <xdr:cNvCxnSpPr/>
      </xdr:nvCxnSpPr>
      <xdr:spPr>
        <a:xfrm>
          <a:off x="4108450" y="180833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EB855A97-38D9-45C2-B6A2-058DD3F8A503}"/>
            </a:ext>
          </a:extLst>
        </xdr:cNvPr>
        <xdr:cNvSpPr txBox="1"/>
      </xdr:nvSpPr>
      <xdr:spPr>
        <a:xfrm>
          <a:off x="4216400" y="164510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ED06B246-D1B8-43C7-89CD-8719121E4567}"/>
            </a:ext>
          </a:extLst>
        </xdr:cNvPr>
        <xdr:cNvCxnSpPr/>
      </xdr:nvCxnSpPr>
      <xdr:spPr>
        <a:xfrm>
          <a:off x="4108450" y="166758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FE4C85D0-DE7F-4693-8AF4-1DBCAE48AD9F}"/>
            </a:ext>
          </a:extLst>
        </xdr:cNvPr>
        <xdr:cNvSpPr txBox="1"/>
      </xdr:nvSpPr>
      <xdr:spPr>
        <a:xfrm>
          <a:off x="4216400" y="171802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CF89AAFC-B5B9-4FDD-A046-7175C6FF317D}"/>
            </a:ext>
          </a:extLst>
        </xdr:cNvPr>
        <xdr:cNvSpPr/>
      </xdr:nvSpPr>
      <xdr:spPr>
        <a:xfrm>
          <a:off x="4127500" y="1732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06FD7E74-5228-4144-A0F8-39D1022B8AB9}"/>
            </a:ext>
          </a:extLst>
        </xdr:cNvPr>
        <xdr:cNvSpPr/>
      </xdr:nvSpPr>
      <xdr:spPr>
        <a:xfrm>
          <a:off x="3384550" y="173189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09CFC85C-6DFF-40EB-B961-2EB116C9EF5F}"/>
            </a:ext>
          </a:extLst>
        </xdr:cNvPr>
        <xdr:cNvSpPr/>
      </xdr:nvSpPr>
      <xdr:spPr>
        <a:xfrm>
          <a:off x="2571750" y="1730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B461793F-A2D3-422C-8F5E-D8443B569103}"/>
            </a:ext>
          </a:extLst>
        </xdr:cNvPr>
        <xdr:cNvSpPr/>
      </xdr:nvSpPr>
      <xdr:spPr>
        <a:xfrm>
          <a:off x="1778000" y="1729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384DA231-4936-4243-BCFD-C91448F012A1}"/>
            </a:ext>
          </a:extLst>
        </xdr:cNvPr>
        <xdr:cNvSpPr/>
      </xdr:nvSpPr>
      <xdr:spPr>
        <a:xfrm>
          <a:off x="984250" y="173255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966F75B7-E348-4D5E-B21C-0DC8013A599D}"/>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9003803-BF8B-469B-9CCA-AD4FAAA74CED}"/>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7172DDE-6E41-44DD-832B-B0FCBF15C3BC}"/>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205580BE-4824-4689-8467-393D8C68EFE6}"/>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93E6C05-0291-40A4-88EE-1FE05BFA36A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156029</xdr:rowOff>
    </xdr:from>
    <xdr:to>
      <xdr:col>24</xdr:col>
      <xdr:colOff>114300</xdr:colOff>
      <xdr:row>105</xdr:row>
      <xdr:rowOff>86179</xdr:rowOff>
    </xdr:to>
    <xdr:sp macro="" textlink="">
      <xdr:nvSpPr>
        <xdr:cNvPr id="419" name="楕円 418">
          <a:extLst>
            <a:ext uri="{FF2B5EF4-FFF2-40B4-BE49-F238E27FC236}">
              <a16:creationId xmlns:a16="http://schemas.microsoft.com/office/drawing/2014/main" id="{6EC14AA8-7A4F-4D39-A86A-6709ABE6D92F}"/>
            </a:ext>
          </a:extLst>
        </xdr:cNvPr>
        <xdr:cNvSpPr/>
      </xdr:nvSpPr>
      <xdr:spPr>
        <a:xfrm>
          <a:off x="4127500" y="1741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134456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F0CFFD6C-973C-422F-AC4E-D35922567974}"/>
            </a:ext>
          </a:extLst>
        </xdr:cNvPr>
        <xdr:cNvSpPr txBox="1"/>
      </xdr:nvSpPr>
      <xdr:spPr>
        <a:xfrm>
          <a:off x="4216400" y="17393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142966</xdr:rowOff>
    </xdr:from>
    <xdr:to>
      <xdr:col>20</xdr:col>
      <xdr:colOff>38100</xdr:colOff>
      <xdr:row>105</xdr:row>
      <xdr:rowOff>73116</xdr:rowOff>
    </xdr:to>
    <xdr:sp macro="" textlink="">
      <xdr:nvSpPr>
        <xdr:cNvPr id="421" name="楕円 420">
          <a:extLst>
            <a:ext uri="{FF2B5EF4-FFF2-40B4-BE49-F238E27FC236}">
              <a16:creationId xmlns:a16="http://schemas.microsoft.com/office/drawing/2014/main" id="{FF594770-4A56-45CA-B75A-9CA015F77012}"/>
            </a:ext>
          </a:extLst>
        </xdr:cNvPr>
        <xdr:cNvSpPr/>
      </xdr:nvSpPr>
      <xdr:spPr>
        <a:xfrm>
          <a:off x="3384550" y="174022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22316</xdr:rowOff>
    </xdr:from>
    <xdr:to>
      <xdr:col>24</xdr:col>
      <xdr:colOff>63500</xdr:colOff>
      <xdr:row>105</xdr:row>
      <xdr:rowOff>35379</xdr:rowOff>
    </xdr:to>
    <xdr:cxnSp macro="">
      <xdr:nvCxnSpPr>
        <xdr:cNvPr id="422" name="直線コネクタ 421">
          <a:extLst>
            <a:ext uri="{FF2B5EF4-FFF2-40B4-BE49-F238E27FC236}">
              <a16:creationId xmlns:a16="http://schemas.microsoft.com/office/drawing/2014/main" id="{FBFAA6F4-527E-4D34-8BC3-704AE6F5C3A9}"/>
            </a:ext>
          </a:extLst>
        </xdr:cNvPr>
        <xdr:cNvCxnSpPr/>
      </xdr:nvCxnSpPr>
      <xdr:spPr>
        <a:xfrm>
          <a:off x="3429000" y="17453066"/>
          <a:ext cx="7493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82550</xdr:rowOff>
    </xdr:from>
    <xdr:to>
      <xdr:col>15</xdr:col>
      <xdr:colOff>101600</xdr:colOff>
      <xdr:row>105</xdr:row>
      <xdr:rowOff>12700</xdr:rowOff>
    </xdr:to>
    <xdr:sp macro="" textlink="">
      <xdr:nvSpPr>
        <xdr:cNvPr id="423" name="楕円 422">
          <a:extLst>
            <a:ext uri="{FF2B5EF4-FFF2-40B4-BE49-F238E27FC236}">
              <a16:creationId xmlns:a16="http://schemas.microsoft.com/office/drawing/2014/main" id="{813CEB22-F4B8-4318-8B3B-14B24F97B144}"/>
            </a:ext>
          </a:extLst>
        </xdr:cNvPr>
        <xdr:cNvSpPr/>
      </xdr:nvSpPr>
      <xdr:spPr>
        <a:xfrm>
          <a:off x="257175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133350</xdr:rowOff>
    </xdr:from>
    <xdr:to>
      <xdr:col>19</xdr:col>
      <xdr:colOff>177800</xdr:colOff>
      <xdr:row>105</xdr:row>
      <xdr:rowOff>22316</xdr:rowOff>
    </xdr:to>
    <xdr:cxnSp macro="">
      <xdr:nvCxnSpPr>
        <xdr:cNvPr id="424" name="直線コネクタ 423">
          <a:extLst>
            <a:ext uri="{FF2B5EF4-FFF2-40B4-BE49-F238E27FC236}">
              <a16:creationId xmlns:a16="http://schemas.microsoft.com/office/drawing/2014/main" id="{44E8EEDB-04F2-42F3-B89B-963A595DB2CF}"/>
            </a:ext>
          </a:extLst>
        </xdr:cNvPr>
        <xdr:cNvCxnSpPr/>
      </xdr:nvCxnSpPr>
      <xdr:spPr>
        <a:xfrm>
          <a:off x="2622550" y="17392650"/>
          <a:ext cx="80645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82550</xdr:rowOff>
    </xdr:from>
    <xdr:to>
      <xdr:col>10</xdr:col>
      <xdr:colOff>165100</xdr:colOff>
      <xdr:row>105</xdr:row>
      <xdr:rowOff>12700</xdr:rowOff>
    </xdr:to>
    <xdr:sp macro="" textlink="">
      <xdr:nvSpPr>
        <xdr:cNvPr id="425" name="楕円 424">
          <a:extLst>
            <a:ext uri="{FF2B5EF4-FFF2-40B4-BE49-F238E27FC236}">
              <a16:creationId xmlns:a16="http://schemas.microsoft.com/office/drawing/2014/main" id="{85C7AFBB-A9B3-4DD8-A5B1-7A3A714DE581}"/>
            </a:ext>
          </a:extLst>
        </xdr:cNvPr>
        <xdr:cNvSpPr/>
      </xdr:nvSpPr>
      <xdr:spPr>
        <a:xfrm>
          <a:off x="17780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133350</xdr:rowOff>
    </xdr:from>
    <xdr:to>
      <xdr:col>15</xdr:col>
      <xdr:colOff>50800</xdr:colOff>
      <xdr:row>104</xdr:row>
      <xdr:rowOff>133350</xdr:rowOff>
    </xdr:to>
    <xdr:cxnSp macro="">
      <xdr:nvCxnSpPr>
        <xdr:cNvPr id="426" name="直線コネクタ 425">
          <a:extLst>
            <a:ext uri="{FF2B5EF4-FFF2-40B4-BE49-F238E27FC236}">
              <a16:creationId xmlns:a16="http://schemas.microsoft.com/office/drawing/2014/main" id="{98044707-6609-4264-BCB5-A2B7C659D38A}"/>
            </a:ext>
          </a:extLst>
        </xdr:cNvPr>
        <xdr:cNvCxnSpPr/>
      </xdr:nvCxnSpPr>
      <xdr:spPr>
        <a:xfrm>
          <a:off x="1828800" y="173926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51526</xdr:rowOff>
    </xdr:from>
    <xdr:to>
      <xdr:col>6</xdr:col>
      <xdr:colOff>38100</xdr:colOff>
      <xdr:row>104</xdr:row>
      <xdr:rowOff>153126</xdr:rowOff>
    </xdr:to>
    <xdr:sp macro="" textlink="">
      <xdr:nvSpPr>
        <xdr:cNvPr id="427" name="楕円 426">
          <a:extLst>
            <a:ext uri="{FF2B5EF4-FFF2-40B4-BE49-F238E27FC236}">
              <a16:creationId xmlns:a16="http://schemas.microsoft.com/office/drawing/2014/main" id="{0A193A0E-2C6A-4E77-BE51-A32A0B92894B}"/>
            </a:ext>
          </a:extLst>
        </xdr:cNvPr>
        <xdr:cNvSpPr/>
      </xdr:nvSpPr>
      <xdr:spPr>
        <a:xfrm>
          <a:off x="984250" y="173108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102326</xdr:rowOff>
    </xdr:from>
    <xdr:to>
      <xdr:col>10</xdr:col>
      <xdr:colOff>114300</xdr:colOff>
      <xdr:row>104</xdr:row>
      <xdr:rowOff>133350</xdr:rowOff>
    </xdr:to>
    <xdr:cxnSp macro="">
      <xdr:nvCxnSpPr>
        <xdr:cNvPr id="428" name="直線コネクタ 427">
          <a:extLst>
            <a:ext uri="{FF2B5EF4-FFF2-40B4-BE49-F238E27FC236}">
              <a16:creationId xmlns:a16="http://schemas.microsoft.com/office/drawing/2014/main" id="{B3CF6140-1E92-49F8-BA5C-2A6A6BA499C3}"/>
            </a:ext>
          </a:extLst>
        </xdr:cNvPr>
        <xdr:cNvCxnSpPr/>
      </xdr:nvCxnSpPr>
      <xdr:spPr>
        <a:xfrm>
          <a:off x="1028700" y="17361626"/>
          <a:ext cx="8001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6366</xdr:rowOff>
    </xdr:from>
    <xdr:ext cx="405111" cy="259045"/>
    <xdr:sp macro="" textlink="">
      <xdr:nvSpPr>
        <xdr:cNvPr id="429" name="n_1aveValue【市民会館】&#10;有形固定資産減価償却率">
          <a:extLst>
            <a:ext uri="{FF2B5EF4-FFF2-40B4-BE49-F238E27FC236}">
              <a16:creationId xmlns:a16="http://schemas.microsoft.com/office/drawing/2014/main" id="{3B1E01AC-D38E-4325-A3D0-47A3EC773647}"/>
            </a:ext>
          </a:extLst>
        </xdr:cNvPr>
        <xdr:cNvSpPr txBox="1"/>
      </xdr:nvSpPr>
      <xdr:spPr>
        <a:xfrm>
          <a:off x="3239144" y="1709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168020</xdr:rowOff>
    </xdr:from>
    <xdr:ext cx="405111" cy="259045"/>
    <xdr:sp macro="" textlink="">
      <xdr:nvSpPr>
        <xdr:cNvPr id="430" name="n_2aveValue【市民会館】&#10;有形固定資産減価償却率">
          <a:extLst>
            <a:ext uri="{FF2B5EF4-FFF2-40B4-BE49-F238E27FC236}">
              <a16:creationId xmlns:a16="http://schemas.microsoft.com/office/drawing/2014/main" id="{CFD59F59-0F7D-4C7E-A188-A669BD629502}"/>
            </a:ext>
          </a:extLst>
        </xdr:cNvPr>
        <xdr:cNvSpPr txBox="1"/>
      </xdr:nvSpPr>
      <xdr:spPr>
        <a:xfrm>
          <a:off x="24390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158222</xdr:rowOff>
    </xdr:from>
    <xdr:ext cx="405111" cy="259045"/>
    <xdr:sp macro="" textlink="">
      <xdr:nvSpPr>
        <xdr:cNvPr id="431" name="n_3aveValue【市民会館】&#10;有形固定資産減価償却率">
          <a:extLst>
            <a:ext uri="{FF2B5EF4-FFF2-40B4-BE49-F238E27FC236}">
              <a16:creationId xmlns:a16="http://schemas.microsoft.com/office/drawing/2014/main" id="{8907A151-D198-4986-91EF-06A0F9CFDF96}"/>
            </a:ext>
          </a:extLst>
        </xdr:cNvPr>
        <xdr:cNvSpPr txBox="1"/>
      </xdr:nvSpPr>
      <xdr:spPr>
        <a:xfrm>
          <a:off x="1645294" y="1707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158948</xdr:rowOff>
    </xdr:from>
    <xdr:ext cx="405111" cy="259045"/>
    <xdr:sp macro="" textlink="">
      <xdr:nvSpPr>
        <xdr:cNvPr id="432" name="n_4aveValue【市民会館】&#10;有形固定資産減価償却率">
          <a:extLst>
            <a:ext uri="{FF2B5EF4-FFF2-40B4-BE49-F238E27FC236}">
              <a16:creationId xmlns:a16="http://schemas.microsoft.com/office/drawing/2014/main" id="{70899050-8A6C-437A-A2AE-6988B1B3643F}"/>
            </a:ext>
          </a:extLst>
        </xdr:cNvPr>
        <xdr:cNvSpPr txBox="1"/>
      </xdr:nvSpPr>
      <xdr:spPr>
        <a:xfrm>
          <a:off x="851544" y="17418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64243</xdr:rowOff>
    </xdr:from>
    <xdr:ext cx="405111" cy="259045"/>
    <xdr:sp macro="" textlink="">
      <xdr:nvSpPr>
        <xdr:cNvPr id="433" name="n_1mainValue【市民会館】&#10;有形固定資産減価償却率">
          <a:extLst>
            <a:ext uri="{FF2B5EF4-FFF2-40B4-BE49-F238E27FC236}">
              <a16:creationId xmlns:a16="http://schemas.microsoft.com/office/drawing/2014/main" id="{3E0A9CB6-3E1E-4722-ADD8-6B2AB673878A}"/>
            </a:ext>
          </a:extLst>
        </xdr:cNvPr>
        <xdr:cNvSpPr txBox="1"/>
      </xdr:nvSpPr>
      <xdr:spPr>
        <a:xfrm>
          <a:off x="3239144" y="1749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3827</xdr:rowOff>
    </xdr:from>
    <xdr:ext cx="405111" cy="259045"/>
    <xdr:sp macro="" textlink="">
      <xdr:nvSpPr>
        <xdr:cNvPr id="434" name="n_2mainValue【市民会館】&#10;有形固定資産減価償却率">
          <a:extLst>
            <a:ext uri="{FF2B5EF4-FFF2-40B4-BE49-F238E27FC236}">
              <a16:creationId xmlns:a16="http://schemas.microsoft.com/office/drawing/2014/main" id="{E7020A1D-E095-4BAF-BA48-6D6ACECAB503}"/>
            </a:ext>
          </a:extLst>
        </xdr:cNvPr>
        <xdr:cNvSpPr txBox="1"/>
      </xdr:nvSpPr>
      <xdr:spPr>
        <a:xfrm>
          <a:off x="2439044" y="1743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3827</xdr:rowOff>
    </xdr:from>
    <xdr:ext cx="405111" cy="259045"/>
    <xdr:sp macro="" textlink="">
      <xdr:nvSpPr>
        <xdr:cNvPr id="435" name="n_3mainValue【市民会館】&#10;有形固定資産減価償却率">
          <a:extLst>
            <a:ext uri="{FF2B5EF4-FFF2-40B4-BE49-F238E27FC236}">
              <a16:creationId xmlns:a16="http://schemas.microsoft.com/office/drawing/2014/main" id="{EBCCC5BE-1166-4765-B7CC-F8980AEE9F93}"/>
            </a:ext>
          </a:extLst>
        </xdr:cNvPr>
        <xdr:cNvSpPr txBox="1"/>
      </xdr:nvSpPr>
      <xdr:spPr>
        <a:xfrm>
          <a:off x="1645294" y="1743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169653</xdr:rowOff>
    </xdr:from>
    <xdr:ext cx="405111" cy="259045"/>
    <xdr:sp macro="" textlink="">
      <xdr:nvSpPr>
        <xdr:cNvPr id="436" name="n_4mainValue【市民会館】&#10;有形固定資産減価償却率">
          <a:extLst>
            <a:ext uri="{FF2B5EF4-FFF2-40B4-BE49-F238E27FC236}">
              <a16:creationId xmlns:a16="http://schemas.microsoft.com/office/drawing/2014/main" id="{0592F839-16CD-49CC-A81D-644D3901ED59}"/>
            </a:ext>
          </a:extLst>
        </xdr:cNvPr>
        <xdr:cNvSpPr txBox="1"/>
      </xdr:nvSpPr>
      <xdr:spPr>
        <a:xfrm>
          <a:off x="851544" y="1708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CF618D6B-49B9-4CE8-A472-68D012A72A05}"/>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6C6A212B-41B3-41DE-A504-B450C913E4EA}"/>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B42A910B-1593-4E30-B83D-E629D6B2E43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C8BD6599-982B-4F2D-98C9-2B592C077F4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BDEBC3EE-8999-4B4D-AC06-25F522D05637}"/>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C7972682-E2E4-4204-B8DC-29B384AD628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FCA40C19-F9A4-4687-B9B5-78ED7D6C9675}"/>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2B175F70-8D9A-4E58-8821-B0B841974EB9}"/>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193CCDA6-58AA-4605-B985-37F715F5C1BF}"/>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3375E43-94AB-4976-9867-278D958A2496}"/>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B7CC195B-4A39-4FE0-898C-8E3940CC00C4}"/>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29887240-E3A8-45B7-9210-FFE00E96347E}"/>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2160AE76-F2BB-438D-ACDB-6F68051A2342}"/>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C4438944-43FF-4E46-BA39-854AFE27DFA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1CE3EE80-DBEC-4277-84EC-2E61AFDC920B}"/>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48916EE2-4EBA-40B9-8BA1-3B65E37F7CEB}"/>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FC77B5E3-2215-431D-9F63-ADEEBC342852}"/>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196442AF-6E08-488C-BE6E-F30AD57F7988}"/>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1125E12D-BA41-4A16-B351-89CA75C88B76}"/>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9A70BF84-02AF-4026-AAA9-3FE626685312}"/>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7ADC2441-C6A1-4B4B-80E5-7E90921F7632}"/>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5ED15F79-7173-4941-9540-F651C2823143}"/>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61ED9FA6-1B99-4A78-99F1-544887F50452}"/>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272B5D85-335B-4E7A-8784-8B7747F3306B}"/>
            </a:ext>
          </a:extLst>
        </xdr:cNvPr>
        <xdr:cNvCxnSpPr/>
      </xdr:nvCxnSpPr>
      <xdr:spPr>
        <a:xfrm flipV="1">
          <a:off x="9429115" y="166801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E2FE04CA-8CB0-4D1F-843C-D648CEB32260}"/>
            </a:ext>
          </a:extLst>
        </xdr:cNvPr>
        <xdr:cNvSpPr txBox="1"/>
      </xdr:nvSpPr>
      <xdr:spPr>
        <a:xfrm>
          <a:off x="9467850"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08D59CA8-4545-4488-A106-6471FC4F51DD}"/>
            </a:ext>
          </a:extLst>
        </xdr:cNvPr>
        <xdr:cNvCxnSpPr/>
      </xdr:nvCxnSpPr>
      <xdr:spPr>
        <a:xfrm>
          <a:off x="9359900" y="1806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7699A5A2-9D42-4FAC-9F53-435BB4C372D0}"/>
            </a:ext>
          </a:extLst>
        </xdr:cNvPr>
        <xdr:cNvSpPr txBox="1"/>
      </xdr:nvSpPr>
      <xdr:spPr>
        <a:xfrm>
          <a:off x="9467850" y="16455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24A4DDB2-BC8B-4E5A-BB94-44788F12313E}"/>
            </a:ext>
          </a:extLst>
        </xdr:cNvPr>
        <xdr:cNvCxnSpPr/>
      </xdr:nvCxnSpPr>
      <xdr:spPr>
        <a:xfrm>
          <a:off x="9359900" y="166801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22877</xdr:rowOff>
    </xdr:from>
    <xdr:ext cx="469744" cy="259045"/>
    <xdr:sp macro="" textlink="">
      <xdr:nvSpPr>
        <xdr:cNvPr id="465" name="【市民会館】&#10;一人当たり面積平均値テキスト">
          <a:extLst>
            <a:ext uri="{FF2B5EF4-FFF2-40B4-BE49-F238E27FC236}">
              <a16:creationId xmlns:a16="http://schemas.microsoft.com/office/drawing/2014/main" id="{B7201438-D1E0-441C-9060-F9E2B6803045}"/>
            </a:ext>
          </a:extLst>
        </xdr:cNvPr>
        <xdr:cNvSpPr txBox="1"/>
      </xdr:nvSpPr>
      <xdr:spPr>
        <a:xfrm>
          <a:off x="9467850" y="17453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3674D61F-5E8F-4743-9759-97A538BD4129}"/>
            </a:ext>
          </a:extLst>
        </xdr:cNvPr>
        <xdr:cNvSpPr/>
      </xdr:nvSpPr>
      <xdr:spPr>
        <a:xfrm>
          <a:off x="9398000" y="17475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8E7329CB-A403-4317-92B1-477F7EB815E6}"/>
            </a:ext>
          </a:extLst>
        </xdr:cNvPr>
        <xdr:cNvSpPr/>
      </xdr:nvSpPr>
      <xdr:spPr>
        <a:xfrm>
          <a:off x="86360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26336F66-E4D8-4D1D-9AB4-2C73F1CEE236}"/>
            </a:ext>
          </a:extLst>
        </xdr:cNvPr>
        <xdr:cNvSpPr/>
      </xdr:nvSpPr>
      <xdr:spPr>
        <a:xfrm>
          <a:off x="7842250" y="175209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FA260AFE-49CF-4532-ADF3-53FE4348295C}"/>
            </a:ext>
          </a:extLst>
        </xdr:cNvPr>
        <xdr:cNvSpPr/>
      </xdr:nvSpPr>
      <xdr:spPr>
        <a:xfrm>
          <a:off x="7029450" y="1754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577AA452-1A3C-4A2C-B943-C4442F7D5C46}"/>
            </a:ext>
          </a:extLst>
        </xdr:cNvPr>
        <xdr:cNvSpPr/>
      </xdr:nvSpPr>
      <xdr:spPr>
        <a:xfrm>
          <a:off x="6235700" y="175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B8F64FDB-177D-4161-B138-A8F75EEBBBA5}"/>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B7CDE69-FD9D-4BBC-AD2A-33F8F87CC726}"/>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49B2CAD6-CDED-44BE-B1B1-A25DD061CE2F}"/>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5988646-3091-41BE-B07E-7B334DB87C6A}"/>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36C30675-464E-4FB6-A236-9CBC4045AE54}"/>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xdr:rowOff>
    </xdr:from>
    <xdr:to>
      <xdr:col>55</xdr:col>
      <xdr:colOff>50800</xdr:colOff>
      <xdr:row>101</xdr:row>
      <xdr:rowOff>107950</xdr:rowOff>
    </xdr:to>
    <xdr:sp macro="" textlink="">
      <xdr:nvSpPr>
        <xdr:cNvPr id="476" name="楕円 475">
          <a:extLst>
            <a:ext uri="{FF2B5EF4-FFF2-40B4-BE49-F238E27FC236}">
              <a16:creationId xmlns:a16="http://schemas.microsoft.com/office/drawing/2014/main" id="{B345F502-CDF8-4020-B692-4622EA099A48}"/>
            </a:ext>
          </a:extLst>
        </xdr:cNvPr>
        <xdr:cNvSpPr/>
      </xdr:nvSpPr>
      <xdr:spPr>
        <a:xfrm>
          <a:off x="9398000" y="16751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92727</xdr:rowOff>
    </xdr:from>
    <xdr:ext cx="469744" cy="259045"/>
    <xdr:sp macro="" textlink="">
      <xdr:nvSpPr>
        <xdr:cNvPr id="477" name="【市民会館】&#10;一人当たり面積該当値テキスト">
          <a:extLst>
            <a:ext uri="{FF2B5EF4-FFF2-40B4-BE49-F238E27FC236}">
              <a16:creationId xmlns:a16="http://schemas.microsoft.com/office/drawing/2014/main" id="{DA5D5895-E5AA-4F29-9D7C-0C02F9A19B3C}"/>
            </a:ext>
          </a:extLst>
        </xdr:cNvPr>
        <xdr:cNvSpPr txBox="1"/>
      </xdr:nvSpPr>
      <xdr:spPr>
        <a:xfrm>
          <a:off x="9467850" y="1666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13970</xdr:rowOff>
    </xdr:from>
    <xdr:to>
      <xdr:col>50</xdr:col>
      <xdr:colOff>165100</xdr:colOff>
      <xdr:row>101</xdr:row>
      <xdr:rowOff>115570</xdr:rowOff>
    </xdr:to>
    <xdr:sp macro="" textlink="">
      <xdr:nvSpPr>
        <xdr:cNvPr id="478" name="楕円 477">
          <a:extLst>
            <a:ext uri="{FF2B5EF4-FFF2-40B4-BE49-F238E27FC236}">
              <a16:creationId xmlns:a16="http://schemas.microsoft.com/office/drawing/2014/main" id="{E1FB146E-ACBC-4706-990B-9FC8786B96EE}"/>
            </a:ext>
          </a:extLst>
        </xdr:cNvPr>
        <xdr:cNvSpPr/>
      </xdr:nvSpPr>
      <xdr:spPr>
        <a:xfrm>
          <a:off x="863600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57150</xdr:rowOff>
    </xdr:from>
    <xdr:to>
      <xdr:col>55</xdr:col>
      <xdr:colOff>0</xdr:colOff>
      <xdr:row>101</xdr:row>
      <xdr:rowOff>64770</xdr:rowOff>
    </xdr:to>
    <xdr:cxnSp macro="">
      <xdr:nvCxnSpPr>
        <xdr:cNvPr id="479" name="直線コネクタ 478">
          <a:extLst>
            <a:ext uri="{FF2B5EF4-FFF2-40B4-BE49-F238E27FC236}">
              <a16:creationId xmlns:a16="http://schemas.microsoft.com/office/drawing/2014/main" id="{4D4DD8D3-DD0E-4D1F-AE7E-7B5604B5858F}"/>
            </a:ext>
          </a:extLst>
        </xdr:cNvPr>
        <xdr:cNvCxnSpPr/>
      </xdr:nvCxnSpPr>
      <xdr:spPr>
        <a:xfrm flipV="1">
          <a:off x="8686800" y="16802100"/>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13970</xdr:rowOff>
    </xdr:from>
    <xdr:to>
      <xdr:col>46</xdr:col>
      <xdr:colOff>38100</xdr:colOff>
      <xdr:row>101</xdr:row>
      <xdr:rowOff>115570</xdr:rowOff>
    </xdr:to>
    <xdr:sp macro="" textlink="">
      <xdr:nvSpPr>
        <xdr:cNvPr id="480" name="楕円 479">
          <a:extLst>
            <a:ext uri="{FF2B5EF4-FFF2-40B4-BE49-F238E27FC236}">
              <a16:creationId xmlns:a16="http://schemas.microsoft.com/office/drawing/2014/main" id="{46C28278-C9F4-4A89-8152-8062F3CD8BE2}"/>
            </a:ext>
          </a:extLst>
        </xdr:cNvPr>
        <xdr:cNvSpPr/>
      </xdr:nvSpPr>
      <xdr:spPr>
        <a:xfrm>
          <a:off x="7842250" y="167589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64770</xdr:rowOff>
    </xdr:from>
    <xdr:to>
      <xdr:col>50</xdr:col>
      <xdr:colOff>114300</xdr:colOff>
      <xdr:row>101</xdr:row>
      <xdr:rowOff>64770</xdr:rowOff>
    </xdr:to>
    <xdr:cxnSp macro="">
      <xdr:nvCxnSpPr>
        <xdr:cNvPr id="481" name="直線コネクタ 480">
          <a:extLst>
            <a:ext uri="{FF2B5EF4-FFF2-40B4-BE49-F238E27FC236}">
              <a16:creationId xmlns:a16="http://schemas.microsoft.com/office/drawing/2014/main" id="{E036C497-5BB5-404C-B2B8-143B84F52EAD}"/>
            </a:ext>
          </a:extLst>
        </xdr:cNvPr>
        <xdr:cNvCxnSpPr/>
      </xdr:nvCxnSpPr>
      <xdr:spPr>
        <a:xfrm>
          <a:off x="7886700" y="1680972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13970</xdr:rowOff>
    </xdr:from>
    <xdr:to>
      <xdr:col>41</xdr:col>
      <xdr:colOff>101600</xdr:colOff>
      <xdr:row>101</xdr:row>
      <xdr:rowOff>115570</xdr:rowOff>
    </xdr:to>
    <xdr:sp macro="" textlink="">
      <xdr:nvSpPr>
        <xdr:cNvPr id="482" name="楕円 481">
          <a:extLst>
            <a:ext uri="{FF2B5EF4-FFF2-40B4-BE49-F238E27FC236}">
              <a16:creationId xmlns:a16="http://schemas.microsoft.com/office/drawing/2014/main" id="{C429FD06-3C65-4549-8C93-671F5DA00D4E}"/>
            </a:ext>
          </a:extLst>
        </xdr:cNvPr>
        <xdr:cNvSpPr/>
      </xdr:nvSpPr>
      <xdr:spPr>
        <a:xfrm>
          <a:off x="702945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64770</xdr:rowOff>
    </xdr:from>
    <xdr:to>
      <xdr:col>45</xdr:col>
      <xdr:colOff>177800</xdr:colOff>
      <xdr:row>101</xdr:row>
      <xdr:rowOff>64770</xdr:rowOff>
    </xdr:to>
    <xdr:cxnSp macro="">
      <xdr:nvCxnSpPr>
        <xdr:cNvPr id="483" name="直線コネクタ 482">
          <a:extLst>
            <a:ext uri="{FF2B5EF4-FFF2-40B4-BE49-F238E27FC236}">
              <a16:creationId xmlns:a16="http://schemas.microsoft.com/office/drawing/2014/main" id="{D3092E45-5C86-4B42-8319-0E4737BD7C4F}"/>
            </a:ext>
          </a:extLst>
        </xdr:cNvPr>
        <xdr:cNvCxnSpPr/>
      </xdr:nvCxnSpPr>
      <xdr:spPr>
        <a:xfrm>
          <a:off x="7080250" y="168097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13970</xdr:rowOff>
    </xdr:from>
    <xdr:to>
      <xdr:col>36</xdr:col>
      <xdr:colOff>165100</xdr:colOff>
      <xdr:row>101</xdr:row>
      <xdr:rowOff>115570</xdr:rowOff>
    </xdr:to>
    <xdr:sp macro="" textlink="">
      <xdr:nvSpPr>
        <xdr:cNvPr id="484" name="楕円 483">
          <a:extLst>
            <a:ext uri="{FF2B5EF4-FFF2-40B4-BE49-F238E27FC236}">
              <a16:creationId xmlns:a16="http://schemas.microsoft.com/office/drawing/2014/main" id="{AE42B8E8-1C42-4180-A317-63F4950CE9F6}"/>
            </a:ext>
          </a:extLst>
        </xdr:cNvPr>
        <xdr:cNvSpPr/>
      </xdr:nvSpPr>
      <xdr:spPr>
        <a:xfrm>
          <a:off x="6235700" y="167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64770</xdr:rowOff>
    </xdr:from>
    <xdr:to>
      <xdr:col>41</xdr:col>
      <xdr:colOff>50800</xdr:colOff>
      <xdr:row>101</xdr:row>
      <xdr:rowOff>64770</xdr:rowOff>
    </xdr:to>
    <xdr:cxnSp macro="">
      <xdr:nvCxnSpPr>
        <xdr:cNvPr id="485" name="直線コネクタ 484">
          <a:extLst>
            <a:ext uri="{FF2B5EF4-FFF2-40B4-BE49-F238E27FC236}">
              <a16:creationId xmlns:a16="http://schemas.microsoft.com/office/drawing/2014/main" id="{CB3ABC1A-2D92-43FD-9B05-DD29481F3BFF}"/>
            </a:ext>
          </a:extLst>
        </xdr:cNvPr>
        <xdr:cNvCxnSpPr/>
      </xdr:nvCxnSpPr>
      <xdr:spPr>
        <a:xfrm>
          <a:off x="6286500" y="168097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6" name="n_1aveValue【市民会館】&#10;一人当たり面積">
          <a:extLst>
            <a:ext uri="{FF2B5EF4-FFF2-40B4-BE49-F238E27FC236}">
              <a16:creationId xmlns:a16="http://schemas.microsoft.com/office/drawing/2014/main" id="{250504F3-8907-44D9-91F9-CCCF20144205}"/>
            </a:ext>
          </a:extLst>
        </xdr:cNvPr>
        <xdr:cNvSpPr txBox="1"/>
      </xdr:nvSpPr>
      <xdr:spPr>
        <a:xfrm>
          <a:off x="8458277" y="1756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11447</xdr:rowOff>
    </xdr:from>
    <xdr:ext cx="469744" cy="259045"/>
    <xdr:sp macro="" textlink="">
      <xdr:nvSpPr>
        <xdr:cNvPr id="487" name="n_2aveValue【市民会館】&#10;一人当たり面積">
          <a:extLst>
            <a:ext uri="{FF2B5EF4-FFF2-40B4-BE49-F238E27FC236}">
              <a16:creationId xmlns:a16="http://schemas.microsoft.com/office/drawing/2014/main" id="{00581FB8-E228-48BD-9C6A-682B0A32FFF3}"/>
            </a:ext>
          </a:extLst>
        </xdr:cNvPr>
        <xdr:cNvSpPr txBox="1"/>
      </xdr:nvSpPr>
      <xdr:spPr>
        <a:xfrm>
          <a:off x="7677227" y="176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88" name="n_3aveValue【市民会館】&#10;一人当たり面積">
          <a:extLst>
            <a:ext uri="{FF2B5EF4-FFF2-40B4-BE49-F238E27FC236}">
              <a16:creationId xmlns:a16="http://schemas.microsoft.com/office/drawing/2014/main" id="{88949D23-1EC8-4231-B0E9-80C92E118099}"/>
            </a:ext>
          </a:extLst>
        </xdr:cNvPr>
        <xdr:cNvSpPr txBox="1"/>
      </xdr:nvSpPr>
      <xdr:spPr>
        <a:xfrm>
          <a:off x="6864427" y="1763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57166</xdr:rowOff>
    </xdr:from>
    <xdr:ext cx="469744" cy="259045"/>
    <xdr:sp macro="" textlink="">
      <xdr:nvSpPr>
        <xdr:cNvPr id="489" name="n_4aveValue【市民会館】&#10;一人当たり面積">
          <a:extLst>
            <a:ext uri="{FF2B5EF4-FFF2-40B4-BE49-F238E27FC236}">
              <a16:creationId xmlns:a16="http://schemas.microsoft.com/office/drawing/2014/main" id="{489EFCF9-1D37-4AB3-B61F-5D005EA2FE38}"/>
            </a:ext>
          </a:extLst>
        </xdr:cNvPr>
        <xdr:cNvSpPr txBox="1"/>
      </xdr:nvSpPr>
      <xdr:spPr>
        <a:xfrm>
          <a:off x="6070677" y="1765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132097</xdr:rowOff>
    </xdr:from>
    <xdr:ext cx="469744" cy="259045"/>
    <xdr:sp macro="" textlink="">
      <xdr:nvSpPr>
        <xdr:cNvPr id="490" name="n_1mainValue【市民会館】&#10;一人当たり面積">
          <a:extLst>
            <a:ext uri="{FF2B5EF4-FFF2-40B4-BE49-F238E27FC236}">
              <a16:creationId xmlns:a16="http://schemas.microsoft.com/office/drawing/2014/main" id="{35E131E9-910E-4372-9969-A9A1402578E7}"/>
            </a:ext>
          </a:extLst>
        </xdr:cNvPr>
        <xdr:cNvSpPr txBox="1"/>
      </xdr:nvSpPr>
      <xdr:spPr>
        <a:xfrm>
          <a:off x="845827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132097</xdr:rowOff>
    </xdr:from>
    <xdr:ext cx="469744" cy="259045"/>
    <xdr:sp macro="" textlink="">
      <xdr:nvSpPr>
        <xdr:cNvPr id="491" name="n_2mainValue【市民会館】&#10;一人当たり面積">
          <a:extLst>
            <a:ext uri="{FF2B5EF4-FFF2-40B4-BE49-F238E27FC236}">
              <a16:creationId xmlns:a16="http://schemas.microsoft.com/office/drawing/2014/main" id="{DACE4A72-AF4A-43A7-A5F8-29E42BB7CD99}"/>
            </a:ext>
          </a:extLst>
        </xdr:cNvPr>
        <xdr:cNvSpPr txBox="1"/>
      </xdr:nvSpPr>
      <xdr:spPr>
        <a:xfrm>
          <a:off x="767722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132097</xdr:rowOff>
    </xdr:from>
    <xdr:ext cx="469744" cy="259045"/>
    <xdr:sp macro="" textlink="">
      <xdr:nvSpPr>
        <xdr:cNvPr id="492" name="n_3mainValue【市民会館】&#10;一人当たり面積">
          <a:extLst>
            <a:ext uri="{FF2B5EF4-FFF2-40B4-BE49-F238E27FC236}">
              <a16:creationId xmlns:a16="http://schemas.microsoft.com/office/drawing/2014/main" id="{0B35C752-8E6A-4E43-ACFD-067B0E9BF010}"/>
            </a:ext>
          </a:extLst>
        </xdr:cNvPr>
        <xdr:cNvSpPr txBox="1"/>
      </xdr:nvSpPr>
      <xdr:spPr>
        <a:xfrm>
          <a:off x="686442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132097</xdr:rowOff>
    </xdr:from>
    <xdr:ext cx="469744" cy="259045"/>
    <xdr:sp macro="" textlink="">
      <xdr:nvSpPr>
        <xdr:cNvPr id="493" name="n_4mainValue【市民会館】&#10;一人当たり面積">
          <a:extLst>
            <a:ext uri="{FF2B5EF4-FFF2-40B4-BE49-F238E27FC236}">
              <a16:creationId xmlns:a16="http://schemas.microsoft.com/office/drawing/2014/main" id="{5E8A9050-8F6E-444B-943B-9AA094BD3F52}"/>
            </a:ext>
          </a:extLst>
        </xdr:cNvPr>
        <xdr:cNvSpPr txBox="1"/>
      </xdr:nvSpPr>
      <xdr:spPr>
        <a:xfrm>
          <a:off x="6070677" y="1653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99968DD2-9CEC-4B55-8C1E-D706A97AD02F}"/>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C0D51E02-9ABE-4537-BE8B-06BEB8B164CA}"/>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AF60684-F799-420F-9A14-E3E75FCDE263}"/>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78338C63-45F0-4FDF-B9BC-E994CC2E79F5}"/>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93D096C1-D20A-4B6E-88ED-BABCD1AF1D6D}"/>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AECA0E1A-6288-46C4-B441-8B30F4AC7AF4}"/>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366E92-F133-4C19-AB43-61519D7D06CD}"/>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565E37A6-91E4-4AD7-9FAF-D99CD1CD01AA}"/>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FE4CC9E6-14FC-4EC5-8D93-AA87D34BC9A7}"/>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9E67875A-18FE-4DEB-8381-9CF9BF57F62A}"/>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E06350A1-CDA3-4D80-BD42-53EB6974CC58}"/>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A6F5D928-11E2-48AC-9CE3-40FB93034316}"/>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21963FFA-CE3A-4D47-94C2-CDD56BB2FC18}"/>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67AA52F0-3BB6-4B52-89E3-2231A1E74CE3}"/>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E5CF6EFD-A6A7-4DC4-8FCC-E3B9CD7114A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21C3F17D-7EF0-4DBB-B77D-BC597C9B6C73}"/>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540621BD-5668-41BC-A0B9-6BF3C4398A99}"/>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EBB64719-0876-4180-A33B-422C958D9493}"/>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45E05F03-C00D-450D-BE1B-3E3EDD2FA5FE}"/>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959723ED-A5FC-4152-99E5-3A168F4F0435}"/>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D87EDE35-8E37-4CBA-96DE-08C62AFADAC3}"/>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571E12D5-2BE5-49C6-99A1-BC4338FBF154}"/>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8ABEA04E-5FEC-4166-B9BC-272715B994C8}"/>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66EE1AFD-7B2B-4CD6-90AF-29448FBF2091}"/>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52067FB9-E394-447B-8DFC-1C2988433339}"/>
            </a:ext>
          </a:extLst>
        </xdr:cNvPr>
        <xdr:cNvCxnSpPr/>
      </xdr:nvCxnSpPr>
      <xdr:spPr>
        <a:xfrm flipV="1">
          <a:off x="14699614" y="5561330"/>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10D68A48-F14A-40AA-8D73-A14D849DED03}"/>
            </a:ext>
          </a:extLst>
        </xdr:cNvPr>
        <xdr:cNvSpPr txBox="1"/>
      </xdr:nvSpPr>
      <xdr:spPr>
        <a:xfrm>
          <a:off x="14738350" y="6950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BE893E20-5BC3-4864-A6C5-F6DAA3ED4C3D}"/>
            </a:ext>
          </a:extLst>
        </xdr:cNvPr>
        <xdr:cNvCxnSpPr/>
      </xdr:nvCxnSpPr>
      <xdr:spPr>
        <a:xfrm>
          <a:off x="14611350" y="6946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89618862-FFDA-4B45-A0EF-6C1DB2D2AC67}"/>
            </a:ext>
          </a:extLst>
        </xdr:cNvPr>
        <xdr:cNvSpPr txBox="1"/>
      </xdr:nvSpPr>
      <xdr:spPr>
        <a:xfrm>
          <a:off x="14738350" y="534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DB0BB101-61C3-46C3-B195-D0531D5DBEC8}"/>
            </a:ext>
          </a:extLst>
        </xdr:cNvPr>
        <xdr:cNvCxnSpPr/>
      </xdr:nvCxnSpPr>
      <xdr:spPr>
        <a:xfrm>
          <a:off x="14611350" y="5561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6B99290-5B2C-4537-9D70-D9272C5E26A6}"/>
            </a:ext>
          </a:extLst>
        </xdr:cNvPr>
        <xdr:cNvSpPr txBox="1"/>
      </xdr:nvSpPr>
      <xdr:spPr>
        <a:xfrm>
          <a:off x="14738350" y="611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1237FD19-4751-4A3E-922D-FA7738A3DBC5}"/>
            </a:ext>
          </a:extLst>
        </xdr:cNvPr>
        <xdr:cNvSpPr/>
      </xdr:nvSpPr>
      <xdr:spPr>
        <a:xfrm>
          <a:off x="14649450" y="62623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EF2044B5-5727-4E84-98E4-2C7CC4634FFC}"/>
            </a:ext>
          </a:extLst>
        </xdr:cNvPr>
        <xdr:cNvSpPr/>
      </xdr:nvSpPr>
      <xdr:spPr>
        <a:xfrm>
          <a:off x="13887450" y="62718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7619A242-EEAA-4E52-83CF-75B00BE5BF8D}"/>
            </a:ext>
          </a:extLst>
        </xdr:cNvPr>
        <xdr:cNvSpPr/>
      </xdr:nvSpPr>
      <xdr:spPr>
        <a:xfrm>
          <a:off x="13093700" y="631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550B09CB-EB19-46E2-B1D9-6555ADE11F04}"/>
            </a:ext>
          </a:extLst>
        </xdr:cNvPr>
        <xdr:cNvSpPr/>
      </xdr:nvSpPr>
      <xdr:spPr>
        <a:xfrm>
          <a:off x="12299950" y="632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3E1BA938-91FA-4F2C-9AC9-6A5997B47C0B}"/>
            </a:ext>
          </a:extLst>
        </xdr:cNvPr>
        <xdr:cNvSpPr/>
      </xdr:nvSpPr>
      <xdr:spPr>
        <a:xfrm>
          <a:off x="11487150" y="634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CD516C1-E7A5-408F-9539-5D2E5F02E9B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B759FFE-410E-4D8F-BBED-40649A4ADF23}"/>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AF49E59A-DCB7-4FC6-84B4-B2283EB8E0D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4E1F80E-AACB-4CCD-894D-6901215257E4}"/>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BE574192-E2AE-4042-910B-1E414BC7C7F4}"/>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124460</xdr:rowOff>
    </xdr:from>
    <xdr:to>
      <xdr:col>85</xdr:col>
      <xdr:colOff>177800</xdr:colOff>
      <xdr:row>39</xdr:row>
      <xdr:rowOff>54610</xdr:rowOff>
    </xdr:to>
    <xdr:sp macro="" textlink="">
      <xdr:nvSpPr>
        <xdr:cNvPr id="534" name="楕円 533">
          <a:extLst>
            <a:ext uri="{FF2B5EF4-FFF2-40B4-BE49-F238E27FC236}">
              <a16:creationId xmlns:a16="http://schemas.microsoft.com/office/drawing/2014/main" id="{F70DBC57-EB7E-486B-BC1E-2583CF0DF8D9}"/>
            </a:ext>
          </a:extLst>
        </xdr:cNvPr>
        <xdr:cNvSpPr/>
      </xdr:nvSpPr>
      <xdr:spPr>
        <a:xfrm>
          <a:off x="14649450" y="64046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102887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C61F688B-065D-49A5-9D5D-2FF7DBC9E11F}"/>
            </a:ext>
          </a:extLst>
        </xdr:cNvPr>
        <xdr:cNvSpPr txBox="1"/>
      </xdr:nvSpPr>
      <xdr:spPr>
        <a:xfrm>
          <a:off x="14738350" y="6383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84455</xdr:rowOff>
    </xdr:from>
    <xdr:to>
      <xdr:col>81</xdr:col>
      <xdr:colOff>101600</xdr:colOff>
      <xdr:row>39</xdr:row>
      <xdr:rowOff>14605</xdr:rowOff>
    </xdr:to>
    <xdr:sp macro="" textlink="">
      <xdr:nvSpPr>
        <xdr:cNvPr id="536" name="楕円 535">
          <a:extLst>
            <a:ext uri="{FF2B5EF4-FFF2-40B4-BE49-F238E27FC236}">
              <a16:creationId xmlns:a16="http://schemas.microsoft.com/office/drawing/2014/main" id="{BCE8EBD8-4EBD-44A8-B1B4-212599E31630}"/>
            </a:ext>
          </a:extLst>
        </xdr:cNvPr>
        <xdr:cNvSpPr/>
      </xdr:nvSpPr>
      <xdr:spPr>
        <a:xfrm>
          <a:off x="13887450" y="63646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135255</xdr:rowOff>
    </xdr:from>
    <xdr:to>
      <xdr:col>85</xdr:col>
      <xdr:colOff>127000</xdr:colOff>
      <xdr:row>39</xdr:row>
      <xdr:rowOff>3810</xdr:rowOff>
    </xdr:to>
    <xdr:cxnSp macro="">
      <xdr:nvCxnSpPr>
        <xdr:cNvPr id="537" name="直線コネクタ 536">
          <a:extLst>
            <a:ext uri="{FF2B5EF4-FFF2-40B4-BE49-F238E27FC236}">
              <a16:creationId xmlns:a16="http://schemas.microsoft.com/office/drawing/2014/main" id="{822BC2EA-BB4D-41B4-897D-828E01781704}"/>
            </a:ext>
          </a:extLst>
        </xdr:cNvPr>
        <xdr:cNvCxnSpPr/>
      </xdr:nvCxnSpPr>
      <xdr:spPr>
        <a:xfrm>
          <a:off x="13938250" y="6415405"/>
          <a:ext cx="7620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27305</xdr:rowOff>
    </xdr:from>
    <xdr:to>
      <xdr:col>76</xdr:col>
      <xdr:colOff>165100</xdr:colOff>
      <xdr:row>38</xdr:row>
      <xdr:rowOff>128905</xdr:rowOff>
    </xdr:to>
    <xdr:sp macro="" textlink="">
      <xdr:nvSpPr>
        <xdr:cNvPr id="538" name="楕円 537">
          <a:extLst>
            <a:ext uri="{FF2B5EF4-FFF2-40B4-BE49-F238E27FC236}">
              <a16:creationId xmlns:a16="http://schemas.microsoft.com/office/drawing/2014/main" id="{12EC8D5F-D99B-4ADD-962A-4CCD5A0A4400}"/>
            </a:ext>
          </a:extLst>
        </xdr:cNvPr>
        <xdr:cNvSpPr/>
      </xdr:nvSpPr>
      <xdr:spPr>
        <a:xfrm>
          <a:off x="13093700" y="630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78105</xdr:rowOff>
    </xdr:from>
    <xdr:to>
      <xdr:col>81</xdr:col>
      <xdr:colOff>50800</xdr:colOff>
      <xdr:row>38</xdr:row>
      <xdr:rowOff>135255</xdr:rowOff>
    </xdr:to>
    <xdr:cxnSp macro="">
      <xdr:nvCxnSpPr>
        <xdr:cNvPr id="539" name="直線コネクタ 538">
          <a:extLst>
            <a:ext uri="{FF2B5EF4-FFF2-40B4-BE49-F238E27FC236}">
              <a16:creationId xmlns:a16="http://schemas.microsoft.com/office/drawing/2014/main" id="{F3052B33-A927-42EE-B57D-CA0C1DE6D8D4}"/>
            </a:ext>
          </a:extLst>
        </xdr:cNvPr>
        <xdr:cNvCxnSpPr/>
      </xdr:nvCxnSpPr>
      <xdr:spPr>
        <a:xfrm>
          <a:off x="13144500" y="6358255"/>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6350</xdr:rowOff>
    </xdr:from>
    <xdr:to>
      <xdr:col>72</xdr:col>
      <xdr:colOff>38100</xdr:colOff>
      <xdr:row>38</xdr:row>
      <xdr:rowOff>107950</xdr:rowOff>
    </xdr:to>
    <xdr:sp macro="" textlink="">
      <xdr:nvSpPr>
        <xdr:cNvPr id="540" name="楕円 539">
          <a:extLst>
            <a:ext uri="{FF2B5EF4-FFF2-40B4-BE49-F238E27FC236}">
              <a16:creationId xmlns:a16="http://schemas.microsoft.com/office/drawing/2014/main" id="{58E04A2C-1D85-49FA-A9CD-8D29610AF753}"/>
            </a:ext>
          </a:extLst>
        </xdr:cNvPr>
        <xdr:cNvSpPr/>
      </xdr:nvSpPr>
      <xdr:spPr>
        <a:xfrm>
          <a:off x="12299950" y="6286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57150</xdr:rowOff>
    </xdr:from>
    <xdr:to>
      <xdr:col>76</xdr:col>
      <xdr:colOff>114300</xdr:colOff>
      <xdr:row>38</xdr:row>
      <xdr:rowOff>78105</xdr:rowOff>
    </xdr:to>
    <xdr:cxnSp macro="">
      <xdr:nvCxnSpPr>
        <xdr:cNvPr id="541" name="直線コネクタ 540">
          <a:extLst>
            <a:ext uri="{FF2B5EF4-FFF2-40B4-BE49-F238E27FC236}">
              <a16:creationId xmlns:a16="http://schemas.microsoft.com/office/drawing/2014/main" id="{8237C190-DD4E-456C-AD34-08CC877FED7D}"/>
            </a:ext>
          </a:extLst>
        </xdr:cNvPr>
        <xdr:cNvCxnSpPr/>
      </xdr:nvCxnSpPr>
      <xdr:spPr>
        <a:xfrm>
          <a:off x="12344400" y="6337300"/>
          <a:ext cx="8001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141605</xdr:rowOff>
    </xdr:from>
    <xdr:to>
      <xdr:col>67</xdr:col>
      <xdr:colOff>101600</xdr:colOff>
      <xdr:row>38</xdr:row>
      <xdr:rowOff>71755</xdr:rowOff>
    </xdr:to>
    <xdr:sp macro="" textlink="">
      <xdr:nvSpPr>
        <xdr:cNvPr id="542" name="楕円 541">
          <a:extLst>
            <a:ext uri="{FF2B5EF4-FFF2-40B4-BE49-F238E27FC236}">
              <a16:creationId xmlns:a16="http://schemas.microsoft.com/office/drawing/2014/main" id="{4D9EBC1C-A280-4605-8ED0-A7E842323AF2}"/>
            </a:ext>
          </a:extLst>
        </xdr:cNvPr>
        <xdr:cNvSpPr/>
      </xdr:nvSpPr>
      <xdr:spPr>
        <a:xfrm>
          <a:off x="11487150" y="62566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20955</xdr:rowOff>
    </xdr:from>
    <xdr:to>
      <xdr:col>71</xdr:col>
      <xdr:colOff>177800</xdr:colOff>
      <xdr:row>38</xdr:row>
      <xdr:rowOff>57150</xdr:rowOff>
    </xdr:to>
    <xdr:cxnSp macro="">
      <xdr:nvCxnSpPr>
        <xdr:cNvPr id="543" name="直線コネクタ 542">
          <a:extLst>
            <a:ext uri="{FF2B5EF4-FFF2-40B4-BE49-F238E27FC236}">
              <a16:creationId xmlns:a16="http://schemas.microsoft.com/office/drawing/2014/main" id="{604F92EA-1C99-4FAF-BE8B-FE2F13893726}"/>
            </a:ext>
          </a:extLst>
        </xdr:cNvPr>
        <xdr:cNvCxnSpPr/>
      </xdr:nvCxnSpPr>
      <xdr:spPr>
        <a:xfrm>
          <a:off x="11537950" y="6301105"/>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8904DDE-5213-48E1-93EE-A54A148B3336}"/>
            </a:ext>
          </a:extLst>
        </xdr:cNvPr>
        <xdr:cNvSpPr txBox="1"/>
      </xdr:nvSpPr>
      <xdr:spPr>
        <a:xfrm>
          <a:off x="13742044" y="6053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BE863D2-6B77-430D-AECD-5F03266F1B28}"/>
            </a:ext>
          </a:extLst>
        </xdr:cNvPr>
        <xdr:cNvSpPr txBox="1"/>
      </xdr:nvSpPr>
      <xdr:spPr>
        <a:xfrm>
          <a:off x="12960994" y="640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356E97F8-B187-4F40-948A-C85E36A7AA19}"/>
            </a:ext>
          </a:extLst>
        </xdr:cNvPr>
        <xdr:cNvSpPr txBox="1"/>
      </xdr:nvSpPr>
      <xdr:spPr>
        <a:xfrm>
          <a:off x="12167244" y="6421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154322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8F53E66A-5489-4909-89BC-75D8689DC966}"/>
            </a:ext>
          </a:extLst>
        </xdr:cNvPr>
        <xdr:cNvSpPr txBox="1"/>
      </xdr:nvSpPr>
      <xdr:spPr>
        <a:xfrm>
          <a:off x="11354444" y="6434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5732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EE673758-85A2-4425-AA7B-2CD23CE7FA9A}"/>
            </a:ext>
          </a:extLst>
        </xdr:cNvPr>
        <xdr:cNvSpPr txBox="1"/>
      </xdr:nvSpPr>
      <xdr:spPr>
        <a:xfrm>
          <a:off x="13742044" y="645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145432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3C71278A-E869-41BE-8B5E-F87336D6AA18}"/>
            </a:ext>
          </a:extLst>
        </xdr:cNvPr>
        <xdr:cNvSpPr txBox="1"/>
      </xdr:nvSpPr>
      <xdr:spPr>
        <a:xfrm>
          <a:off x="12960994" y="609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124477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C73B0B09-EEFC-40E2-97AF-6D1A00E169C6}"/>
            </a:ext>
          </a:extLst>
        </xdr:cNvPr>
        <xdr:cNvSpPr txBox="1"/>
      </xdr:nvSpPr>
      <xdr:spPr>
        <a:xfrm>
          <a:off x="121672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88282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ED5AB610-5281-4699-94E6-123D092EAC6D}"/>
            </a:ext>
          </a:extLst>
        </xdr:cNvPr>
        <xdr:cNvSpPr txBox="1"/>
      </xdr:nvSpPr>
      <xdr:spPr>
        <a:xfrm>
          <a:off x="11354444" y="6038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52566414-2A83-48A6-AE7A-E1262FC7912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20BDE6B-E9CE-4369-B27F-176F6D935AE2}"/>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8F951DA5-FE3C-4546-A560-D9226E17896A}"/>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E933741E-1DAA-4140-B2AD-FB2A69DB4D1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6B525869-6E84-40DD-B9D8-B974188CCD2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2E9DB837-E3F7-4B44-9496-C8A4A274DC77}"/>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9B35F2B0-F22E-4CB0-A505-DFB009E8082C}"/>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9B6E7815-1F89-48FD-B910-9380D8E1ECF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97DC5925-1A4E-45EB-B67E-2D28E3A48373}"/>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56DCB7C3-5928-45D3-B696-A1362521C3F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CAFD9901-7042-4E21-B653-CBA7AE2EAE38}"/>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6E4ED298-FA73-4703-B30F-8B0A80F99F5C}"/>
            </a:ext>
          </a:extLst>
        </xdr:cNvPr>
        <xdr:cNvSpPr txBox="1"/>
      </xdr:nvSpPr>
      <xdr:spPr>
        <a:xfrm>
          <a:off x="16248514" y="6897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7573C87D-E681-40E4-A7B2-2CC447176ECB}"/>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671CC720-7567-4E02-82EC-4E5ED3D325F2}"/>
            </a:ext>
          </a:extLst>
        </xdr:cNvPr>
        <xdr:cNvSpPr txBox="1"/>
      </xdr:nvSpPr>
      <xdr:spPr>
        <a:xfrm>
          <a:off x="159850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3337433F-7739-4AD1-8137-9EFAD128DF3B}"/>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A0B074B1-C6E4-496A-AC33-970BC60005F9}"/>
            </a:ext>
          </a:extLst>
        </xdr:cNvPr>
        <xdr:cNvSpPr txBox="1"/>
      </xdr:nvSpPr>
      <xdr:spPr>
        <a:xfrm>
          <a:off x="159850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D98EB00F-96A2-4B55-A10C-C4617B127B10}"/>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C3F3F4C6-2E2A-48AD-82F1-CEECAE41B5E3}"/>
            </a:ext>
          </a:extLst>
        </xdr:cNvPr>
        <xdr:cNvSpPr txBox="1"/>
      </xdr:nvSpPr>
      <xdr:spPr>
        <a:xfrm>
          <a:off x="159850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F9CC1402-C0F1-41D7-AA0B-B0EB07DC508B}"/>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F1FA2BAB-1D20-40D0-8900-81E643D08514}"/>
            </a:ext>
          </a:extLst>
        </xdr:cNvPr>
        <xdr:cNvSpPr txBox="1"/>
      </xdr:nvSpPr>
      <xdr:spPr>
        <a:xfrm>
          <a:off x="15939981" y="56353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E517276B-DB05-4E13-94EA-D354E5C80690}"/>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56A044F2-6DEB-45BB-B5AC-CD0C1EF4040A}"/>
            </a:ext>
          </a:extLst>
        </xdr:cNvPr>
        <xdr:cNvSpPr txBox="1"/>
      </xdr:nvSpPr>
      <xdr:spPr>
        <a:xfrm>
          <a:off x="1593998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9A35CBD2-E815-40DA-A8BE-5FDFCC61C581}"/>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AA79E1DB-B401-4B29-B198-F82161A1550E}"/>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D64D490C-ABFD-4FA3-9327-E07711E60A9B}"/>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06CF7157-A876-4FBA-A065-DC88FF0E8ACE}"/>
            </a:ext>
          </a:extLst>
        </xdr:cNvPr>
        <xdr:cNvCxnSpPr/>
      </xdr:nvCxnSpPr>
      <xdr:spPr>
        <a:xfrm flipV="1">
          <a:off x="19951064" y="5550488"/>
          <a:ext cx="0" cy="1434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503F594B-0E7D-4D2B-A056-21EA45C260F3}"/>
            </a:ext>
          </a:extLst>
        </xdr:cNvPr>
        <xdr:cNvSpPr txBox="1"/>
      </xdr:nvSpPr>
      <xdr:spPr>
        <a:xfrm>
          <a:off x="19989800" y="698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B657A9FE-8F78-45BC-8DDC-CF62FB6B45B9}"/>
            </a:ext>
          </a:extLst>
        </xdr:cNvPr>
        <xdr:cNvCxnSpPr/>
      </xdr:nvCxnSpPr>
      <xdr:spPr>
        <a:xfrm>
          <a:off x="19881850" y="69852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1DB154D0-F0A9-46B5-8B6E-5F8B6BA2DFF2}"/>
            </a:ext>
          </a:extLst>
        </xdr:cNvPr>
        <xdr:cNvSpPr txBox="1"/>
      </xdr:nvSpPr>
      <xdr:spPr>
        <a:xfrm>
          <a:off x="19989800" y="533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CE77BA08-0647-44C1-AC1A-BD3CBB0FA7A6}"/>
            </a:ext>
          </a:extLst>
        </xdr:cNvPr>
        <xdr:cNvCxnSpPr/>
      </xdr:nvCxnSpPr>
      <xdr:spPr>
        <a:xfrm>
          <a:off x="19881850" y="55504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119382</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A2916379-837B-444F-B421-A2052AF8200E}"/>
            </a:ext>
          </a:extLst>
        </xdr:cNvPr>
        <xdr:cNvSpPr txBox="1"/>
      </xdr:nvSpPr>
      <xdr:spPr>
        <a:xfrm>
          <a:off x="19989800" y="623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B6C58841-A254-4335-8260-01CA88D169C6}"/>
            </a:ext>
          </a:extLst>
        </xdr:cNvPr>
        <xdr:cNvSpPr/>
      </xdr:nvSpPr>
      <xdr:spPr>
        <a:xfrm>
          <a:off x="19900900" y="63766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942BDB5B-8479-46B5-A5B0-499DC22DEA94}"/>
            </a:ext>
          </a:extLst>
        </xdr:cNvPr>
        <xdr:cNvSpPr/>
      </xdr:nvSpPr>
      <xdr:spPr>
        <a:xfrm>
          <a:off x="19157950" y="64091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E6B1A5C1-21A6-4C3B-A032-E01E4C7EAE2A}"/>
            </a:ext>
          </a:extLst>
        </xdr:cNvPr>
        <xdr:cNvSpPr/>
      </xdr:nvSpPr>
      <xdr:spPr>
        <a:xfrm>
          <a:off x="18345150" y="64361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1F985FAE-DE76-4FF1-A0D1-E25E3F10769B}"/>
            </a:ext>
          </a:extLst>
        </xdr:cNvPr>
        <xdr:cNvSpPr/>
      </xdr:nvSpPr>
      <xdr:spPr>
        <a:xfrm>
          <a:off x="17551400" y="64118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B7B4CE78-0631-48AC-9D4B-19339450B780}"/>
            </a:ext>
          </a:extLst>
        </xdr:cNvPr>
        <xdr:cNvSpPr/>
      </xdr:nvSpPr>
      <xdr:spPr>
        <a:xfrm>
          <a:off x="16757650" y="64272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8A6C8205-E98C-48E5-92B8-5EFFAAD9BC67}"/>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5186596F-3B3F-4D41-8D5B-30F563749BFF}"/>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84F8C04A-DA58-47BB-9869-107423DD2CC9}"/>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B2B2535C-D93F-451A-9814-9B6796210945}"/>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60868CAA-5754-47DA-BA9A-5D828E4B81F8}"/>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2311</xdr:rowOff>
    </xdr:from>
    <xdr:to>
      <xdr:col>116</xdr:col>
      <xdr:colOff>114300</xdr:colOff>
      <xdr:row>39</xdr:row>
      <xdr:rowOff>103911</xdr:rowOff>
    </xdr:to>
    <xdr:sp macro="" textlink="">
      <xdr:nvSpPr>
        <xdr:cNvPr id="593" name="楕円 592">
          <a:extLst>
            <a:ext uri="{FF2B5EF4-FFF2-40B4-BE49-F238E27FC236}">
              <a16:creationId xmlns:a16="http://schemas.microsoft.com/office/drawing/2014/main" id="{E68F57CA-7934-47A8-91B8-79328FDAEDD9}"/>
            </a:ext>
          </a:extLst>
        </xdr:cNvPr>
        <xdr:cNvSpPr/>
      </xdr:nvSpPr>
      <xdr:spPr>
        <a:xfrm>
          <a:off x="19900900" y="644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152188</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4C1451BF-FB29-40B8-AF5E-B7B68E06FC60}"/>
            </a:ext>
          </a:extLst>
        </xdr:cNvPr>
        <xdr:cNvSpPr txBox="1"/>
      </xdr:nvSpPr>
      <xdr:spPr>
        <a:xfrm>
          <a:off x="19989800" y="643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5925</xdr:rowOff>
    </xdr:from>
    <xdr:to>
      <xdr:col>112</xdr:col>
      <xdr:colOff>38100</xdr:colOff>
      <xdr:row>39</xdr:row>
      <xdr:rowOff>107525</xdr:rowOff>
    </xdr:to>
    <xdr:sp macro="" textlink="">
      <xdr:nvSpPr>
        <xdr:cNvPr id="595" name="楕円 594">
          <a:extLst>
            <a:ext uri="{FF2B5EF4-FFF2-40B4-BE49-F238E27FC236}">
              <a16:creationId xmlns:a16="http://schemas.microsoft.com/office/drawing/2014/main" id="{9066A75F-8422-40FB-B134-FAF3F8E139BC}"/>
            </a:ext>
          </a:extLst>
        </xdr:cNvPr>
        <xdr:cNvSpPr/>
      </xdr:nvSpPr>
      <xdr:spPr>
        <a:xfrm>
          <a:off x="19157950" y="64511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53111</xdr:rowOff>
    </xdr:from>
    <xdr:to>
      <xdr:col>116</xdr:col>
      <xdr:colOff>63500</xdr:colOff>
      <xdr:row>39</xdr:row>
      <xdr:rowOff>56725</xdr:rowOff>
    </xdr:to>
    <xdr:cxnSp macro="">
      <xdr:nvCxnSpPr>
        <xdr:cNvPr id="596" name="直線コネクタ 595">
          <a:extLst>
            <a:ext uri="{FF2B5EF4-FFF2-40B4-BE49-F238E27FC236}">
              <a16:creationId xmlns:a16="http://schemas.microsoft.com/office/drawing/2014/main" id="{F13202F0-A242-4454-AA08-B6809F531F57}"/>
            </a:ext>
          </a:extLst>
        </xdr:cNvPr>
        <xdr:cNvCxnSpPr/>
      </xdr:nvCxnSpPr>
      <xdr:spPr>
        <a:xfrm flipV="1">
          <a:off x="19202400" y="6498361"/>
          <a:ext cx="749300" cy="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13480</xdr:rowOff>
    </xdr:from>
    <xdr:to>
      <xdr:col>107</xdr:col>
      <xdr:colOff>101600</xdr:colOff>
      <xdr:row>39</xdr:row>
      <xdr:rowOff>115080</xdr:rowOff>
    </xdr:to>
    <xdr:sp macro="" textlink="">
      <xdr:nvSpPr>
        <xdr:cNvPr id="597" name="楕円 596">
          <a:extLst>
            <a:ext uri="{FF2B5EF4-FFF2-40B4-BE49-F238E27FC236}">
              <a16:creationId xmlns:a16="http://schemas.microsoft.com/office/drawing/2014/main" id="{6CB9DAA8-412C-4125-B98F-5A3FD37F4F6A}"/>
            </a:ext>
          </a:extLst>
        </xdr:cNvPr>
        <xdr:cNvSpPr/>
      </xdr:nvSpPr>
      <xdr:spPr>
        <a:xfrm>
          <a:off x="18345150" y="645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56725</xdr:rowOff>
    </xdr:from>
    <xdr:to>
      <xdr:col>111</xdr:col>
      <xdr:colOff>177800</xdr:colOff>
      <xdr:row>39</xdr:row>
      <xdr:rowOff>64280</xdr:rowOff>
    </xdr:to>
    <xdr:cxnSp macro="">
      <xdr:nvCxnSpPr>
        <xdr:cNvPr id="598" name="直線コネクタ 597">
          <a:extLst>
            <a:ext uri="{FF2B5EF4-FFF2-40B4-BE49-F238E27FC236}">
              <a16:creationId xmlns:a16="http://schemas.microsoft.com/office/drawing/2014/main" id="{ACD169E4-9BE9-45C5-AB8D-905B5BF617A4}"/>
            </a:ext>
          </a:extLst>
        </xdr:cNvPr>
        <xdr:cNvCxnSpPr/>
      </xdr:nvCxnSpPr>
      <xdr:spPr>
        <a:xfrm flipV="1">
          <a:off x="18395950" y="6501975"/>
          <a:ext cx="80645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27479</xdr:rowOff>
    </xdr:from>
    <xdr:to>
      <xdr:col>102</xdr:col>
      <xdr:colOff>165100</xdr:colOff>
      <xdr:row>39</xdr:row>
      <xdr:rowOff>129079</xdr:rowOff>
    </xdr:to>
    <xdr:sp macro="" textlink="">
      <xdr:nvSpPr>
        <xdr:cNvPr id="599" name="楕円 598">
          <a:extLst>
            <a:ext uri="{FF2B5EF4-FFF2-40B4-BE49-F238E27FC236}">
              <a16:creationId xmlns:a16="http://schemas.microsoft.com/office/drawing/2014/main" id="{BCB0F0DD-9786-42E7-A824-EEBEA68B4415}"/>
            </a:ext>
          </a:extLst>
        </xdr:cNvPr>
        <xdr:cNvSpPr/>
      </xdr:nvSpPr>
      <xdr:spPr>
        <a:xfrm>
          <a:off x="17551400" y="647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64280</xdr:rowOff>
    </xdr:from>
    <xdr:to>
      <xdr:col>107</xdr:col>
      <xdr:colOff>50800</xdr:colOff>
      <xdr:row>39</xdr:row>
      <xdr:rowOff>78279</xdr:rowOff>
    </xdr:to>
    <xdr:cxnSp macro="">
      <xdr:nvCxnSpPr>
        <xdr:cNvPr id="600" name="直線コネクタ 599">
          <a:extLst>
            <a:ext uri="{FF2B5EF4-FFF2-40B4-BE49-F238E27FC236}">
              <a16:creationId xmlns:a16="http://schemas.microsoft.com/office/drawing/2014/main" id="{A36E5FFD-2F56-4DEC-ADB5-EF655838618B}"/>
            </a:ext>
          </a:extLst>
        </xdr:cNvPr>
        <xdr:cNvCxnSpPr/>
      </xdr:nvCxnSpPr>
      <xdr:spPr>
        <a:xfrm flipV="1">
          <a:off x="17602200" y="6509530"/>
          <a:ext cx="793750" cy="1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25150</xdr:rowOff>
    </xdr:from>
    <xdr:to>
      <xdr:col>98</xdr:col>
      <xdr:colOff>38100</xdr:colOff>
      <xdr:row>39</xdr:row>
      <xdr:rowOff>126750</xdr:rowOff>
    </xdr:to>
    <xdr:sp macro="" textlink="">
      <xdr:nvSpPr>
        <xdr:cNvPr id="601" name="楕円 600">
          <a:extLst>
            <a:ext uri="{FF2B5EF4-FFF2-40B4-BE49-F238E27FC236}">
              <a16:creationId xmlns:a16="http://schemas.microsoft.com/office/drawing/2014/main" id="{F947153F-5C1A-4746-93E4-0274C270A330}"/>
            </a:ext>
          </a:extLst>
        </xdr:cNvPr>
        <xdr:cNvSpPr/>
      </xdr:nvSpPr>
      <xdr:spPr>
        <a:xfrm>
          <a:off x="16757650" y="6470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75950</xdr:rowOff>
    </xdr:from>
    <xdr:to>
      <xdr:col>102</xdr:col>
      <xdr:colOff>114300</xdr:colOff>
      <xdr:row>39</xdr:row>
      <xdr:rowOff>78279</xdr:rowOff>
    </xdr:to>
    <xdr:cxnSp macro="">
      <xdr:nvCxnSpPr>
        <xdr:cNvPr id="602" name="直線コネクタ 601">
          <a:extLst>
            <a:ext uri="{FF2B5EF4-FFF2-40B4-BE49-F238E27FC236}">
              <a16:creationId xmlns:a16="http://schemas.microsoft.com/office/drawing/2014/main" id="{6B865C14-1C49-445E-B9ED-306E43E3CA09}"/>
            </a:ext>
          </a:extLst>
        </xdr:cNvPr>
        <xdr:cNvCxnSpPr/>
      </xdr:nvCxnSpPr>
      <xdr:spPr>
        <a:xfrm>
          <a:off x="16802100" y="6521200"/>
          <a:ext cx="800100" cy="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75633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ADE7A18D-D01C-4200-BA7F-65F87A1351A4}"/>
            </a:ext>
          </a:extLst>
        </xdr:cNvPr>
        <xdr:cNvSpPr txBox="1"/>
      </xdr:nvSpPr>
      <xdr:spPr>
        <a:xfrm>
          <a:off x="18947911" y="619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102684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58056AD8-EC9F-4931-8DFA-B9D00A8236ED}"/>
            </a:ext>
          </a:extLst>
        </xdr:cNvPr>
        <xdr:cNvSpPr txBox="1"/>
      </xdr:nvSpPr>
      <xdr:spPr>
        <a:xfrm>
          <a:off x="18166861" y="621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78376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840950D8-AED2-4BA7-BAF7-BB97396A6872}"/>
            </a:ext>
          </a:extLst>
        </xdr:cNvPr>
        <xdr:cNvSpPr txBox="1"/>
      </xdr:nvSpPr>
      <xdr:spPr>
        <a:xfrm>
          <a:off x="17354061" y="619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93801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9EFD02CF-A4D7-459A-850B-28E1D444D95A}"/>
            </a:ext>
          </a:extLst>
        </xdr:cNvPr>
        <xdr:cNvSpPr txBox="1"/>
      </xdr:nvSpPr>
      <xdr:spPr>
        <a:xfrm>
          <a:off x="16560311" y="620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98652</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448D27FB-5655-4E02-BEA3-D25D241ED316}"/>
            </a:ext>
          </a:extLst>
        </xdr:cNvPr>
        <xdr:cNvSpPr txBox="1"/>
      </xdr:nvSpPr>
      <xdr:spPr>
        <a:xfrm>
          <a:off x="18947911" y="654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106207</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D9DD3AAA-E5C0-47F0-B47D-70C3C47B5AFC}"/>
            </a:ext>
          </a:extLst>
        </xdr:cNvPr>
        <xdr:cNvSpPr txBox="1"/>
      </xdr:nvSpPr>
      <xdr:spPr>
        <a:xfrm>
          <a:off x="18166861" y="655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120206</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4FEBA067-5124-4F3D-855A-6BC20EEBFDA6}"/>
            </a:ext>
          </a:extLst>
        </xdr:cNvPr>
        <xdr:cNvSpPr txBox="1"/>
      </xdr:nvSpPr>
      <xdr:spPr>
        <a:xfrm>
          <a:off x="17354061" y="656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117877</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E35A9A34-C07B-4A4D-AD09-21E6BFE8C6F7}"/>
            </a:ext>
          </a:extLst>
        </xdr:cNvPr>
        <xdr:cNvSpPr txBox="1"/>
      </xdr:nvSpPr>
      <xdr:spPr>
        <a:xfrm>
          <a:off x="16560311" y="656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7A333FEF-9858-483F-B21E-F1AA66AAF97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532B9BB6-BF75-4E2F-BC78-D924279BB737}"/>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28122185-28A1-4CAE-9558-C0C96DDD187B}"/>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1464A31B-26C6-4610-A575-A906DDB63BF4}"/>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31D115B2-49E1-4C69-A5E8-968F57CB4C2E}"/>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9C23ABCE-9BAC-42C3-A42D-ACF4DA46BE21}"/>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E930607C-75F0-4D6B-A5BD-C7E3A9FB0FC6}"/>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5FFDE96D-7A7D-4BD7-9BB7-7607B54C5DC3}"/>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C18C651A-A8F3-4CB7-9F0B-A74078D8379D}"/>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4501C4F0-90E7-4060-BF04-686C1435A604}"/>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3607509C-5598-4625-8587-8D9E8A3825B6}"/>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0C0474C5-8DBA-4B2D-81ED-88D8B1E8BB29}"/>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6162BE73-B3DF-40CB-A7D6-E4801D725EE4}"/>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D77705EA-2A6C-4DBD-8A0B-2855BEA7C3FB}"/>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8751852A-762E-42F4-A0D2-B72376EF549E}"/>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E49BA4D6-BB85-4AF1-818A-4A43644EC6BD}"/>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B54F7929-3F20-443D-90E8-228ADB9D0344}"/>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A4036A29-989B-4903-8794-C1A373E04E38}"/>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722DE3A2-28E6-49FD-9FD3-67BB5681BD94}"/>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522ABB07-D357-44A4-B3F4-A278896B6B04}"/>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5968D0FD-A349-4AAC-A05D-75EDF97F845F}"/>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6B3BCA7E-05D2-406D-B20F-6118E9D3A53A}"/>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2E09930D-347C-4F76-A8CC-C5A4A2E46975}"/>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30DFC4CF-5738-4558-ACDE-EC6773BB7FF1}"/>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EACCF7B8-1FD4-427D-BB03-47D481D7D413}"/>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B6493E62-DAF4-4618-8282-1099D4FAA6AF}"/>
            </a:ext>
          </a:extLst>
        </xdr:cNvPr>
        <xdr:cNvCxnSpPr/>
      </xdr:nvCxnSpPr>
      <xdr:spPr>
        <a:xfrm flipV="1">
          <a:off x="14699614" y="9134203"/>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30B36649-EB6A-474E-9AEC-5E772D1DF672}"/>
            </a:ext>
          </a:extLst>
        </xdr:cNvPr>
        <xdr:cNvSpPr txBox="1"/>
      </xdr:nvSpPr>
      <xdr:spPr>
        <a:xfrm>
          <a:off x="14738350" y="10583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5DD2FD4B-9177-4CE9-8924-03B505E1DB1D}"/>
            </a:ext>
          </a:extLst>
        </xdr:cNvPr>
        <xdr:cNvCxnSpPr/>
      </xdr:nvCxnSpPr>
      <xdr:spPr>
        <a:xfrm>
          <a:off x="14611350" y="105792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B4131553-2961-415E-842E-5E2F2CEF5F41}"/>
            </a:ext>
          </a:extLst>
        </xdr:cNvPr>
        <xdr:cNvSpPr txBox="1"/>
      </xdr:nvSpPr>
      <xdr:spPr>
        <a:xfrm>
          <a:off x="14738350" y="8922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25E9AAB6-EB42-426D-9094-5206BA1A281C}"/>
            </a:ext>
          </a:extLst>
        </xdr:cNvPr>
        <xdr:cNvCxnSpPr/>
      </xdr:nvCxnSpPr>
      <xdr:spPr>
        <a:xfrm>
          <a:off x="14611350" y="91342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DF210356-8D04-401C-80C0-533EB4C340CF}"/>
            </a:ext>
          </a:extLst>
        </xdr:cNvPr>
        <xdr:cNvSpPr txBox="1"/>
      </xdr:nvSpPr>
      <xdr:spPr>
        <a:xfrm>
          <a:off x="14738350" y="9809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23DFA16D-19C8-4582-9B15-EBAFF0123A14}"/>
            </a:ext>
          </a:extLst>
        </xdr:cNvPr>
        <xdr:cNvSpPr/>
      </xdr:nvSpPr>
      <xdr:spPr>
        <a:xfrm>
          <a:off x="14649450" y="995135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47BAA571-6390-47D3-BCFC-BC8A632B5941}"/>
            </a:ext>
          </a:extLst>
        </xdr:cNvPr>
        <xdr:cNvSpPr/>
      </xdr:nvSpPr>
      <xdr:spPr>
        <a:xfrm>
          <a:off x="13887450" y="994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176AA3DD-515A-47D1-BB84-193437C16607}"/>
            </a:ext>
          </a:extLst>
        </xdr:cNvPr>
        <xdr:cNvSpPr/>
      </xdr:nvSpPr>
      <xdr:spPr>
        <a:xfrm>
          <a:off x="13093700" y="99119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A4437E9C-FB95-4314-8C49-79706A6BFA83}"/>
            </a:ext>
          </a:extLst>
        </xdr:cNvPr>
        <xdr:cNvSpPr/>
      </xdr:nvSpPr>
      <xdr:spPr>
        <a:xfrm>
          <a:off x="12299950" y="98744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B9CDED1E-9BB5-42F7-924B-BC97E253DA19}"/>
            </a:ext>
          </a:extLst>
        </xdr:cNvPr>
        <xdr:cNvSpPr/>
      </xdr:nvSpPr>
      <xdr:spPr>
        <a:xfrm>
          <a:off x="11487150" y="9879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E62BF83-3DBC-41D7-A835-B84C49C24017}"/>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B35BBF19-15C9-4D63-A79A-C167AAFF17F2}"/>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C7A2058-8582-49AC-A130-356F7B2099A4}"/>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1FA5A43-3145-4E39-B0A5-DEF79B12C022}"/>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40BCAC6-996E-4759-94EC-953B3C051F8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136978</xdr:rowOff>
    </xdr:from>
    <xdr:to>
      <xdr:col>85</xdr:col>
      <xdr:colOff>177800</xdr:colOff>
      <xdr:row>62</xdr:row>
      <xdr:rowOff>67128</xdr:rowOff>
    </xdr:to>
    <xdr:sp macro="" textlink="">
      <xdr:nvSpPr>
        <xdr:cNvPr id="652" name="楕円 651">
          <a:extLst>
            <a:ext uri="{FF2B5EF4-FFF2-40B4-BE49-F238E27FC236}">
              <a16:creationId xmlns:a16="http://schemas.microsoft.com/office/drawing/2014/main" id="{A36D4ED5-5C18-4C12-9DB1-0ED82D019BB0}"/>
            </a:ext>
          </a:extLst>
        </xdr:cNvPr>
        <xdr:cNvSpPr/>
      </xdr:nvSpPr>
      <xdr:spPr>
        <a:xfrm>
          <a:off x="14649450" y="1021442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115405</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37502E28-85FA-44DB-8FC3-B27712B37629}"/>
            </a:ext>
          </a:extLst>
        </xdr:cNvPr>
        <xdr:cNvSpPr txBox="1"/>
      </xdr:nvSpPr>
      <xdr:spPr>
        <a:xfrm>
          <a:off x="14738350" y="1019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17780</xdr:rowOff>
    </xdr:from>
    <xdr:to>
      <xdr:col>81</xdr:col>
      <xdr:colOff>101600</xdr:colOff>
      <xdr:row>62</xdr:row>
      <xdr:rowOff>119380</xdr:rowOff>
    </xdr:to>
    <xdr:sp macro="" textlink="">
      <xdr:nvSpPr>
        <xdr:cNvPr id="654" name="楕円 653">
          <a:extLst>
            <a:ext uri="{FF2B5EF4-FFF2-40B4-BE49-F238E27FC236}">
              <a16:creationId xmlns:a16="http://schemas.microsoft.com/office/drawing/2014/main" id="{0BBEDF9A-AADC-4E6D-911A-E1AC0EEAB355}"/>
            </a:ext>
          </a:extLst>
        </xdr:cNvPr>
        <xdr:cNvSpPr/>
      </xdr:nvSpPr>
      <xdr:spPr>
        <a:xfrm>
          <a:off x="13887450" y="102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68580</xdr:rowOff>
    </xdr:to>
    <xdr:cxnSp macro="">
      <xdr:nvCxnSpPr>
        <xdr:cNvPr id="655" name="直線コネクタ 654">
          <a:extLst>
            <a:ext uri="{FF2B5EF4-FFF2-40B4-BE49-F238E27FC236}">
              <a16:creationId xmlns:a16="http://schemas.microsoft.com/office/drawing/2014/main" id="{7802E934-A2D3-413F-95F4-F513C7865DA0}"/>
            </a:ext>
          </a:extLst>
        </xdr:cNvPr>
        <xdr:cNvCxnSpPr/>
      </xdr:nvCxnSpPr>
      <xdr:spPr>
        <a:xfrm flipV="1">
          <a:off x="13938250" y="10258878"/>
          <a:ext cx="762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136978</xdr:rowOff>
    </xdr:from>
    <xdr:to>
      <xdr:col>76</xdr:col>
      <xdr:colOff>165100</xdr:colOff>
      <xdr:row>62</xdr:row>
      <xdr:rowOff>67128</xdr:rowOff>
    </xdr:to>
    <xdr:sp macro="" textlink="">
      <xdr:nvSpPr>
        <xdr:cNvPr id="656" name="楕円 655">
          <a:extLst>
            <a:ext uri="{FF2B5EF4-FFF2-40B4-BE49-F238E27FC236}">
              <a16:creationId xmlns:a16="http://schemas.microsoft.com/office/drawing/2014/main" id="{0FB9B8F2-0585-4B6C-A921-86ADA9CB430B}"/>
            </a:ext>
          </a:extLst>
        </xdr:cNvPr>
        <xdr:cNvSpPr/>
      </xdr:nvSpPr>
      <xdr:spPr>
        <a:xfrm>
          <a:off x="13093700" y="102144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68580</xdr:rowOff>
    </xdr:to>
    <xdr:cxnSp macro="">
      <xdr:nvCxnSpPr>
        <xdr:cNvPr id="657" name="直線コネクタ 656">
          <a:extLst>
            <a:ext uri="{FF2B5EF4-FFF2-40B4-BE49-F238E27FC236}">
              <a16:creationId xmlns:a16="http://schemas.microsoft.com/office/drawing/2014/main" id="{BC2B3443-15D4-49BF-8D9B-C0978C89A28D}"/>
            </a:ext>
          </a:extLst>
        </xdr:cNvPr>
        <xdr:cNvCxnSpPr/>
      </xdr:nvCxnSpPr>
      <xdr:spPr>
        <a:xfrm>
          <a:off x="13144500" y="10258878"/>
          <a:ext cx="7937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61867</xdr:rowOff>
    </xdr:from>
    <xdr:to>
      <xdr:col>72</xdr:col>
      <xdr:colOff>38100</xdr:colOff>
      <xdr:row>62</xdr:row>
      <xdr:rowOff>163467</xdr:rowOff>
    </xdr:to>
    <xdr:sp macro="" textlink="">
      <xdr:nvSpPr>
        <xdr:cNvPr id="658" name="楕円 657">
          <a:extLst>
            <a:ext uri="{FF2B5EF4-FFF2-40B4-BE49-F238E27FC236}">
              <a16:creationId xmlns:a16="http://schemas.microsoft.com/office/drawing/2014/main" id="{D6F226D0-0BA9-461E-B891-254DBD9FD162}"/>
            </a:ext>
          </a:extLst>
        </xdr:cNvPr>
        <xdr:cNvSpPr/>
      </xdr:nvSpPr>
      <xdr:spPr>
        <a:xfrm>
          <a:off x="12299950" y="103044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16328</xdr:rowOff>
    </xdr:from>
    <xdr:to>
      <xdr:col>76</xdr:col>
      <xdr:colOff>114300</xdr:colOff>
      <xdr:row>62</xdr:row>
      <xdr:rowOff>112667</xdr:rowOff>
    </xdr:to>
    <xdr:cxnSp macro="">
      <xdr:nvCxnSpPr>
        <xdr:cNvPr id="659" name="直線コネクタ 658">
          <a:extLst>
            <a:ext uri="{FF2B5EF4-FFF2-40B4-BE49-F238E27FC236}">
              <a16:creationId xmlns:a16="http://schemas.microsoft.com/office/drawing/2014/main" id="{6889FBBD-C9FA-442C-9AD2-048710A486D0}"/>
            </a:ext>
          </a:extLst>
        </xdr:cNvPr>
        <xdr:cNvCxnSpPr/>
      </xdr:nvCxnSpPr>
      <xdr:spPr>
        <a:xfrm flipV="1">
          <a:off x="12344400" y="10258878"/>
          <a:ext cx="8001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79828</xdr:rowOff>
    </xdr:from>
    <xdr:to>
      <xdr:col>67</xdr:col>
      <xdr:colOff>101600</xdr:colOff>
      <xdr:row>63</xdr:row>
      <xdr:rowOff>9978</xdr:rowOff>
    </xdr:to>
    <xdr:sp macro="" textlink="">
      <xdr:nvSpPr>
        <xdr:cNvPr id="660" name="楕円 659">
          <a:extLst>
            <a:ext uri="{FF2B5EF4-FFF2-40B4-BE49-F238E27FC236}">
              <a16:creationId xmlns:a16="http://schemas.microsoft.com/office/drawing/2014/main" id="{45F44205-3943-4931-815D-123DE87977CE}"/>
            </a:ext>
          </a:extLst>
        </xdr:cNvPr>
        <xdr:cNvSpPr/>
      </xdr:nvSpPr>
      <xdr:spPr>
        <a:xfrm>
          <a:off x="11487150" y="103223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112667</xdr:rowOff>
    </xdr:from>
    <xdr:to>
      <xdr:col>71</xdr:col>
      <xdr:colOff>177800</xdr:colOff>
      <xdr:row>62</xdr:row>
      <xdr:rowOff>130628</xdr:rowOff>
    </xdr:to>
    <xdr:cxnSp macro="">
      <xdr:nvCxnSpPr>
        <xdr:cNvPr id="661" name="直線コネクタ 660">
          <a:extLst>
            <a:ext uri="{FF2B5EF4-FFF2-40B4-BE49-F238E27FC236}">
              <a16:creationId xmlns:a16="http://schemas.microsoft.com/office/drawing/2014/main" id="{45AB79E1-7DEB-4280-80BC-DC4AFB34970D}"/>
            </a:ext>
          </a:extLst>
        </xdr:cNvPr>
        <xdr:cNvCxnSpPr/>
      </xdr:nvCxnSpPr>
      <xdr:spPr>
        <a:xfrm flipV="1">
          <a:off x="11537950" y="10355217"/>
          <a:ext cx="80645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2AC59EF2-84AB-4945-8FF3-3C475BFF9AB5}"/>
            </a:ext>
          </a:extLst>
        </xdr:cNvPr>
        <xdr:cNvSpPr txBox="1"/>
      </xdr:nvSpPr>
      <xdr:spPr>
        <a:xfrm>
          <a:off x="13742044" y="973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8A0E3DA-1982-4466-AB20-92644855ECAA}"/>
            </a:ext>
          </a:extLst>
        </xdr:cNvPr>
        <xdr:cNvSpPr txBox="1"/>
      </xdr:nvSpPr>
      <xdr:spPr>
        <a:xfrm>
          <a:off x="12960994" y="9693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31FEE132-97F2-4883-ACFE-1546F589F167}"/>
            </a:ext>
          </a:extLst>
        </xdr:cNvPr>
        <xdr:cNvSpPr txBox="1"/>
      </xdr:nvSpPr>
      <xdr:spPr>
        <a:xfrm>
          <a:off x="12167244" y="965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2624B4CD-F057-4063-B293-7B617D5B3264}"/>
            </a:ext>
          </a:extLst>
        </xdr:cNvPr>
        <xdr:cNvSpPr txBox="1"/>
      </xdr:nvSpPr>
      <xdr:spPr>
        <a:xfrm>
          <a:off x="1135444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110507</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AA8FB334-A90A-4478-B97F-9507E65B627E}"/>
            </a:ext>
          </a:extLst>
        </xdr:cNvPr>
        <xdr:cNvSpPr txBox="1"/>
      </xdr:nvSpPr>
      <xdr:spPr>
        <a:xfrm>
          <a:off x="13742044" y="1035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58255</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37D575E1-FCB9-4B4B-B25C-3D21687C7AAF}"/>
            </a:ext>
          </a:extLst>
        </xdr:cNvPr>
        <xdr:cNvSpPr txBox="1"/>
      </xdr:nvSpPr>
      <xdr:spPr>
        <a:xfrm>
          <a:off x="12960994" y="10300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154594</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FD102D8A-7C54-46F0-A1A2-A0B3CCDE5343}"/>
            </a:ext>
          </a:extLst>
        </xdr:cNvPr>
        <xdr:cNvSpPr txBox="1"/>
      </xdr:nvSpPr>
      <xdr:spPr>
        <a:xfrm>
          <a:off x="12167244" y="10397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1105</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C3C7AD-3AAB-4243-9498-5C603436BEB7}"/>
            </a:ext>
          </a:extLst>
        </xdr:cNvPr>
        <xdr:cNvSpPr txBox="1"/>
      </xdr:nvSpPr>
      <xdr:spPr>
        <a:xfrm>
          <a:off x="11354444" y="1040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52773F5D-F999-43ED-9CEB-4E0BEFAD079F}"/>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1BA841E6-319E-4C98-8D89-AD2872F66AE2}"/>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237346D1-3262-4412-AFB6-495272E7D7F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812B93F3-0DA5-4C8A-9E9C-A21570B8E345}"/>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24FCADDF-65AE-4FFD-9C00-91A6356C0FA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2364338C-1261-4BCE-A7E8-80325311B74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51BE7B27-A86C-4BC1-99C4-7518C8E88D36}"/>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2390B346-8D57-488A-ABBE-B0BF15982C36}"/>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D388D68B-0B70-4DD4-8772-D7A1A3978E6F}"/>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6EE2F99E-7BCD-425D-A885-4F181CC3B905}"/>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C1564F57-DF0B-4E1D-9B60-04BFA9E4B68E}"/>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7A220608-F738-4AF3-8475-AE67FB9D6A76}"/>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92004125-B3E0-481C-884D-DDAA817A8112}"/>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12FC7C6C-789B-4819-840B-D218855B29C4}"/>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B927D251-DE65-41B4-AD78-108AF57F35A0}"/>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931E9895-D79C-44A3-ADC0-ED627671E640}"/>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FF6D1FCB-F5E2-4EC5-9E1A-56333DAC7F21}"/>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CC9FA971-7B34-4A3F-A93E-E4D4367936D0}"/>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AE333464-5661-4171-9418-296B578A989B}"/>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BEFAF4FF-D90C-4BDE-8A93-7F39232EECAB}"/>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3D0314F4-FD91-4164-BF1F-36E4EDDD584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7CC3FB5D-BC45-461E-B7FC-253BD106473B}"/>
            </a:ext>
          </a:extLst>
        </xdr:cNvPr>
        <xdr:cNvCxnSpPr/>
      </xdr:nvCxnSpPr>
      <xdr:spPr>
        <a:xfrm flipV="1">
          <a:off x="19951064" y="9389110"/>
          <a:ext cx="0" cy="11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97347C9E-8BF8-45AE-BF09-2B1E7C26F653}"/>
            </a:ext>
          </a:extLst>
        </xdr:cNvPr>
        <xdr:cNvSpPr txBox="1"/>
      </xdr:nvSpPr>
      <xdr:spPr>
        <a:xfrm>
          <a:off x="19989800"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0AA5F773-3DD8-42E0-8660-7C7AC9FBF7AB}"/>
            </a:ext>
          </a:extLst>
        </xdr:cNvPr>
        <xdr:cNvCxnSpPr/>
      </xdr:nvCxnSpPr>
      <xdr:spPr>
        <a:xfrm>
          <a:off x="19881850" y="10556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DB419EF3-D097-4CB1-8869-2D497470E2FA}"/>
            </a:ext>
          </a:extLst>
        </xdr:cNvPr>
        <xdr:cNvSpPr txBox="1"/>
      </xdr:nvSpPr>
      <xdr:spPr>
        <a:xfrm>
          <a:off x="199898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AE710D65-6B1B-433A-B50A-84B20833DF1D}"/>
            </a:ext>
          </a:extLst>
        </xdr:cNvPr>
        <xdr:cNvCxnSpPr/>
      </xdr:nvCxnSpPr>
      <xdr:spPr>
        <a:xfrm>
          <a:off x="19881850" y="9389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BDF9C819-3CEA-4DF9-9C90-FE9922D0022E}"/>
            </a:ext>
          </a:extLst>
        </xdr:cNvPr>
        <xdr:cNvSpPr txBox="1"/>
      </xdr:nvSpPr>
      <xdr:spPr>
        <a:xfrm>
          <a:off x="19989800" y="10033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725E856C-1349-4A0D-9BB6-26B2F2564DB6}"/>
            </a:ext>
          </a:extLst>
        </xdr:cNvPr>
        <xdr:cNvSpPr/>
      </xdr:nvSpPr>
      <xdr:spPr>
        <a:xfrm>
          <a:off x="199009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13DBEC12-9283-4C6A-BD62-7D417E1D7936}"/>
            </a:ext>
          </a:extLst>
        </xdr:cNvPr>
        <xdr:cNvSpPr/>
      </xdr:nvSpPr>
      <xdr:spPr>
        <a:xfrm>
          <a:off x="19157950" y="1017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323615FF-9B03-4E0A-9D56-5EAF21823AB7}"/>
            </a:ext>
          </a:extLst>
        </xdr:cNvPr>
        <xdr:cNvSpPr/>
      </xdr:nvSpPr>
      <xdr:spPr>
        <a:xfrm>
          <a:off x="1834515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B8E8D6AE-3B38-4FC6-8C04-B1AFE5507B48}"/>
            </a:ext>
          </a:extLst>
        </xdr:cNvPr>
        <xdr:cNvSpPr/>
      </xdr:nvSpPr>
      <xdr:spPr>
        <a:xfrm>
          <a:off x="175514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9AFD8004-D556-45C3-A254-5ED263CD35CB}"/>
            </a:ext>
          </a:extLst>
        </xdr:cNvPr>
        <xdr:cNvSpPr/>
      </xdr:nvSpPr>
      <xdr:spPr>
        <a:xfrm>
          <a:off x="16757650" y="101981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64EF863D-A143-4D91-9C41-9709B78C939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EBF1CD2-D9C1-4BE5-B4A1-18FDDBAE9584}"/>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1879159E-8CFE-4EDD-A0C7-D106FB1577F7}"/>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C860B48-244D-47A9-A0B9-ACC689CBAFB6}"/>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C3877F2-9E24-47CC-93B4-E46545A722E6}"/>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707" name="楕円 706">
          <a:extLst>
            <a:ext uri="{FF2B5EF4-FFF2-40B4-BE49-F238E27FC236}">
              <a16:creationId xmlns:a16="http://schemas.microsoft.com/office/drawing/2014/main" id="{6F927FAB-3CBB-4A61-84C7-116A908C116D}"/>
            </a:ext>
          </a:extLst>
        </xdr:cNvPr>
        <xdr:cNvSpPr/>
      </xdr:nvSpPr>
      <xdr:spPr>
        <a:xfrm>
          <a:off x="1990090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C68BB99-8C87-4557-B1DD-CB3E3ECD20A6}"/>
            </a:ext>
          </a:extLst>
        </xdr:cNvPr>
        <xdr:cNvSpPr txBox="1"/>
      </xdr:nvSpPr>
      <xdr:spPr>
        <a:xfrm>
          <a:off x="19989800"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709" name="楕円 708">
          <a:extLst>
            <a:ext uri="{FF2B5EF4-FFF2-40B4-BE49-F238E27FC236}">
              <a16:creationId xmlns:a16="http://schemas.microsoft.com/office/drawing/2014/main" id="{F82BAA60-E2AB-4EB0-84A4-68DE2B7C8C35}"/>
            </a:ext>
          </a:extLst>
        </xdr:cNvPr>
        <xdr:cNvSpPr/>
      </xdr:nvSpPr>
      <xdr:spPr>
        <a:xfrm>
          <a:off x="191579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710" name="直線コネクタ 709">
          <a:extLst>
            <a:ext uri="{FF2B5EF4-FFF2-40B4-BE49-F238E27FC236}">
              <a16:creationId xmlns:a16="http://schemas.microsoft.com/office/drawing/2014/main" id="{DA413E5C-DA97-411A-AE8F-86D410A8CF2E}"/>
            </a:ext>
          </a:extLst>
        </xdr:cNvPr>
        <xdr:cNvCxnSpPr/>
      </xdr:nvCxnSpPr>
      <xdr:spPr>
        <a:xfrm>
          <a:off x="19202400" y="1026541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711" name="楕円 710">
          <a:extLst>
            <a:ext uri="{FF2B5EF4-FFF2-40B4-BE49-F238E27FC236}">
              <a16:creationId xmlns:a16="http://schemas.microsoft.com/office/drawing/2014/main" id="{6EA6DA0D-4F02-4DC2-9519-7DFD60BEE4EC}"/>
            </a:ext>
          </a:extLst>
        </xdr:cNvPr>
        <xdr:cNvSpPr/>
      </xdr:nvSpPr>
      <xdr:spPr>
        <a:xfrm>
          <a:off x="1834515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712" name="直線コネクタ 711">
          <a:extLst>
            <a:ext uri="{FF2B5EF4-FFF2-40B4-BE49-F238E27FC236}">
              <a16:creationId xmlns:a16="http://schemas.microsoft.com/office/drawing/2014/main" id="{53D38734-EEF5-47F7-AB3C-1CE0159AE0B7}"/>
            </a:ext>
          </a:extLst>
        </xdr:cNvPr>
        <xdr:cNvCxnSpPr/>
      </xdr:nvCxnSpPr>
      <xdr:spPr>
        <a:xfrm>
          <a:off x="18395950" y="1026541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13" name="楕円 712">
          <a:extLst>
            <a:ext uri="{FF2B5EF4-FFF2-40B4-BE49-F238E27FC236}">
              <a16:creationId xmlns:a16="http://schemas.microsoft.com/office/drawing/2014/main" id="{13799762-56E0-4BF1-A63A-C571460712C5}"/>
            </a:ext>
          </a:extLst>
        </xdr:cNvPr>
        <xdr:cNvSpPr/>
      </xdr:nvSpPr>
      <xdr:spPr>
        <a:xfrm>
          <a:off x="17551400" y="10220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714" name="直線コネクタ 713">
          <a:extLst>
            <a:ext uri="{FF2B5EF4-FFF2-40B4-BE49-F238E27FC236}">
              <a16:creationId xmlns:a16="http://schemas.microsoft.com/office/drawing/2014/main" id="{C684626C-F831-489A-8789-4B1EE7980A1F}"/>
            </a:ext>
          </a:extLst>
        </xdr:cNvPr>
        <xdr:cNvCxnSpPr/>
      </xdr:nvCxnSpPr>
      <xdr:spPr>
        <a:xfrm>
          <a:off x="17602200" y="1026541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5" name="楕円 714">
          <a:extLst>
            <a:ext uri="{FF2B5EF4-FFF2-40B4-BE49-F238E27FC236}">
              <a16:creationId xmlns:a16="http://schemas.microsoft.com/office/drawing/2014/main" id="{A2498ABA-F5CD-4815-9EF3-A75F2E230718}"/>
            </a:ext>
          </a:extLst>
        </xdr:cNvPr>
        <xdr:cNvSpPr/>
      </xdr:nvSpPr>
      <xdr:spPr>
        <a:xfrm>
          <a:off x="167576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6" name="直線コネクタ 715">
          <a:extLst>
            <a:ext uri="{FF2B5EF4-FFF2-40B4-BE49-F238E27FC236}">
              <a16:creationId xmlns:a16="http://schemas.microsoft.com/office/drawing/2014/main" id="{BD21CAD7-27E3-442C-A0A5-83C33A2C1471}"/>
            </a:ext>
          </a:extLst>
        </xdr:cNvPr>
        <xdr:cNvCxnSpPr/>
      </xdr:nvCxnSpPr>
      <xdr:spPr>
        <a:xfrm>
          <a:off x="16802100" y="1026541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2BEE2015-6972-430B-A3FC-07F2EBEE2BD2}"/>
            </a:ext>
          </a:extLst>
        </xdr:cNvPr>
        <xdr:cNvSpPr txBox="1"/>
      </xdr:nvSpPr>
      <xdr:spPr>
        <a:xfrm>
          <a:off x="189802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8" name="n_2aveValue【保健センター・保健所】&#10;一人当たり面積">
          <a:extLst>
            <a:ext uri="{FF2B5EF4-FFF2-40B4-BE49-F238E27FC236}">
              <a16:creationId xmlns:a16="http://schemas.microsoft.com/office/drawing/2014/main" id="{BD7F7636-828A-438E-B656-596FD303EC64}"/>
            </a:ext>
          </a:extLst>
        </xdr:cNvPr>
        <xdr:cNvSpPr txBox="1"/>
      </xdr:nvSpPr>
      <xdr:spPr>
        <a:xfrm>
          <a:off x="1818012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9" name="n_3aveValue【保健センター・保健所】&#10;一人当たり面積">
          <a:extLst>
            <a:ext uri="{FF2B5EF4-FFF2-40B4-BE49-F238E27FC236}">
              <a16:creationId xmlns:a16="http://schemas.microsoft.com/office/drawing/2014/main" id="{C8FC4558-DD8C-4B15-8596-9D482F3AE449}"/>
            </a:ext>
          </a:extLst>
        </xdr:cNvPr>
        <xdr:cNvSpPr txBox="1"/>
      </xdr:nvSpPr>
      <xdr:spPr>
        <a:xfrm>
          <a:off x="17386377" y="995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aveValue【保健センター・保健所】&#10;一人当たり面積">
          <a:extLst>
            <a:ext uri="{FF2B5EF4-FFF2-40B4-BE49-F238E27FC236}">
              <a16:creationId xmlns:a16="http://schemas.microsoft.com/office/drawing/2014/main" id="{6981A48C-5639-415C-84E6-CE2C4A04856E}"/>
            </a:ext>
          </a:extLst>
        </xdr:cNvPr>
        <xdr:cNvSpPr txBox="1"/>
      </xdr:nvSpPr>
      <xdr:spPr>
        <a:xfrm>
          <a:off x="16592627" y="997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721" name="n_1mainValue【保健センター・保健所】&#10;一人当たり面積">
          <a:extLst>
            <a:ext uri="{FF2B5EF4-FFF2-40B4-BE49-F238E27FC236}">
              <a16:creationId xmlns:a16="http://schemas.microsoft.com/office/drawing/2014/main" id="{37E70870-2993-4CBD-AC38-64A5F9CE29D2}"/>
            </a:ext>
          </a:extLst>
        </xdr:cNvPr>
        <xdr:cNvSpPr txBox="1"/>
      </xdr:nvSpPr>
      <xdr:spPr>
        <a:xfrm>
          <a:off x="189802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722" name="n_2mainValue【保健センター・保健所】&#10;一人当たり面積">
          <a:extLst>
            <a:ext uri="{FF2B5EF4-FFF2-40B4-BE49-F238E27FC236}">
              <a16:creationId xmlns:a16="http://schemas.microsoft.com/office/drawing/2014/main" id="{06D4D7D4-8F27-45EF-9802-8A927E93D951}"/>
            </a:ext>
          </a:extLst>
        </xdr:cNvPr>
        <xdr:cNvSpPr txBox="1"/>
      </xdr:nvSpPr>
      <xdr:spPr>
        <a:xfrm>
          <a:off x="181801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23" name="n_3mainValue【保健センター・保健所】&#10;一人当たり面積">
          <a:extLst>
            <a:ext uri="{FF2B5EF4-FFF2-40B4-BE49-F238E27FC236}">
              <a16:creationId xmlns:a16="http://schemas.microsoft.com/office/drawing/2014/main" id="{973C8EE1-6FC3-4F4A-871E-9DC13AEF44D5}"/>
            </a:ext>
          </a:extLst>
        </xdr:cNvPr>
        <xdr:cNvSpPr txBox="1"/>
      </xdr:nvSpPr>
      <xdr:spPr>
        <a:xfrm>
          <a:off x="1738637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4" name="n_4mainValue【保健センター・保健所】&#10;一人当たり面積">
          <a:extLst>
            <a:ext uri="{FF2B5EF4-FFF2-40B4-BE49-F238E27FC236}">
              <a16:creationId xmlns:a16="http://schemas.microsoft.com/office/drawing/2014/main" id="{C1AF9624-02DF-49AB-A867-AB9742CA9DD8}"/>
            </a:ext>
          </a:extLst>
        </xdr:cNvPr>
        <xdr:cNvSpPr txBox="1"/>
      </xdr:nvSpPr>
      <xdr:spPr>
        <a:xfrm>
          <a:off x="165926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56D17337-3C0E-4B0C-988C-8DCA1CFED896}"/>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F7F4B1C1-3A3E-49A3-8DA6-D6EB459E99D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850BFEE1-9516-4302-B9B8-B1540D22AA3D}"/>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AECE4EEA-3DDC-43D4-BEF3-DE9EA55808A3}"/>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D5BF607D-C553-4FC9-9E83-24539115EF8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7FD135A4-2C5F-4A81-B157-A739E1ECACD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C2F95474-048E-4448-A784-D53F44C89FB2}"/>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34C93794-89A4-45D8-931A-2DF54B247DAD}"/>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562267E0-9FF0-44C1-B40E-727858913DA3}"/>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855673CE-7ABF-42F3-9118-6D4BB3AF3518}"/>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C83A9011-7FA0-477E-A407-9AA46A6A21A7}"/>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D779E929-B2EF-4D0B-B7A1-1A17496B7DFC}"/>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58E66891-82E9-4322-876D-7F1307428F0D}"/>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EE1979F5-EF31-4DC5-A504-B0EB32CB8DE1}"/>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29E5F62-398D-445D-8174-04661F85B503}"/>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C9D41020-C965-4174-BA39-5407DD23DD23}"/>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761E5379-692C-40FB-84EA-5F6A77F32C62}"/>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9C1E4460-C3F4-47D8-8DFD-7BB7FF6F3306}"/>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CF4C3201-7558-4A3F-9AAF-EA4D4D4B5201}"/>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D575B21A-EE43-4FD7-9DCD-6A50EBF2867B}"/>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3BF86F3F-E7B0-4442-B122-DB86D35473F6}"/>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F4FA48C0-D1AB-4EED-9364-995E5533D78D}"/>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025C28EF-9DF6-431C-8850-7925D8108981}"/>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77BBCB82-5801-47DC-9AFB-14BC635B45FB}"/>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BACBC1B6-C8AB-42B8-B73B-14AB0C184794}"/>
            </a:ext>
          </a:extLst>
        </xdr:cNvPr>
        <xdr:cNvCxnSpPr/>
      </xdr:nvCxnSpPr>
      <xdr:spPr>
        <a:xfrm flipV="1">
          <a:off x="14699614" y="12981305"/>
          <a:ext cx="0" cy="1146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38D1B8AB-2A89-4BDD-BD02-63E73DDCB598}"/>
            </a:ext>
          </a:extLst>
        </xdr:cNvPr>
        <xdr:cNvSpPr txBox="1"/>
      </xdr:nvSpPr>
      <xdr:spPr>
        <a:xfrm>
          <a:off x="14738350"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1BCD3422-ABA8-4B8F-A44C-138DC05DA23A}"/>
            </a:ext>
          </a:extLst>
        </xdr:cNvPr>
        <xdr:cNvCxnSpPr/>
      </xdr:nvCxnSpPr>
      <xdr:spPr>
        <a:xfrm>
          <a:off x="14611350" y="141274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CEDA20D3-3795-49BC-8B83-43CE9170C432}"/>
            </a:ext>
          </a:extLst>
        </xdr:cNvPr>
        <xdr:cNvSpPr txBox="1"/>
      </xdr:nvSpPr>
      <xdr:spPr>
        <a:xfrm>
          <a:off x="14738350" y="1276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E3C9C385-C50B-4BAB-9CC9-9628FE291DF4}"/>
            </a:ext>
          </a:extLst>
        </xdr:cNvPr>
        <xdr:cNvCxnSpPr/>
      </xdr:nvCxnSpPr>
      <xdr:spPr>
        <a:xfrm>
          <a:off x="14611350" y="129813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2BA64A84-6A7A-4CBA-BAEB-6F9F7D37645D}"/>
            </a:ext>
          </a:extLst>
        </xdr:cNvPr>
        <xdr:cNvSpPr txBox="1"/>
      </xdr:nvSpPr>
      <xdr:spPr>
        <a:xfrm>
          <a:off x="14738350" y="13524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CDE8DDDC-DD50-4EA0-AA40-052D89308EEA}"/>
            </a:ext>
          </a:extLst>
        </xdr:cNvPr>
        <xdr:cNvSpPr/>
      </xdr:nvSpPr>
      <xdr:spPr>
        <a:xfrm>
          <a:off x="14649450" y="135458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D5AB323E-4622-48CA-870B-CCF7ECF3BF54}"/>
            </a:ext>
          </a:extLst>
        </xdr:cNvPr>
        <xdr:cNvSpPr/>
      </xdr:nvSpPr>
      <xdr:spPr>
        <a:xfrm>
          <a:off x="13887450" y="135058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F244FADE-B6D9-489C-B8D3-011329D328D7}"/>
            </a:ext>
          </a:extLst>
        </xdr:cNvPr>
        <xdr:cNvSpPr/>
      </xdr:nvSpPr>
      <xdr:spPr>
        <a:xfrm>
          <a:off x="1309370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51A86C0B-CC09-4EDD-982F-7CB78272DD63}"/>
            </a:ext>
          </a:extLst>
        </xdr:cNvPr>
        <xdr:cNvSpPr/>
      </xdr:nvSpPr>
      <xdr:spPr>
        <a:xfrm>
          <a:off x="12299950" y="134943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B130F096-CB7E-43E5-8CF2-F283E9E250A8}"/>
            </a:ext>
          </a:extLst>
        </xdr:cNvPr>
        <xdr:cNvSpPr/>
      </xdr:nvSpPr>
      <xdr:spPr>
        <a:xfrm>
          <a:off x="1148715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D8E0E01-8379-4CE4-9EE5-11E01A5C871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E0101D48-C48E-4932-B2EB-7FBBBA2AD35F}"/>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B2381BF-865F-4C93-BF50-844525526815}"/>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1DE24A9-F9FB-442B-A85C-9E4CDF0695F1}"/>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13763A15-E2F5-4A18-83E3-4716EB926B61}"/>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109220</xdr:rowOff>
    </xdr:from>
    <xdr:to>
      <xdr:col>85</xdr:col>
      <xdr:colOff>177800</xdr:colOff>
      <xdr:row>81</xdr:row>
      <xdr:rowOff>39370</xdr:rowOff>
    </xdr:to>
    <xdr:sp macro="" textlink="">
      <xdr:nvSpPr>
        <xdr:cNvPr id="765" name="楕円 764">
          <a:extLst>
            <a:ext uri="{FF2B5EF4-FFF2-40B4-BE49-F238E27FC236}">
              <a16:creationId xmlns:a16="http://schemas.microsoft.com/office/drawing/2014/main" id="{2DE9815D-A403-4910-AA65-BFA0725FCCD3}"/>
            </a:ext>
          </a:extLst>
        </xdr:cNvPr>
        <xdr:cNvSpPr/>
      </xdr:nvSpPr>
      <xdr:spPr>
        <a:xfrm>
          <a:off x="14649450" y="133235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132097</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3648AA81-3F9D-452D-AD63-2593B1462774}"/>
            </a:ext>
          </a:extLst>
        </xdr:cNvPr>
        <xdr:cNvSpPr txBox="1"/>
      </xdr:nvSpPr>
      <xdr:spPr>
        <a:xfrm>
          <a:off x="14738350" y="1318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86361</xdr:rowOff>
    </xdr:from>
    <xdr:to>
      <xdr:col>81</xdr:col>
      <xdr:colOff>101600</xdr:colOff>
      <xdr:row>81</xdr:row>
      <xdr:rowOff>16511</xdr:rowOff>
    </xdr:to>
    <xdr:sp macro="" textlink="">
      <xdr:nvSpPr>
        <xdr:cNvPr id="767" name="楕円 766">
          <a:extLst>
            <a:ext uri="{FF2B5EF4-FFF2-40B4-BE49-F238E27FC236}">
              <a16:creationId xmlns:a16="http://schemas.microsoft.com/office/drawing/2014/main" id="{F660A7AD-82A9-4C59-B2C7-DF8B457829B9}"/>
            </a:ext>
          </a:extLst>
        </xdr:cNvPr>
        <xdr:cNvSpPr/>
      </xdr:nvSpPr>
      <xdr:spPr>
        <a:xfrm>
          <a:off x="13887450" y="133007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137161</xdr:rowOff>
    </xdr:from>
    <xdr:to>
      <xdr:col>85</xdr:col>
      <xdr:colOff>127000</xdr:colOff>
      <xdr:row>80</xdr:row>
      <xdr:rowOff>160020</xdr:rowOff>
    </xdr:to>
    <xdr:cxnSp macro="">
      <xdr:nvCxnSpPr>
        <xdr:cNvPr id="768" name="直線コネクタ 767">
          <a:extLst>
            <a:ext uri="{FF2B5EF4-FFF2-40B4-BE49-F238E27FC236}">
              <a16:creationId xmlns:a16="http://schemas.microsoft.com/office/drawing/2014/main" id="{9420A1B2-F658-4782-AED3-208CDDEF5111}"/>
            </a:ext>
          </a:extLst>
        </xdr:cNvPr>
        <xdr:cNvCxnSpPr/>
      </xdr:nvCxnSpPr>
      <xdr:spPr>
        <a:xfrm>
          <a:off x="13938250" y="13351511"/>
          <a:ext cx="762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21589</xdr:rowOff>
    </xdr:from>
    <xdr:to>
      <xdr:col>76</xdr:col>
      <xdr:colOff>165100</xdr:colOff>
      <xdr:row>80</xdr:row>
      <xdr:rowOff>123189</xdr:rowOff>
    </xdr:to>
    <xdr:sp macro="" textlink="">
      <xdr:nvSpPr>
        <xdr:cNvPr id="769" name="楕円 768">
          <a:extLst>
            <a:ext uri="{FF2B5EF4-FFF2-40B4-BE49-F238E27FC236}">
              <a16:creationId xmlns:a16="http://schemas.microsoft.com/office/drawing/2014/main" id="{83CEB5D0-12E1-4326-95B6-6B5080898B1E}"/>
            </a:ext>
          </a:extLst>
        </xdr:cNvPr>
        <xdr:cNvSpPr/>
      </xdr:nvSpPr>
      <xdr:spPr>
        <a:xfrm>
          <a:off x="130937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72389</xdr:rowOff>
    </xdr:from>
    <xdr:to>
      <xdr:col>81</xdr:col>
      <xdr:colOff>50800</xdr:colOff>
      <xdr:row>80</xdr:row>
      <xdr:rowOff>137161</xdr:rowOff>
    </xdr:to>
    <xdr:cxnSp macro="">
      <xdr:nvCxnSpPr>
        <xdr:cNvPr id="770" name="直線コネクタ 769">
          <a:extLst>
            <a:ext uri="{FF2B5EF4-FFF2-40B4-BE49-F238E27FC236}">
              <a16:creationId xmlns:a16="http://schemas.microsoft.com/office/drawing/2014/main" id="{ADAB76DD-DE04-403A-B51E-D497D2F40D04}"/>
            </a:ext>
          </a:extLst>
        </xdr:cNvPr>
        <xdr:cNvCxnSpPr/>
      </xdr:nvCxnSpPr>
      <xdr:spPr>
        <a:xfrm>
          <a:off x="13144500" y="13286739"/>
          <a:ext cx="79375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63500</xdr:rowOff>
    </xdr:from>
    <xdr:to>
      <xdr:col>72</xdr:col>
      <xdr:colOff>38100</xdr:colOff>
      <xdr:row>80</xdr:row>
      <xdr:rowOff>165100</xdr:rowOff>
    </xdr:to>
    <xdr:sp macro="" textlink="">
      <xdr:nvSpPr>
        <xdr:cNvPr id="771" name="楕円 770">
          <a:extLst>
            <a:ext uri="{FF2B5EF4-FFF2-40B4-BE49-F238E27FC236}">
              <a16:creationId xmlns:a16="http://schemas.microsoft.com/office/drawing/2014/main" id="{BA19C8B3-EF9A-479B-96C4-B7CA27767C4A}"/>
            </a:ext>
          </a:extLst>
        </xdr:cNvPr>
        <xdr:cNvSpPr/>
      </xdr:nvSpPr>
      <xdr:spPr>
        <a:xfrm>
          <a:off x="12299950" y="132778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72389</xdr:rowOff>
    </xdr:from>
    <xdr:to>
      <xdr:col>76</xdr:col>
      <xdr:colOff>114300</xdr:colOff>
      <xdr:row>80</xdr:row>
      <xdr:rowOff>114300</xdr:rowOff>
    </xdr:to>
    <xdr:cxnSp macro="">
      <xdr:nvCxnSpPr>
        <xdr:cNvPr id="772" name="直線コネクタ 771">
          <a:extLst>
            <a:ext uri="{FF2B5EF4-FFF2-40B4-BE49-F238E27FC236}">
              <a16:creationId xmlns:a16="http://schemas.microsoft.com/office/drawing/2014/main" id="{4F7B7EAE-7AF1-449B-A0A9-51B0F9126325}"/>
            </a:ext>
          </a:extLst>
        </xdr:cNvPr>
        <xdr:cNvCxnSpPr/>
      </xdr:nvCxnSpPr>
      <xdr:spPr>
        <a:xfrm flipV="1">
          <a:off x="12344400" y="13286739"/>
          <a:ext cx="8001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50164</xdr:rowOff>
    </xdr:from>
    <xdr:to>
      <xdr:col>67</xdr:col>
      <xdr:colOff>101600</xdr:colOff>
      <xdr:row>80</xdr:row>
      <xdr:rowOff>151764</xdr:rowOff>
    </xdr:to>
    <xdr:sp macro="" textlink="">
      <xdr:nvSpPr>
        <xdr:cNvPr id="773" name="楕円 772">
          <a:extLst>
            <a:ext uri="{FF2B5EF4-FFF2-40B4-BE49-F238E27FC236}">
              <a16:creationId xmlns:a16="http://schemas.microsoft.com/office/drawing/2014/main" id="{B293EB5F-FC3E-4829-89FF-3F217AD29C4E}"/>
            </a:ext>
          </a:extLst>
        </xdr:cNvPr>
        <xdr:cNvSpPr/>
      </xdr:nvSpPr>
      <xdr:spPr>
        <a:xfrm>
          <a:off x="11487150" y="1326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100964</xdr:rowOff>
    </xdr:from>
    <xdr:to>
      <xdr:col>71</xdr:col>
      <xdr:colOff>177800</xdr:colOff>
      <xdr:row>80</xdr:row>
      <xdr:rowOff>114300</xdr:rowOff>
    </xdr:to>
    <xdr:cxnSp macro="">
      <xdr:nvCxnSpPr>
        <xdr:cNvPr id="774" name="直線コネクタ 773">
          <a:extLst>
            <a:ext uri="{FF2B5EF4-FFF2-40B4-BE49-F238E27FC236}">
              <a16:creationId xmlns:a16="http://schemas.microsoft.com/office/drawing/2014/main" id="{DCD627EA-7DC2-458D-A645-8BED17F2ECB4}"/>
            </a:ext>
          </a:extLst>
        </xdr:cNvPr>
        <xdr:cNvCxnSpPr/>
      </xdr:nvCxnSpPr>
      <xdr:spPr>
        <a:xfrm>
          <a:off x="11537950" y="13315314"/>
          <a:ext cx="80645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47641</xdr:rowOff>
    </xdr:from>
    <xdr:ext cx="405111" cy="259045"/>
    <xdr:sp macro="" textlink="">
      <xdr:nvSpPr>
        <xdr:cNvPr id="775" name="n_1aveValue【消防施設】&#10;有形固定資産減価償却率">
          <a:extLst>
            <a:ext uri="{FF2B5EF4-FFF2-40B4-BE49-F238E27FC236}">
              <a16:creationId xmlns:a16="http://schemas.microsoft.com/office/drawing/2014/main" id="{46D2A087-5567-4EF7-A6E2-E8BF96BC7223}"/>
            </a:ext>
          </a:extLst>
        </xdr:cNvPr>
        <xdr:cNvSpPr txBox="1"/>
      </xdr:nvSpPr>
      <xdr:spPr>
        <a:xfrm>
          <a:off x="13742044" y="13592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26688</xdr:rowOff>
    </xdr:from>
    <xdr:ext cx="405111" cy="259045"/>
    <xdr:sp macro="" textlink="">
      <xdr:nvSpPr>
        <xdr:cNvPr id="776" name="n_2aveValue【消防施設】&#10;有形固定資産減価償却率">
          <a:extLst>
            <a:ext uri="{FF2B5EF4-FFF2-40B4-BE49-F238E27FC236}">
              <a16:creationId xmlns:a16="http://schemas.microsoft.com/office/drawing/2014/main" id="{DD24B9B6-22BA-4BD1-821C-4A68D74E7F40}"/>
            </a:ext>
          </a:extLst>
        </xdr:cNvPr>
        <xdr:cNvSpPr txBox="1"/>
      </xdr:nvSpPr>
      <xdr:spPr>
        <a:xfrm>
          <a:off x="12960994" y="1357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36213</xdr:rowOff>
    </xdr:from>
    <xdr:ext cx="405111" cy="259045"/>
    <xdr:sp macro="" textlink="">
      <xdr:nvSpPr>
        <xdr:cNvPr id="777" name="n_3aveValue【消防施設】&#10;有形固定資産減価償却率">
          <a:extLst>
            <a:ext uri="{FF2B5EF4-FFF2-40B4-BE49-F238E27FC236}">
              <a16:creationId xmlns:a16="http://schemas.microsoft.com/office/drawing/2014/main" id="{77E497E4-CCBC-45F0-BB55-CCA5B72F65A5}"/>
            </a:ext>
          </a:extLst>
        </xdr:cNvPr>
        <xdr:cNvSpPr txBox="1"/>
      </xdr:nvSpPr>
      <xdr:spPr>
        <a:xfrm>
          <a:off x="12167244" y="13580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43832</xdr:rowOff>
    </xdr:from>
    <xdr:ext cx="405111" cy="259045"/>
    <xdr:sp macro="" textlink="">
      <xdr:nvSpPr>
        <xdr:cNvPr id="778" name="n_4aveValue【消防施設】&#10;有形固定資産減価償却率">
          <a:extLst>
            <a:ext uri="{FF2B5EF4-FFF2-40B4-BE49-F238E27FC236}">
              <a16:creationId xmlns:a16="http://schemas.microsoft.com/office/drawing/2014/main" id="{FB84BF0A-AD54-4F0F-B4A6-6823856EE84B}"/>
            </a:ext>
          </a:extLst>
        </xdr:cNvPr>
        <xdr:cNvSpPr txBox="1"/>
      </xdr:nvSpPr>
      <xdr:spPr>
        <a:xfrm>
          <a:off x="11354444" y="1358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33038</xdr:rowOff>
    </xdr:from>
    <xdr:ext cx="405111" cy="259045"/>
    <xdr:sp macro="" textlink="">
      <xdr:nvSpPr>
        <xdr:cNvPr id="779" name="n_1mainValue【消防施設】&#10;有形固定資産減価償却率">
          <a:extLst>
            <a:ext uri="{FF2B5EF4-FFF2-40B4-BE49-F238E27FC236}">
              <a16:creationId xmlns:a16="http://schemas.microsoft.com/office/drawing/2014/main" id="{7212BADA-793B-4B0E-B658-E1F2DFFB5D13}"/>
            </a:ext>
          </a:extLst>
        </xdr:cNvPr>
        <xdr:cNvSpPr txBox="1"/>
      </xdr:nvSpPr>
      <xdr:spPr>
        <a:xfrm>
          <a:off x="1374204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139716</xdr:rowOff>
    </xdr:from>
    <xdr:ext cx="405111" cy="259045"/>
    <xdr:sp macro="" textlink="">
      <xdr:nvSpPr>
        <xdr:cNvPr id="780" name="n_2mainValue【消防施設】&#10;有形固定資産減価償却率">
          <a:extLst>
            <a:ext uri="{FF2B5EF4-FFF2-40B4-BE49-F238E27FC236}">
              <a16:creationId xmlns:a16="http://schemas.microsoft.com/office/drawing/2014/main" id="{A3E0574C-72FB-43FF-9D98-1FD4A1BF6B19}"/>
            </a:ext>
          </a:extLst>
        </xdr:cNvPr>
        <xdr:cNvSpPr txBox="1"/>
      </xdr:nvSpPr>
      <xdr:spPr>
        <a:xfrm>
          <a:off x="12960994" y="1302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10177</xdr:rowOff>
    </xdr:from>
    <xdr:ext cx="405111" cy="259045"/>
    <xdr:sp macro="" textlink="">
      <xdr:nvSpPr>
        <xdr:cNvPr id="781" name="n_3mainValue【消防施設】&#10;有形固定資産減価償却率">
          <a:extLst>
            <a:ext uri="{FF2B5EF4-FFF2-40B4-BE49-F238E27FC236}">
              <a16:creationId xmlns:a16="http://schemas.microsoft.com/office/drawing/2014/main" id="{F7C8D828-A44A-4952-B874-EA02CB8F7CB1}"/>
            </a:ext>
          </a:extLst>
        </xdr:cNvPr>
        <xdr:cNvSpPr txBox="1"/>
      </xdr:nvSpPr>
      <xdr:spPr>
        <a:xfrm>
          <a:off x="12167244" y="1305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168291</xdr:rowOff>
    </xdr:from>
    <xdr:ext cx="405111" cy="259045"/>
    <xdr:sp macro="" textlink="">
      <xdr:nvSpPr>
        <xdr:cNvPr id="782" name="n_4mainValue【消防施設】&#10;有形固定資産減価償却率">
          <a:extLst>
            <a:ext uri="{FF2B5EF4-FFF2-40B4-BE49-F238E27FC236}">
              <a16:creationId xmlns:a16="http://schemas.microsoft.com/office/drawing/2014/main" id="{B733BEEE-F177-43E0-BA1B-23D6321BD95B}"/>
            </a:ext>
          </a:extLst>
        </xdr:cNvPr>
        <xdr:cNvSpPr txBox="1"/>
      </xdr:nvSpPr>
      <xdr:spPr>
        <a:xfrm>
          <a:off x="11354444" y="1304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8D7B2B8D-85DF-464B-9E6C-2881A48B84AE}"/>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1027CDEE-8DBE-44B9-BD64-CBD07B155C5F}"/>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48E5DF0A-6F6E-4AEE-930A-F0A2AB20CF53}"/>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8AE3C11A-2707-4775-A509-4815B44C582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4117AD06-9E2C-4040-93BA-C8344A640E59}"/>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8B1188C0-2994-401E-BBDF-F34457BFC948}"/>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95F4408D-664F-4C47-902F-109EE95C076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86C6C883-FD14-4FFF-ADC8-CF75C22FED9E}"/>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88DEAFE-23B0-4C28-930E-0F457D44930F}"/>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486228A5-3390-410D-BAEA-DB321956C2C9}"/>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C1711E9E-D91E-48A0-B6EC-20133F2580D1}"/>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782AA610-353D-44F7-8437-18CAD006AFC1}"/>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F5978F5C-8FF8-47DB-BBBB-1CB6EEC0D6FA}"/>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C646E94B-3F02-4E15-A21D-A8CFB8298BBF}"/>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2FF96C8A-92D8-49F4-8943-0EEA08059CC1}"/>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CCE45460-A1E2-49B7-B04A-3F4482EE1889}"/>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7F79F6C5-F23E-4940-A8FD-0315634908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11D4CE8-20D3-4EE9-842E-2580FC524EAA}"/>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BC77D601-E075-419E-A5B8-00412F06F6F7}"/>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6E826BB1-8E99-43C2-A8B0-08454423A33B}"/>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4F6A3496-1F24-4A3A-B721-F2E3C37A4103}"/>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FFCB07C8-EBFB-43F0-94BD-D2E851EDC008}"/>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88A8F547-2217-4FB1-90FF-134DAB8A3E7F}"/>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F8E74598-FB38-4FC7-81E5-D5110D7E51D4}"/>
            </a:ext>
          </a:extLst>
        </xdr:cNvPr>
        <xdr:cNvCxnSpPr/>
      </xdr:nvCxnSpPr>
      <xdr:spPr>
        <a:xfrm flipV="1">
          <a:off x="19951064" y="12865100"/>
          <a:ext cx="0"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6971FF54-3680-4B60-BA0E-492EADA48F5B}"/>
            </a:ext>
          </a:extLst>
        </xdr:cNvPr>
        <xdr:cNvSpPr txBox="1"/>
      </xdr:nvSpPr>
      <xdr:spPr>
        <a:xfrm>
          <a:off x="1998980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48D508D8-B01F-4ED4-BE3A-11F8DBA16F62}"/>
            </a:ext>
          </a:extLst>
        </xdr:cNvPr>
        <xdr:cNvCxnSpPr/>
      </xdr:nvCxnSpPr>
      <xdr:spPr>
        <a:xfrm>
          <a:off x="1988185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0B93249C-CA87-4399-BBD6-AA6A19037E64}"/>
            </a:ext>
          </a:extLst>
        </xdr:cNvPr>
        <xdr:cNvSpPr txBox="1"/>
      </xdr:nvSpPr>
      <xdr:spPr>
        <a:xfrm>
          <a:off x="19989800" y="1264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CBD7F4C5-CB75-44D4-8A96-A92E142A0D86}"/>
            </a:ext>
          </a:extLst>
        </xdr:cNvPr>
        <xdr:cNvCxnSpPr/>
      </xdr:nvCxnSpPr>
      <xdr:spPr>
        <a:xfrm>
          <a:off x="19881850" y="12865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6E77B35D-9359-4FB4-AFBB-3CD0D28864EC}"/>
            </a:ext>
          </a:extLst>
        </xdr:cNvPr>
        <xdr:cNvSpPr txBox="1"/>
      </xdr:nvSpPr>
      <xdr:spPr>
        <a:xfrm>
          <a:off x="19989800" y="13700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6EE8A110-4F91-42E0-8629-6E13202C987B}"/>
            </a:ext>
          </a:extLst>
        </xdr:cNvPr>
        <xdr:cNvSpPr/>
      </xdr:nvSpPr>
      <xdr:spPr>
        <a:xfrm>
          <a:off x="19900900" y="1384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498FA131-8E78-4A51-A99B-9B64C0285A96}"/>
            </a:ext>
          </a:extLst>
        </xdr:cNvPr>
        <xdr:cNvSpPr/>
      </xdr:nvSpPr>
      <xdr:spPr>
        <a:xfrm>
          <a:off x="19157950" y="1384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21A20536-2A52-447B-912D-463C89AC6B41}"/>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D7F2538B-B585-4BD1-A018-AAE61CF32C6C}"/>
            </a:ext>
          </a:extLst>
        </xdr:cNvPr>
        <xdr:cNvSpPr/>
      </xdr:nvSpPr>
      <xdr:spPr>
        <a:xfrm>
          <a:off x="17551400" y="1376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0BC7AB4E-9CDD-43C3-8D4C-0D7F2142BA5B}"/>
            </a:ext>
          </a:extLst>
        </xdr:cNvPr>
        <xdr:cNvSpPr/>
      </xdr:nvSpPr>
      <xdr:spPr>
        <a:xfrm>
          <a:off x="16757650" y="13792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E842D5EB-6161-4E83-B47F-F500F5B68675}"/>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8A7D8ED-B9E1-47CC-88E4-D163274889CC}"/>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7451C34F-4B4F-4861-B9D7-7BCE5662BAEA}"/>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3527429-8EAA-44E4-AC1A-0BCE0D82CD58}"/>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741FDC7-DAEA-4976-AC4B-2A09703ABC9E}"/>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22" name="楕円 821">
          <a:extLst>
            <a:ext uri="{FF2B5EF4-FFF2-40B4-BE49-F238E27FC236}">
              <a16:creationId xmlns:a16="http://schemas.microsoft.com/office/drawing/2014/main" id="{74EB6F1D-A59E-4015-B092-FFDFE53597DD}"/>
            </a:ext>
          </a:extLst>
        </xdr:cNvPr>
        <xdr:cNvSpPr/>
      </xdr:nvSpPr>
      <xdr:spPr>
        <a:xfrm>
          <a:off x="199009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823" name="【消防施設】&#10;一人当たり面積該当値テキスト">
          <a:extLst>
            <a:ext uri="{FF2B5EF4-FFF2-40B4-BE49-F238E27FC236}">
              <a16:creationId xmlns:a16="http://schemas.microsoft.com/office/drawing/2014/main" id="{3D5F1E54-D9F9-437B-B3AD-074C0772718F}"/>
            </a:ext>
          </a:extLst>
        </xdr:cNvPr>
        <xdr:cNvSpPr txBox="1"/>
      </xdr:nvSpPr>
      <xdr:spPr>
        <a:xfrm>
          <a:off x="19989800" y="1403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4" name="楕円 823">
          <a:extLst>
            <a:ext uri="{FF2B5EF4-FFF2-40B4-BE49-F238E27FC236}">
              <a16:creationId xmlns:a16="http://schemas.microsoft.com/office/drawing/2014/main" id="{CCA9F490-825F-4CB2-9D4A-018106588ACD}"/>
            </a:ext>
          </a:extLst>
        </xdr:cNvPr>
        <xdr:cNvSpPr/>
      </xdr:nvSpPr>
      <xdr:spPr>
        <a:xfrm>
          <a:off x="191579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5" name="直線コネクタ 824">
          <a:extLst>
            <a:ext uri="{FF2B5EF4-FFF2-40B4-BE49-F238E27FC236}">
              <a16:creationId xmlns:a16="http://schemas.microsoft.com/office/drawing/2014/main" id="{445E2413-4A7D-4079-8BF6-A11A6CC7D722}"/>
            </a:ext>
          </a:extLst>
        </xdr:cNvPr>
        <xdr:cNvCxnSpPr/>
      </xdr:nvCxnSpPr>
      <xdr:spPr>
        <a:xfrm>
          <a:off x="19202400" y="141732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6" name="楕円 825">
          <a:extLst>
            <a:ext uri="{FF2B5EF4-FFF2-40B4-BE49-F238E27FC236}">
              <a16:creationId xmlns:a16="http://schemas.microsoft.com/office/drawing/2014/main" id="{5D8FB462-18A3-458E-B3B9-5566BEB10897}"/>
            </a:ext>
          </a:extLst>
        </xdr:cNvPr>
        <xdr:cNvSpPr/>
      </xdr:nvSpPr>
      <xdr:spPr>
        <a:xfrm>
          <a:off x="1834515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7" name="直線コネクタ 826">
          <a:extLst>
            <a:ext uri="{FF2B5EF4-FFF2-40B4-BE49-F238E27FC236}">
              <a16:creationId xmlns:a16="http://schemas.microsoft.com/office/drawing/2014/main" id="{3E4401D4-8551-428A-B198-7458C9480EE1}"/>
            </a:ext>
          </a:extLst>
        </xdr:cNvPr>
        <xdr:cNvCxnSpPr/>
      </xdr:nvCxnSpPr>
      <xdr:spPr>
        <a:xfrm>
          <a:off x="18395950" y="1417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8" name="楕円 827">
          <a:extLst>
            <a:ext uri="{FF2B5EF4-FFF2-40B4-BE49-F238E27FC236}">
              <a16:creationId xmlns:a16="http://schemas.microsoft.com/office/drawing/2014/main" id="{0BD94E4E-4391-452F-BB7E-0D3141BB2929}"/>
            </a:ext>
          </a:extLst>
        </xdr:cNvPr>
        <xdr:cNvSpPr/>
      </xdr:nvSpPr>
      <xdr:spPr>
        <a:xfrm>
          <a:off x="175514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29" name="直線コネクタ 828">
          <a:extLst>
            <a:ext uri="{FF2B5EF4-FFF2-40B4-BE49-F238E27FC236}">
              <a16:creationId xmlns:a16="http://schemas.microsoft.com/office/drawing/2014/main" id="{AEE00268-A589-464D-AC8B-C79D3B496A69}"/>
            </a:ext>
          </a:extLst>
        </xdr:cNvPr>
        <xdr:cNvCxnSpPr/>
      </xdr:nvCxnSpPr>
      <xdr:spPr>
        <a:xfrm>
          <a:off x="17602200" y="14173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30" name="楕円 829">
          <a:extLst>
            <a:ext uri="{FF2B5EF4-FFF2-40B4-BE49-F238E27FC236}">
              <a16:creationId xmlns:a16="http://schemas.microsoft.com/office/drawing/2014/main" id="{3F2AC00F-B7D5-4C21-A4E2-3F47A39AA415}"/>
            </a:ext>
          </a:extLst>
        </xdr:cNvPr>
        <xdr:cNvSpPr/>
      </xdr:nvSpPr>
      <xdr:spPr>
        <a:xfrm>
          <a:off x="16757650" y="14122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31" name="直線コネクタ 830">
          <a:extLst>
            <a:ext uri="{FF2B5EF4-FFF2-40B4-BE49-F238E27FC236}">
              <a16:creationId xmlns:a16="http://schemas.microsoft.com/office/drawing/2014/main" id="{81F3F26F-9A91-4E39-AD2C-696B245D4F5F}"/>
            </a:ext>
          </a:extLst>
        </xdr:cNvPr>
        <xdr:cNvCxnSpPr/>
      </xdr:nvCxnSpPr>
      <xdr:spPr>
        <a:xfrm>
          <a:off x="16802100" y="141732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CC7BC95D-0095-4FBD-A4ED-2A34EE34C7C7}"/>
            </a:ext>
          </a:extLst>
        </xdr:cNvPr>
        <xdr:cNvSpPr txBox="1"/>
      </xdr:nvSpPr>
      <xdr:spPr>
        <a:xfrm>
          <a:off x="189802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B6F8E193-0295-44E5-8629-598F78ED6E3C}"/>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AB8FC05E-1111-4BD4-8D97-18E6830D0F94}"/>
            </a:ext>
          </a:extLst>
        </xdr:cNvPr>
        <xdr:cNvSpPr txBox="1"/>
      </xdr:nvSpPr>
      <xdr:spPr>
        <a:xfrm>
          <a:off x="17386377" y="135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2BA047DD-D615-4EFB-8C71-A9BF6ABE8B87}"/>
            </a:ext>
          </a:extLst>
        </xdr:cNvPr>
        <xdr:cNvSpPr txBox="1"/>
      </xdr:nvSpPr>
      <xdr:spPr>
        <a:xfrm>
          <a:off x="16592627" y="1357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6" name="n_1mainValue【消防施設】&#10;一人当たり面積">
          <a:extLst>
            <a:ext uri="{FF2B5EF4-FFF2-40B4-BE49-F238E27FC236}">
              <a16:creationId xmlns:a16="http://schemas.microsoft.com/office/drawing/2014/main" id="{6F9E0386-3424-430B-B18C-F4361CF4755A}"/>
            </a:ext>
          </a:extLst>
        </xdr:cNvPr>
        <xdr:cNvSpPr txBox="1"/>
      </xdr:nvSpPr>
      <xdr:spPr>
        <a:xfrm>
          <a:off x="189802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7" name="n_2mainValue【消防施設】&#10;一人当たり面積">
          <a:extLst>
            <a:ext uri="{FF2B5EF4-FFF2-40B4-BE49-F238E27FC236}">
              <a16:creationId xmlns:a16="http://schemas.microsoft.com/office/drawing/2014/main" id="{EB438EF2-5DE6-4419-8925-8CE461919182}"/>
            </a:ext>
          </a:extLst>
        </xdr:cNvPr>
        <xdr:cNvSpPr txBox="1"/>
      </xdr:nvSpPr>
      <xdr:spPr>
        <a:xfrm>
          <a:off x="181801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8" name="n_3mainValue【消防施設】&#10;一人当たり面積">
          <a:extLst>
            <a:ext uri="{FF2B5EF4-FFF2-40B4-BE49-F238E27FC236}">
              <a16:creationId xmlns:a16="http://schemas.microsoft.com/office/drawing/2014/main" id="{5170FF97-E591-46E8-A1D5-565698865FA6}"/>
            </a:ext>
          </a:extLst>
        </xdr:cNvPr>
        <xdr:cNvSpPr txBox="1"/>
      </xdr:nvSpPr>
      <xdr:spPr>
        <a:xfrm>
          <a:off x="1738637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39" name="n_4mainValue【消防施設】&#10;一人当たり面積">
          <a:extLst>
            <a:ext uri="{FF2B5EF4-FFF2-40B4-BE49-F238E27FC236}">
              <a16:creationId xmlns:a16="http://schemas.microsoft.com/office/drawing/2014/main" id="{1F767BCE-2354-4C5B-BA67-69A62ED02BA0}"/>
            </a:ext>
          </a:extLst>
        </xdr:cNvPr>
        <xdr:cNvSpPr txBox="1"/>
      </xdr:nvSpPr>
      <xdr:spPr>
        <a:xfrm>
          <a:off x="16592627" y="1420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C1959397-7814-477F-9CD4-1DBFF95D58AC}"/>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18EFA72B-D65A-44A9-BBAA-A6A84BCD4777}"/>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53FC0F9F-360B-4A16-94FC-E1E3F22CF347}"/>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7AD91BAB-A8DF-4A83-9333-3844F9F680BD}"/>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DE55B413-09D0-4A1D-BEEA-E93548A33024}"/>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8F7A4338-CE4E-4DD2-88F6-9ECA62452A3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75A2AAC0-6737-4620-9197-492A852AFE98}"/>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14AD6824-2472-45E3-BE41-F699B9214143}"/>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431D14B3-552A-4BB9-888D-75D428574F61}"/>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EA6F8715-D661-472F-97C3-8A8EDCAF1C58}"/>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5FB1F80C-DB51-4896-89A9-5047F04A692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010702D4-4D77-4932-985C-ABA7DE6AF56F}"/>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C29F632A-0FD9-4083-B38F-33555DDBF3EC}"/>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70146C74-DA08-4CC1-9BD1-FBB9B8DF8F1E}"/>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88CC9EF4-2722-40EB-95F1-0FC98EE9A5E5}"/>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3115AC28-E644-40FE-A5D4-8EE7E694B795}"/>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21407770-69E8-4354-AF04-C7948FFEF03D}"/>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3B3C4622-6A2D-41EA-8941-9C3A7C949D52}"/>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290667A1-BE60-49C3-B640-46D4E08AE0C2}"/>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96527490-E4C2-4BC0-9140-E54941F26F64}"/>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F9ED99B7-747A-4327-A4EA-59B6CE84ADCD}"/>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8B4B25D4-1759-430C-A64E-0B6851A4CA68}"/>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D701BE8C-ACF8-4F0C-A955-A47B15301DF4}"/>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354C9EF7-081A-4B3B-B8CE-97A2CC968C46}"/>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1E74D7B9-06F5-4814-B290-3B99E15693D3}"/>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B865DC38-04BB-4BC7-BA5D-8E01F630C71D}"/>
            </a:ext>
          </a:extLst>
        </xdr:cNvPr>
        <xdr:cNvCxnSpPr/>
      </xdr:nvCxnSpPr>
      <xdr:spPr>
        <a:xfrm flipV="1">
          <a:off x="14699614" y="166954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CF6E417A-0AEE-433F-9BCC-343E825BAEB7}"/>
            </a:ext>
          </a:extLst>
        </xdr:cNvPr>
        <xdr:cNvSpPr txBox="1"/>
      </xdr:nvSpPr>
      <xdr:spPr>
        <a:xfrm>
          <a:off x="14738350" y="1791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25C35780-D9E5-4029-B277-7D5B18FF1C73}"/>
            </a:ext>
          </a:extLst>
        </xdr:cNvPr>
        <xdr:cNvCxnSpPr/>
      </xdr:nvCxnSpPr>
      <xdr:spPr>
        <a:xfrm>
          <a:off x="14611350" y="179118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0E54A2C6-8368-4E69-A6AC-6805631F4FEE}"/>
            </a:ext>
          </a:extLst>
        </xdr:cNvPr>
        <xdr:cNvSpPr txBox="1"/>
      </xdr:nvSpPr>
      <xdr:spPr>
        <a:xfrm>
          <a:off x="14738350" y="1647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D88154F3-45EF-4167-9318-4FCEBB751CCD}"/>
            </a:ext>
          </a:extLst>
        </xdr:cNvPr>
        <xdr:cNvCxnSpPr/>
      </xdr:nvCxnSpPr>
      <xdr:spPr>
        <a:xfrm>
          <a:off x="14611350" y="16695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0" name="【庁舎】&#10;有形固定資産減価償却率平均値テキスト">
          <a:extLst>
            <a:ext uri="{FF2B5EF4-FFF2-40B4-BE49-F238E27FC236}">
              <a16:creationId xmlns:a16="http://schemas.microsoft.com/office/drawing/2014/main" id="{28900595-62B2-4C30-944B-412E71084181}"/>
            </a:ext>
          </a:extLst>
        </xdr:cNvPr>
        <xdr:cNvSpPr txBox="1"/>
      </xdr:nvSpPr>
      <xdr:spPr>
        <a:xfrm>
          <a:off x="14738350" y="17033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EC30E2EA-D777-431A-9455-648BA1F05B2A}"/>
            </a:ext>
          </a:extLst>
        </xdr:cNvPr>
        <xdr:cNvSpPr/>
      </xdr:nvSpPr>
      <xdr:spPr>
        <a:xfrm>
          <a:off x="14649450" y="171818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A4AA1B0E-F7F8-42B7-99CF-5CBCE472DACA}"/>
            </a:ext>
          </a:extLst>
        </xdr:cNvPr>
        <xdr:cNvSpPr/>
      </xdr:nvSpPr>
      <xdr:spPr>
        <a:xfrm>
          <a:off x="13887450" y="1720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F9D5EBDE-F6CF-4741-B18D-D3C400043491}"/>
            </a:ext>
          </a:extLst>
        </xdr:cNvPr>
        <xdr:cNvSpPr/>
      </xdr:nvSpPr>
      <xdr:spPr>
        <a:xfrm>
          <a:off x="13093700" y="172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597DE9CC-AAE7-4BC2-98DC-5A1552CE9EFC}"/>
            </a:ext>
          </a:extLst>
        </xdr:cNvPr>
        <xdr:cNvSpPr/>
      </xdr:nvSpPr>
      <xdr:spPr>
        <a:xfrm>
          <a:off x="12299950" y="172651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85DF90F6-E3FB-4BD1-8B7F-CB3C669D4BBB}"/>
            </a:ext>
          </a:extLst>
        </xdr:cNvPr>
        <xdr:cNvSpPr/>
      </xdr:nvSpPr>
      <xdr:spPr>
        <a:xfrm>
          <a:off x="11487150" y="17250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FC6F9BC2-AF1D-4C91-820B-4DBC03C75A6A}"/>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747A0D32-C074-4E9A-B803-AB899BCC690E}"/>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A9E3BD4-4066-4C09-A738-D809EC439237}"/>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F8A115FC-3D76-4E2C-A2EA-16ECE93357A3}"/>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C061D16-5BB3-436F-A0A7-83BB7DFA9B3F}"/>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87449</xdr:rowOff>
    </xdr:from>
    <xdr:to>
      <xdr:col>85</xdr:col>
      <xdr:colOff>177800</xdr:colOff>
      <xdr:row>108</xdr:row>
      <xdr:rowOff>17599</xdr:rowOff>
    </xdr:to>
    <xdr:sp macro="" textlink="">
      <xdr:nvSpPr>
        <xdr:cNvPr id="881" name="楕円 880">
          <a:extLst>
            <a:ext uri="{FF2B5EF4-FFF2-40B4-BE49-F238E27FC236}">
              <a16:creationId xmlns:a16="http://schemas.microsoft.com/office/drawing/2014/main" id="{C42620F1-A20D-4001-BD83-ED16D878CF3A}"/>
            </a:ext>
          </a:extLst>
        </xdr:cNvPr>
        <xdr:cNvSpPr/>
      </xdr:nvSpPr>
      <xdr:spPr>
        <a:xfrm>
          <a:off x="14649450" y="1786109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2376</xdr:rowOff>
    </xdr:from>
    <xdr:ext cx="405111" cy="259045"/>
    <xdr:sp macro="" textlink="">
      <xdr:nvSpPr>
        <xdr:cNvPr id="882" name="【庁舎】&#10;有形固定資産減価償却率該当値テキスト">
          <a:extLst>
            <a:ext uri="{FF2B5EF4-FFF2-40B4-BE49-F238E27FC236}">
              <a16:creationId xmlns:a16="http://schemas.microsoft.com/office/drawing/2014/main" id="{41DB2B57-5931-40DE-86F7-3828206EB989}"/>
            </a:ext>
          </a:extLst>
        </xdr:cNvPr>
        <xdr:cNvSpPr txBox="1"/>
      </xdr:nvSpPr>
      <xdr:spPr>
        <a:xfrm>
          <a:off x="14738350" y="17776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69487</xdr:rowOff>
    </xdr:from>
    <xdr:to>
      <xdr:col>81</xdr:col>
      <xdr:colOff>101600</xdr:colOff>
      <xdr:row>107</xdr:row>
      <xdr:rowOff>171087</xdr:rowOff>
    </xdr:to>
    <xdr:sp macro="" textlink="">
      <xdr:nvSpPr>
        <xdr:cNvPr id="883" name="楕円 882">
          <a:extLst>
            <a:ext uri="{FF2B5EF4-FFF2-40B4-BE49-F238E27FC236}">
              <a16:creationId xmlns:a16="http://schemas.microsoft.com/office/drawing/2014/main" id="{5D3BD24A-C00B-4128-A597-D370804896AB}"/>
            </a:ext>
          </a:extLst>
        </xdr:cNvPr>
        <xdr:cNvSpPr/>
      </xdr:nvSpPr>
      <xdr:spPr>
        <a:xfrm>
          <a:off x="13887450" y="1784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120287</xdr:rowOff>
    </xdr:from>
    <xdr:to>
      <xdr:col>85</xdr:col>
      <xdr:colOff>127000</xdr:colOff>
      <xdr:row>107</xdr:row>
      <xdr:rowOff>138249</xdr:rowOff>
    </xdr:to>
    <xdr:cxnSp macro="">
      <xdr:nvCxnSpPr>
        <xdr:cNvPr id="884" name="直線コネクタ 883">
          <a:extLst>
            <a:ext uri="{FF2B5EF4-FFF2-40B4-BE49-F238E27FC236}">
              <a16:creationId xmlns:a16="http://schemas.microsoft.com/office/drawing/2014/main" id="{509B64D0-E6CB-4221-9E99-D83D1735D4A0}"/>
            </a:ext>
          </a:extLst>
        </xdr:cNvPr>
        <xdr:cNvCxnSpPr/>
      </xdr:nvCxnSpPr>
      <xdr:spPr>
        <a:xfrm>
          <a:off x="13938250" y="17893937"/>
          <a:ext cx="762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44994</xdr:rowOff>
    </xdr:from>
    <xdr:to>
      <xdr:col>76</xdr:col>
      <xdr:colOff>165100</xdr:colOff>
      <xdr:row>107</xdr:row>
      <xdr:rowOff>146594</xdr:rowOff>
    </xdr:to>
    <xdr:sp macro="" textlink="">
      <xdr:nvSpPr>
        <xdr:cNvPr id="885" name="楕円 884">
          <a:extLst>
            <a:ext uri="{FF2B5EF4-FFF2-40B4-BE49-F238E27FC236}">
              <a16:creationId xmlns:a16="http://schemas.microsoft.com/office/drawing/2014/main" id="{F0241C91-25F8-4BCB-8C94-E7CA106E23DE}"/>
            </a:ext>
          </a:extLst>
        </xdr:cNvPr>
        <xdr:cNvSpPr/>
      </xdr:nvSpPr>
      <xdr:spPr>
        <a:xfrm>
          <a:off x="13093700" y="1781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95794</xdr:rowOff>
    </xdr:from>
    <xdr:to>
      <xdr:col>81</xdr:col>
      <xdr:colOff>50800</xdr:colOff>
      <xdr:row>107</xdr:row>
      <xdr:rowOff>120287</xdr:rowOff>
    </xdr:to>
    <xdr:cxnSp macro="">
      <xdr:nvCxnSpPr>
        <xdr:cNvPr id="886" name="直線コネクタ 885">
          <a:extLst>
            <a:ext uri="{FF2B5EF4-FFF2-40B4-BE49-F238E27FC236}">
              <a16:creationId xmlns:a16="http://schemas.microsoft.com/office/drawing/2014/main" id="{F42A0CED-15DF-4F95-B81B-36ABAA7BC93B}"/>
            </a:ext>
          </a:extLst>
        </xdr:cNvPr>
        <xdr:cNvCxnSpPr/>
      </xdr:nvCxnSpPr>
      <xdr:spPr>
        <a:xfrm>
          <a:off x="13144500" y="17869444"/>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48261</xdr:rowOff>
    </xdr:from>
    <xdr:to>
      <xdr:col>72</xdr:col>
      <xdr:colOff>38100</xdr:colOff>
      <xdr:row>107</xdr:row>
      <xdr:rowOff>149861</xdr:rowOff>
    </xdr:to>
    <xdr:sp macro="" textlink="">
      <xdr:nvSpPr>
        <xdr:cNvPr id="887" name="楕円 886">
          <a:extLst>
            <a:ext uri="{FF2B5EF4-FFF2-40B4-BE49-F238E27FC236}">
              <a16:creationId xmlns:a16="http://schemas.microsoft.com/office/drawing/2014/main" id="{E591BD2E-3B05-4C0F-B459-61062ECB998D}"/>
            </a:ext>
          </a:extLst>
        </xdr:cNvPr>
        <xdr:cNvSpPr/>
      </xdr:nvSpPr>
      <xdr:spPr>
        <a:xfrm>
          <a:off x="12299950" y="178219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95794</xdr:rowOff>
    </xdr:from>
    <xdr:to>
      <xdr:col>76</xdr:col>
      <xdr:colOff>114300</xdr:colOff>
      <xdr:row>107</xdr:row>
      <xdr:rowOff>99061</xdr:rowOff>
    </xdr:to>
    <xdr:cxnSp macro="">
      <xdr:nvCxnSpPr>
        <xdr:cNvPr id="888" name="直線コネクタ 887">
          <a:extLst>
            <a:ext uri="{FF2B5EF4-FFF2-40B4-BE49-F238E27FC236}">
              <a16:creationId xmlns:a16="http://schemas.microsoft.com/office/drawing/2014/main" id="{5AE71F86-AD77-4CF4-BCEC-16950F3A37CD}"/>
            </a:ext>
          </a:extLst>
        </xdr:cNvPr>
        <xdr:cNvCxnSpPr/>
      </xdr:nvCxnSpPr>
      <xdr:spPr>
        <a:xfrm flipV="1">
          <a:off x="12344400" y="17869444"/>
          <a:ext cx="8001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30299</xdr:rowOff>
    </xdr:from>
    <xdr:to>
      <xdr:col>67</xdr:col>
      <xdr:colOff>101600</xdr:colOff>
      <xdr:row>107</xdr:row>
      <xdr:rowOff>131899</xdr:rowOff>
    </xdr:to>
    <xdr:sp macro="" textlink="">
      <xdr:nvSpPr>
        <xdr:cNvPr id="889" name="楕円 888">
          <a:extLst>
            <a:ext uri="{FF2B5EF4-FFF2-40B4-BE49-F238E27FC236}">
              <a16:creationId xmlns:a16="http://schemas.microsoft.com/office/drawing/2014/main" id="{19E30820-B470-4D9F-B70A-3086CE9D0BFE}"/>
            </a:ext>
          </a:extLst>
        </xdr:cNvPr>
        <xdr:cNvSpPr/>
      </xdr:nvSpPr>
      <xdr:spPr>
        <a:xfrm>
          <a:off x="1148715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81099</xdr:rowOff>
    </xdr:from>
    <xdr:to>
      <xdr:col>71</xdr:col>
      <xdr:colOff>177800</xdr:colOff>
      <xdr:row>107</xdr:row>
      <xdr:rowOff>99061</xdr:rowOff>
    </xdr:to>
    <xdr:cxnSp macro="">
      <xdr:nvCxnSpPr>
        <xdr:cNvPr id="890" name="直線コネクタ 889">
          <a:extLst>
            <a:ext uri="{FF2B5EF4-FFF2-40B4-BE49-F238E27FC236}">
              <a16:creationId xmlns:a16="http://schemas.microsoft.com/office/drawing/2014/main" id="{20D11E30-6D70-4166-8E34-ED243E4CCF39}"/>
            </a:ext>
          </a:extLst>
        </xdr:cNvPr>
        <xdr:cNvCxnSpPr/>
      </xdr:nvCxnSpPr>
      <xdr:spPr>
        <a:xfrm>
          <a:off x="11537950" y="17854749"/>
          <a:ext cx="8064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3EAD2EF6-B3D8-4FCA-90B8-1C52E7F8C269}"/>
            </a:ext>
          </a:extLst>
        </xdr:cNvPr>
        <xdr:cNvSpPr txBox="1"/>
      </xdr:nvSpPr>
      <xdr:spPr>
        <a:xfrm>
          <a:off x="13742044" y="1697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68415</xdr:rowOff>
    </xdr:from>
    <xdr:ext cx="405111" cy="259045"/>
    <xdr:sp macro="" textlink="">
      <xdr:nvSpPr>
        <xdr:cNvPr id="892" name="n_2aveValue【庁舎】&#10;有形固定資産減価償却率">
          <a:extLst>
            <a:ext uri="{FF2B5EF4-FFF2-40B4-BE49-F238E27FC236}">
              <a16:creationId xmlns:a16="http://schemas.microsoft.com/office/drawing/2014/main" id="{C1689528-46A2-4BE0-A29E-1984D0568BAB}"/>
            </a:ext>
          </a:extLst>
        </xdr:cNvPr>
        <xdr:cNvSpPr txBox="1"/>
      </xdr:nvSpPr>
      <xdr:spPr>
        <a:xfrm>
          <a:off x="12960994" y="16984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123933</xdr:rowOff>
    </xdr:from>
    <xdr:ext cx="405111" cy="259045"/>
    <xdr:sp macro="" textlink="">
      <xdr:nvSpPr>
        <xdr:cNvPr id="893" name="n_3aveValue【庁舎】&#10;有形固定資産減価償却率">
          <a:extLst>
            <a:ext uri="{FF2B5EF4-FFF2-40B4-BE49-F238E27FC236}">
              <a16:creationId xmlns:a16="http://schemas.microsoft.com/office/drawing/2014/main" id="{BF5A221C-8458-4D48-9589-EC4CF03FF324}"/>
            </a:ext>
          </a:extLst>
        </xdr:cNvPr>
        <xdr:cNvSpPr txBox="1"/>
      </xdr:nvSpPr>
      <xdr:spPr>
        <a:xfrm>
          <a:off x="12167244" y="1704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109238</xdr:rowOff>
    </xdr:from>
    <xdr:ext cx="405111" cy="259045"/>
    <xdr:sp macro="" textlink="">
      <xdr:nvSpPr>
        <xdr:cNvPr id="894" name="n_4aveValue【庁舎】&#10;有形固定資産減価償却率">
          <a:extLst>
            <a:ext uri="{FF2B5EF4-FFF2-40B4-BE49-F238E27FC236}">
              <a16:creationId xmlns:a16="http://schemas.microsoft.com/office/drawing/2014/main" id="{2CAB3B27-6C53-48AC-A538-DB2568DB9140}"/>
            </a:ext>
          </a:extLst>
        </xdr:cNvPr>
        <xdr:cNvSpPr txBox="1"/>
      </xdr:nvSpPr>
      <xdr:spPr>
        <a:xfrm>
          <a:off x="113544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162214</xdr:rowOff>
    </xdr:from>
    <xdr:ext cx="405111" cy="259045"/>
    <xdr:sp macro="" textlink="">
      <xdr:nvSpPr>
        <xdr:cNvPr id="895" name="n_1mainValue【庁舎】&#10;有形固定資産減価償却率">
          <a:extLst>
            <a:ext uri="{FF2B5EF4-FFF2-40B4-BE49-F238E27FC236}">
              <a16:creationId xmlns:a16="http://schemas.microsoft.com/office/drawing/2014/main" id="{56B075DF-4C0D-456E-BC2C-12E79996E83D}"/>
            </a:ext>
          </a:extLst>
        </xdr:cNvPr>
        <xdr:cNvSpPr txBox="1"/>
      </xdr:nvSpPr>
      <xdr:spPr>
        <a:xfrm>
          <a:off x="13742044" y="1793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137721</xdr:rowOff>
    </xdr:from>
    <xdr:ext cx="405111" cy="259045"/>
    <xdr:sp macro="" textlink="">
      <xdr:nvSpPr>
        <xdr:cNvPr id="896" name="n_2mainValue【庁舎】&#10;有形固定資産減価償却率">
          <a:extLst>
            <a:ext uri="{FF2B5EF4-FFF2-40B4-BE49-F238E27FC236}">
              <a16:creationId xmlns:a16="http://schemas.microsoft.com/office/drawing/2014/main" id="{47063532-A9EE-4BC3-948C-E97E17B0CFC2}"/>
            </a:ext>
          </a:extLst>
        </xdr:cNvPr>
        <xdr:cNvSpPr txBox="1"/>
      </xdr:nvSpPr>
      <xdr:spPr>
        <a:xfrm>
          <a:off x="12960994"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140988</xdr:rowOff>
    </xdr:from>
    <xdr:ext cx="405111" cy="259045"/>
    <xdr:sp macro="" textlink="">
      <xdr:nvSpPr>
        <xdr:cNvPr id="897" name="n_3mainValue【庁舎】&#10;有形固定資産減価償却率">
          <a:extLst>
            <a:ext uri="{FF2B5EF4-FFF2-40B4-BE49-F238E27FC236}">
              <a16:creationId xmlns:a16="http://schemas.microsoft.com/office/drawing/2014/main" id="{AAC12465-7AF3-4BC4-8BE6-49B3960F2AF2}"/>
            </a:ext>
          </a:extLst>
        </xdr:cNvPr>
        <xdr:cNvSpPr txBox="1"/>
      </xdr:nvSpPr>
      <xdr:spPr>
        <a:xfrm>
          <a:off x="121672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123026</xdr:rowOff>
    </xdr:from>
    <xdr:ext cx="405111" cy="259045"/>
    <xdr:sp macro="" textlink="">
      <xdr:nvSpPr>
        <xdr:cNvPr id="898" name="n_4mainValue【庁舎】&#10;有形固定資産減価償却率">
          <a:extLst>
            <a:ext uri="{FF2B5EF4-FFF2-40B4-BE49-F238E27FC236}">
              <a16:creationId xmlns:a16="http://schemas.microsoft.com/office/drawing/2014/main" id="{19856FBD-5B64-409E-BD9F-FE0D921B3195}"/>
            </a:ext>
          </a:extLst>
        </xdr:cNvPr>
        <xdr:cNvSpPr txBox="1"/>
      </xdr:nvSpPr>
      <xdr:spPr>
        <a:xfrm>
          <a:off x="113544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51D52AE6-9884-4B3F-AFDA-018D555D999C}"/>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7E47F783-28A0-453B-A10E-8874C7E430B2}"/>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1E266379-23EF-411A-B678-430675D5C91A}"/>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D001562-4E3D-4063-8DA9-F5B21DB62CC3}"/>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55380488-2713-4109-A74D-4EBB6798CF73}"/>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D0DC84E2-713C-4884-B54A-9A073F2F3EC1}"/>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0A907C19-C485-4C81-AF7A-0BE9AC627DDB}"/>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423CF760-3CF2-411F-B7D1-0CC636AC4826}"/>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255C62D7-C083-403E-B7EA-07DA114A08F7}"/>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A022BC17-ADC2-419B-91E8-4C93941E8F23}"/>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9CBC1B77-A4A2-40F0-96E6-80A33A210238}"/>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654BB8B1-55A9-4583-ADC5-362DD828508E}"/>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8A765727-77B8-4E44-8E43-7231B0FCBFE3}"/>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D179B4AD-3CF5-4126-B464-ECFF987A9F53}"/>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3ED11B7D-0F6F-47D1-9E7D-B0659FC27A7B}"/>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15B927D1-ABAF-4D87-9D50-E9604DB2B7DD}"/>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01ACB747-2E41-4152-8F34-7CC0ACB76B9B}"/>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384986F9-8C22-4680-ACAD-CDC4712D06FA}"/>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1251DCE1-0615-4A85-AE6B-119EBE328855}"/>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D2F2E218-229C-47F4-8F4E-7EFC47B47847}"/>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997980B0-88E1-4569-AA67-5FFB198B80C6}"/>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4E6F57C6-6158-46D0-A921-220D99945F35}"/>
            </a:ext>
          </a:extLst>
        </xdr:cNvPr>
        <xdr:cNvCxnSpPr/>
      </xdr:nvCxnSpPr>
      <xdr:spPr>
        <a:xfrm flipV="1">
          <a:off x="19951064" y="168142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94B4ED5F-63C7-4B57-9936-3AECCA8E79E0}"/>
            </a:ext>
          </a:extLst>
        </xdr:cNvPr>
        <xdr:cNvSpPr txBox="1"/>
      </xdr:nvSpPr>
      <xdr:spPr>
        <a:xfrm>
          <a:off x="19989800" y="1774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458E67E4-BB4C-48B2-B901-29C3B0F6FC2C}"/>
            </a:ext>
          </a:extLst>
        </xdr:cNvPr>
        <xdr:cNvCxnSpPr/>
      </xdr:nvCxnSpPr>
      <xdr:spPr>
        <a:xfrm>
          <a:off x="19881850" y="177424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4074A933-8354-4AD4-BEB4-7CDB4E0E0543}"/>
            </a:ext>
          </a:extLst>
        </xdr:cNvPr>
        <xdr:cNvSpPr txBox="1"/>
      </xdr:nvSpPr>
      <xdr:spPr>
        <a:xfrm>
          <a:off x="19989800" y="1658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889CCBAD-E133-4E17-A773-0560BC817482}"/>
            </a:ext>
          </a:extLst>
        </xdr:cNvPr>
        <xdr:cNvCxnSpPr/>
      </xdr:nvCxnSpPr>
      <xdr:spPr>
        <a:xfrm>
          <a:off x="19881850" y="168142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BD91A32E-FB2F-4F97-A13F-1B9C08E7A9B8}"/>
            </a:ext>
          </a:extLst>
        </xdr:cNvPr>
        <xdr:cNvSpPr txBox="1"/>
      </xdr:nvSpPr>
      <xdr:spPr>
        <a:xfrm>
          <a:off x="19989800" y="17181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C1753F15-0FA3-4EE0-909F-2FE2DE170E70}"/>
            </a:ext>
          </a:extLst>
        </xdr:cNvPr>
        <xdr:cNvSpPr/>
      </xdr:nvSpPr>
      <xdr:spPr>
        <a:xfrm>
          <a:off x="1990090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FB848E8D-0FA9-4C9A-9B2F-B3CA0D17274D}"/>
            </a:ext>
          </a:extLst>
        </xdr:cNvPr>
        <xdr:cNvSpPr/>
      </xdr:nvSpPr>
      <xdr:spPr>
        <a:xfrm>
          <a:off x="19157950" y="1733499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CE93FF1A-AD2A-403D-8615-2B39D6D13A36}"/>
            </a:ext>
          </a:extLst>
        </xdr:cNvPr>
        <xdr:cNvSpPr/>
      </xdr:nvSpPr>
      <xdr:spPr>
        <a:xfrm>
          <a:off x="18345150" y="1733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74E59B9F-7CBD-4635-A8E2-D85939C3E3E7}"/>
            </a:ext>
          </a:extLst>
        </xdr:cNvPr>
        <xdr:cNvSpPr/>
      </xdr:nvSpPr>
      <xdr:spPr>
        <a:xfrm>
          <a:off x="17551400" y="1738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F16B9236-7BE4-4159-AE02-55CBA02E9226}"/>
            </a:ext>
          </a:extLst>
        </xdr:cNvPr>
        <xdr:cNvSpPr/>
      </xdr:nvSpPr>
      <xdr:spPr>
        <a:xfrm>
          <a:off x="16757650" y="173578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1B3E8813-CA87-4187-93DC-CD0AA97090F6}"/>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208E1BA0-E7EC-4673-A8EC-5F7E55E45A52}"/>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4DAE6630-F062-484C-8923-F1B11B5F92F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BDC618AD-49E4-4A97-86CF-155E7D8336C2}"/>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2DE11A2F-F663-4FC0-94A2-D7733AFE68FB}"/>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167132</xdr:rowOff>
    </xdr:from>
    <xdr:to>
      <xdr:col>116</xdr:col>
      <xdr:colOff>114300</xdr:colOff>
      <xdr:row>105</xdr:row>
      <xdr:rowOff>97282</xdr:rowOff>
    </xdr:to>
    <xdr:sp macro="" textlink="">
      <xdr:nvSpPr>
        <xdr:cNvPr id="936" name="楕円 935">
          <a:extLst>
            <a:ext uri="{FF2B5EF4-FFF2-40B4-BE49-F238E27FC236}">
              <a16:creationId xmlns:a16="http://schemas.microsoft.com/office/drawing/2014/main" id="{3039B990-B838-4337-B56C-6B973736D992}"/>
            </a:ext>
          </a:extLst>
        </xdr:cNvPr>
        <xdr:cNvSpPr/>
      </xdr:nvSpPr>
      <xdr:spPr>
        <a:xfrm>
          <a:off x="19900900" y="1742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145559</xdr:rowOff>
    </xdr:from>
    <xdr:ext cx="469744" cy="259045"/>
    <xdr:sp macro="" textlink="">
      <xdr:nvSpPr>
        <xdr:cNvPr id="937" name="【庁舎】&#10;一人当たり面積該当値テキスト">
          <a:extLst>
            <a:ext uri="{FF2B5EF4-FFF2-40B4-BE49-F238E27FC236}">
              <a16:creationId xmlns:a16="http://schemas.microsoft.com/office/drawing/2014/main" id="{7CCDE78D-F9E9-4B3F-A3F4-B200E506D961}"/>
            </a:ext>
          </a:extLst>
        </xdr:cNvPr>
        <xdr:cNvSpPr txBox="1"/>
      </xdr:nvSpPr>
      <xdr:spPr>
        <a:xfrm>
          <a:off x="19989800" y="1740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254</xdr:rowOff>
    </xdr:from>
    <xdr:to>
      <xdr:col>112</xdr:col>
      <xdr:colOff>38100</xdr:colOff>
      <xdr:row>105</xdr:row>
      <xdr:rowOff>101854</xdr:rowOff>
    </xdr:to>
    <xdr:sp macro="" textlink="">
      <xdr:nvSpPr>
        <xdr:cNvPr id="938" name="楕円 937">
          <a:extLst>
            <a:ext uri="{FF2B5EF4-FFF2-40B4-BE49-F238E27FC236}">
              <a16:creationId xmlns:a16="http://schemas.microsoft.com/office/drawing/2014/main" id="{EE75C104-6DD8-4DA2-AF36-121C9F890ED8}"/>
            </a:ext>
          </a:extLst>
        </xdr:cNvPr>
        <xdr:cNvSpPr/>
      </xdr:nvSpPr>
      <xdr:spPr>
        <a:xfrm>
          <a:off x="19157950" y="174310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46482</xdr:rowOff>
    </xdr:from>
    <xdr:to>
      <xdr:col>116</xdr:col>
      <xdr:colOff>63500</xdr:colOff>
      <xdr:row>105</xdr:row>
      <xdr:rowOff>51054</xdr:rowOff>
    </xdr:to>
    <xdr:cxnSp macro="">
      <xdr:nvCxnSpPr>
        <xdr:cNvPr id="939" name="直線コネクタ 938">
          <a:extLst>
            <a:ext uri="{FF2B5EF4-FFF2-40B4-BE49-F238E27FC236}">
              <a16:creationId xmlns:a16="http://schemas.microsoft.com/office/drawing/2014/main" id="{7366F99E-5D53-4DB1-A8C1-4F1272155A3C}"/>
            </a:ext>
          </a:extLst>
        </xdr:cNvPr>
        <xdr:cNvCxnSpPr/>
      </xdr:nvCxnSpPr>
      <xdr:spPr>
        <a:xfrm flipV="1">
          <a:off x="19202400" y="17477232"/>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254</xdr:rowOff>
    </xdr:from>
    <xdr:to>
      <xdr:col>107</xdr:col>
      <xdr:colOff>101600</xdr:colOff>
      <xdr:row>105</xdr:row>
      <xdr:rowOff>101854</xdr:rowOff>
    </xdr:to>
    <xdr:sp macro="" textlink="">
      <xdr:nvSpPr>
        <xdr:cNvPr id="940" name="楕円 939">
          <a:extLst>
            <a:ext uri="{FF2B5EF4-FFF2-40B4-BE49-F238E27FC236}">
              <a16:creationId xmlns:a16="http://schemas.microsoft.com/office/drawing/2014/main" id="{D9524B58-A76D-403B-8B6E-4AE87F733820}"/>
            </a:ext>
          </a:extLst>
        </xdr:cNvPr>
        <xdr:cNvSpPr/>
      </xdr:nvSpPr>
      <xdr:spPr>
        <a:xfrm>
          <a:off x="18345150" y="1743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51054</xdr:rowOff>
    </xdr:from>
    <xdr:to>
      <xdr:col>111</xdr:col>
      <xdr:colOff>177800</xdr:colOff>
      <xdr:row>105</xdr:row>
      <xdr:rowOff>51054</xdr:rowOff>
    </xdr:to>
    <xdr:cxnSp macro="">
      <xdr:nvCxnSpPr>
        <xdr:cNvPr id="941" name="直線コネクタ 940">
          <a:extLst>
            <a:ext uri="{FF2B5EF4-FFF2-40B4-BE49-F238E27FC236}">
              <a16:creationId xmlns:a16="http://schemas.microsoft.com/office/drawing/2014/main" id="{08AD35BD-F5C3-41A5-B29F-494005E2EFB0}"/>
            </a:ext>
          </a:extLst>
        </xdr:cNvPr>
        <xdr:cNvCxnSpPr/>
      </xdr:nvCxnSpPr>
      <xdr:spPr>
        <a:xfrm>
          <a:off x="18395950" y="1748180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167132</xdr:rowOff>
    </xdr:from>
    <xdr:to>
      <xdr:col>102</xdr:col>
      <xdr:colOff>165100</xdr:colOff>
      <xdr:row>105</xdr:row>
      <xdr:rowOff>97282</xdr:rowOff>
    </xdr:to>
    <xdr:sp macro="" textlink="">
      <xdr:nvSpPr>
        <xdr:cNvPr id="942" name="楕円 941">
          <a:extLst>
            <a:ext uri="{FF2B5EF4-FFF2-40B4-BE49-F238E27FC236}">
              <a16:creationId xmlns:a16="http://schemas.microsoft.com/office/drawing/2014/main" id="{04EFBEBB-A0EB-4B02-B254-85E3B16F40C4}"/>
            </a:ext>
          </a:extLst>
        </xdr:cNvPr>
        <xdr:cNvSpPr/>
      </xdr:nvSpPr>
      <xdr:spPr>
        <a:xfrm>
          <a:off x="17551400" y="1742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46482</xdr:rowOff>
    </xdr:from>
    <xdr:to>
      <xdr:col>107</xdr:col>
      <xdr:colOff>50800</xdr:colOff>
      <xdr:row>105</xdr:row>
      <xdr:rowOff>51054</xdr:rowOff>
    </xdr:to>
    <xdr:cxnSp macro="">
      <xdr:nvCxnSpPr>
        <xdr:cNvPr id="943" name="直線コネクタ 942">
          <a:extLst>
            <a:ext uri="{FF2B5EF4-FFF2-40B4-BE49-F238E27FC236}">
              <a16:creationId xmlns:a16="http://schemas.microsoft.com/office/drawing/2014/main" id="{EE8B8135-AFCB-43D3-974E-6F6F1556B7F4}"/>
            </a:ext>
          </a:extLst>
        </xdr:cNvPr>
        <xdr:cNvCxnSpPr/>
      </xdr:nvCxnSpPr>
      <xdr:spPr>
        <a:xfrm>
          <a:off x="17602200" y="1747723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167132</xdr:rowOff>
    </xdr:from>
    <xdr:to>
      <xdr:col>98</xdr:col>
      <xdr:colOff>38100</xdr:colOff>
      <xdr:row>105</xdr:row>
      <xdr:rowOff>97282</xdr:rowOff>
    </xdr:to>
    <xdr:sp macro="" textlink="">
      <xdr:nvSpPr>
        <xdr:cNvPr id="944" name="楕円 943">
          <a:extLst>
            <a:ext uri="{FF2B5EF4-FFF2-40B4-BE49-F238E27FC236}">
              <a16:creationId xmlns:a16="http://schemas.microsoft.com/office/drawing/2014/main" id="{BFC33CFB-DE30-487F-9EBD-434B72A7A205}"/>
            </a:ext>
          </a:extLst>
        </xdr:cNvPr>
        <xdr:cNvSpPr/>
      </xdr:nvSpPr>
      <xdr:spPr>
        <a:xfrm>
          <a:off x="16757650" y="174264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46482</xdr:rowOff>
    </xdr:from>
    <xdr:to>
      <xdr:col>102</xdr:col>
      <xdr:colOff>114300</xdr:colOff>
      <xdr:row>105</xdr:row>
      <xdr:rowOff>46482</xdr:rowOff>
    </xdr:to>
    <xdr:cxnSp macro="">
      <xdr:nvCxnSpPr>
        <xdr:cNvPr id="945" name="直線コネクタ 944">
          <a:extLst>
            <a:ext uri="{FF2B5EF4-FFF2-40B4-BE49-F238E27FC236}">
              <a16:creationId xmlns:a16="http://schemas.microsoft.com/office/drawing/2014/main" id="{F5FBBB67-033A-4792-A031-B5F26F22C8B5}"/>
            </a:ext>
          </a:extLst>
        </xdr:cNvPr>
        <xdr:cNvCxnSpPr/>
      </xdr:nvCxnSpPr>
      <xdr:spPr>
        <a:xfrm>
          <a:off x="16802100" y="1747723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22369</xdr:rowOff>
    </xdr:from>
    <xdr:ext cx="469744" cy="259045"/>
    <xdr:sp macro="" textlink="">
      <xdr:nvSpPr>
        <xdr:cNvPr id="946" name="n_1aveValue【庁舎】&#10;一人当たり面積">
          <a:extLst>
            <a:ext uri="{FF2B5EF4-FFF2-40B4-BE49-F238E27FC236}">
              <a16:creationId xmlns:a16="http://schemas.microsoft.com/office/drawing/2014/main" id="{5D85B27D-B6A9-471F-88F6-B69C3EE3CB06}"/>
            </a:ext>
          </a:extLst>
        </xdr:cNvPr>
        <xdr:cNvSpPr txBox="1"/>
      </xdr:nvSpPr>
      <xdr:spPr>
        <a:xfrm>
          <a:off x="18980227" y="1711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7" name="n_2aveValue【庁舎】&#10;一人当たり面積">
          <a:extLst>
            <a:ext uri="{FF2B5EF4-FFF2-40B4-BE49-F238E27FC236}">
              <a16:creationId xmlns:a16="http://schemas.microsoft.com/office/drawing/2014/main" id="{64F6D37B-9C8A-4225-8CCC-D8CDE956B41F}"/>
            </a:ext>
          </a:extLst>
        </xdr:cNvPr>
        <xdr:cNvSpPr txBox="1"/>
      </xdr:nvSpPr>
      <xdr:spPr>
        <a:xfrm>
          <a:off x="18180127" y="1711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68090</xdr:rowOff>
    </xdr:from>
    <xdr:ext cx="469744" cy="259045"/>
    <xdr:sp macro="" textlink="">
      <xdr:nvSpPr>
        <xdr:cNvPr id="948" name="n_3aveValue【庁舎】&#10;一人当たり面積">
          <a:extLst>
            <a:ext uri="{FF2B5EF4-FFF2-40B4-BE49-F238E27FC236}">
              <a16:creationId xmlns:a16="http://schemas.microsoft.com/office/drawing/2014/main" id="{A5202FA5-EA97-4D34-B59D-2E68613399CA}"/>
            </a:ext>
          </a:extLst>
        </xdr:cNvPr>
        <xdr:cNvSpPr txBox="1"/>
      </xdr:nvSpPr>
      <xdr:spPr>
        <a:xfrm>
          <a:off x="17386377" y="1715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45229</xdr:rowOff>
    </xdr:from>
    <xdr:ext cx="469744" cy="259045"/>
    <xdr:sp macro="" textlink="">
      <xdr:nvSpPr>
        <xdr:cNvPr id="949" name="n_4aveValue【庁舎】&#10;一人当たり面積">
          <a:extLst>
            <a:ext uri="{FF2B5EF4-FFF2-40B4-BE49-F238E27FC236}">
              <a16:creationId xmlns:a16="http://schemas.microsoft.com/office/drawing/2014/main" id="{5F50C314-064C-4FBE-BB4C-6F19F813451C}"/>
            </a:ext>
          </a:extLst>
        </xdr:cNvPr>
        <xdr:cNvSpPr txBox="1"/>
      </xdr:nvSpPr>
      <xdr:spPr>
        <a:xfrm>
          <a:off x="16592627" y="17133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92981</xdr:rowOff>
    </xdr:from>
    <xdr:ext cx="469744" cy="259045"/>
    <xdr:sp macro="" textlink="">
      <xdr:nvSpPr>
        <xdr:cNvPr id="950" name="n_1mainValue【庁舎】&#10;一人当たり面積">
          <a:extLst>
            <a:ext uri="{FF2B5EF4-FFF2-40B4-BE49-F238E27FC236}">
              <a16:creationId xmlns:a16="http://schemas.microsoft.com/office/drawing/2014/main" id="{A0B754B0-E3E7-4C33-A9BD-4E973AB8C276}"/>
            </a:ext>
          </a:extLst>
        </xdr:cNvPr>
        <xdr:cNvSpPr txBox="1"/>
      </xdr:nvSpPr>
      <xdr:spPr>
        <a:xfrm>
          <a:off x="18980227" y="1752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92981</xdr:rowOff>
    </xdr:from>
    <xdr:ext cx="469744" cy="259045"/>
    <xdr:sp macro="" textlink="">
      <xdr:nvSpPr>
        <xdr:cNvPr id="951" name="n_2mainValue【庁舎】&#10;一人当たり面積">
          <a:extLst>
            <a:ext uri="{FF2B5EF4-FFF2-40B4-BE49-F238E27FC236}">
              <a16:creationId xmlns:a16="http://schemas.microsoft.com/office/drawing/2014/main" id="{8C4195F2-A375-4205-84C2-CC3D305B6578}"/>
            </a:ext>
          </a:extLst>
        </xdr:cNvPr>
        <xdr:cNvSpPr txBox="1"/>
      </xdr:nvSpPr>
      <xdr:spPr>
        <a:xfrm>
          <a:off x="18180127" y="1752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88409</xdr:rowOff>
    </xdr:from>
    <xdr:ext cx="469744" cy="259045"/>
    <xdr:sp macro="" textlink="">
      <xdr:nvSpPr>
        <xdr:cNvPr id="952" name="n_3mainValue【庁舎】&#10;一人当たり面積">
          <a:extLst>
            <a:ext uri="{FF2B5EF4-FFF2-40B4-BE49-F238E27FC236}">
              <a16:creationId xmlns:a16="http://schemas.microsoft.com/office/drawing/2014/main" id="{9F9346CA-C776-4A0E-BFDB-73CC6CF2A4D6}"/>
            </a:ext>
          </a:extLst>
        </xdr:cNvPr>
        <xdr:cNvSpPr txBox="1"/>
      </xdr:nvSpPr>
      <xdr:spPr>
        <a:xfrm>
          <a:off x="17386377" y="175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88409</xdr:rowOff>
    </xdr:from>
    <xdr:ext cx="469744" cy="259045"/>
    <xdr:sp macro="" textlink="">
      <xdr:nvSpPr>
        <xdr:cNvPr id="953" name="n_4mainValue【庁舎】&#10;一人当たり面積">
          <a:extLst>
            <a:ext uri="{FF2B5EF4-FFF2-40B4-BE49-F238E27FC236}">
              <a16:creationId xmlns:a16="http://schemas.microsoft.com/office/drawing/2014/main" id="{4DAB8D3E-501E-44C4-9AB9-DEA4014341BB}"/>
            </a:ext>
          </a:extLst>
        </xdr:cNvPr>
        <xdr:cNvSpPr txBox="1"/>
      </xdr:nvSpPr>
      <xdr:spPr>
        <a:xfrm>
          <a:off x="16592627" y="175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4479ACD7-6450-4C00-A655-027DAFF0F18D}"/>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9E630A70-FF64-421C-8124-E59DDB8865A9}"/>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3C5F58A2-F61A-435F-BA69-B912769348E3}"/>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有形固定資産減価償却率が、最も全国平均及び東京都平均と乖離があり、類似団体内順位３５位である庁舎については、本庁舎の新築を進めており平成２９年度に庁舎建設の設計を実施し、令和５年度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本庁舎のおもや完成、</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現在は、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８年度の本庁舎のはなれ完成を目指しているところである。また、体育館・プールについても有形固定資産減価償却率が全国平均及び東京都平均を大幅に上回っており、体育館では、規模や配置状況、老朽化状況を踏まえ、処分や機能移転を検討しつつ、必要な施設に耐震補強など大規模改修を実施している状況である。老朽化の進んでいる地域プールについては、公共施設マネジメントに沿って令和３年度末に一部廃止するなどの取組みを進めた。その他公共施設においても有形固定資産減価償却率が全国平均及び東京都平均を上回っている施設があるが公共施設マネジメント</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に基づく施設の計画的な保全を進めている状況である。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令和４年度の基準財政需要額は前年度と比べて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602,537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千円の減少となり、減少額が最大の費目は「包括算定経費」で要因は単位費用の減だった。一方、基準財政収入額は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2,935,451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加となり、増加額が最大の費目は「市町村民税（法人税割）」で要因は推計基準税額算出のために現事業年度分調定額に乗じる率αの増だった。財政力指数のうち、とりわけ基準財政需要額については本市の裁量はないが、市税の課税標準額の増加等により、結果的に高い水準を維持できたと捉え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94545</xdr:rowOff>
    </xdr:from>
    <xdr:to>
      <xdr:col>23</xdr:col>
      <xdr:colOff>133350</xdr:colOff>
      <xdr:row>38</xdr:row>
      <xdr:rowOff>94545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6096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40922</xdr:rowOff>
    </xdr:from>
    <xdr:to>
      <xdr:col>19</xdr:col>
      <xdr:colOff>133350</xdr:colOff>
      <xdr:row>38</xdr:row>
      <xdr:rowOff>94545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55602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93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40922</xdr:rowOff>
    </xdr:from>
    <xdr:to>
      <xdr:col>15</xdr:col>
      <xdr:colOff>82550</xdr:colOff>
      <xdr:row>38</xdr:row>
      <xdr:rowOff>54328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5560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40922</xdr:rowOff>
    </xdr:from>
    <xdr:to>
      <xdr:col>11</xdr:col>
      <xdr:colOff>31750</xdr:colOff>
      <xdr:row>38</xdr:row>
      <xdr:rowOff>54328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560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43745</xdr:rowOff>
    </xdr:from>
    <xdr:to>
      <xdr:col>23</xdr:col>
      <xdr:colOff>184150</xdr:colOff>
      <xdr:row>38</xdr:row>
      <xdr:rowOff>145345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60272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03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43745</xdr:rowOff>
    </xdr:from>
    <xdr:to>
      <xdr:col>19</xdr:col>
      <xdr:colOff>184150</xdr:colOff>
      <xdr:row>38</xdr:row>
      <xdr:rowOff>145345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155522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2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161572</xdr:rowOff>
    </xdr:from>
    <xdr:to>
      <xdr:col>15</xdr:col>
      <xdr:colOff>133350</xdr:colOff>
      <xdr:row>38</xdr:row>
      <xdr:rowOff>91722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101899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3528</xdr:rowOff>
    </xdr:from>
    <xdr:to>
      <xdr:col>11</xdr:col>
      <xdr:colOff>82550</xdr:colOff>
      <xdr:row>38</xdr:row>
      <xdr:rowOff>105128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115305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161572</xdr:rowOff>
    </xdr:from>
    <xdr:to>
      <xdr:col>7</xdr:col>
      <xdr:colOff>31750</xdr:colOff>
      <xdr:row>38</xdr:row>
      <xdr:rowOff>91722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101899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個人市民税の営業所得や雑所得の増及び法人市民税の増に伴い市民税全体で増となったことなどにより、分母の経常一般財源は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2,923,122</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千円の増となった。分子の経常的経費充当一般財源では、生活保護費の減などにより扶助費が減となった一方、電気・ガスの価格高騰による公共施設の光熱費の増</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による物件費の増のほか、給与改定及び勧奨退職者の増などにより人件費が増となったことなどから、前年度と比べて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1,142,390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千円の増となった。引き続き、経常一般財源や経常経費充当特定財源の確保に加え、経常的経費の抑制にも努めていく。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8718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108373</xdr:rowOff>
    </xdr:from>
    <xdr:to>
      <xdr:col>23</xdr:col>
      <xdr:colOff>133350</xdr:colOff>
      <xdr:row>60</xdr:row>
      <xdr:rowOff>113877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223923"/>
          <a:ext cx="8382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6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113877</xdr:rowOff>
    </xdr:from>
    <xdr:to>
      <xdr:col>19</xdr:col>
      <xdr:colOff>133350</xdr:colOff>
      <xdr:row>60</xdr:row>
      <xdr:rowOff>113877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008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113877</xdr:rowOff>
    </xdr:from>
    <xdr:to>
      <xdr:col>15</xdr:col>
      <xdr:colOff>82550</xdr:colOff>
      <xdr:row>61</xdr:row>
      <xdr:rowOff>95250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400877"/>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17356</xdr:rowOff>
    </xdr:from>
    <xdr:to>
      <xdr:col>11</xdr:col>
      <xdr:colOff>31750</xdr:colOff>
      <xdr:row>61</xdr:row>
      <xdr:rowOff>95250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304356"/>
          <a:ext cx="889000" cy="24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57573</xdr:rowOff>
    </xdr:from>
    <xdr:to>
      <xdr:col>23</xdr:col>
      <xdr:colOff>184150</xdr:colOff>
      <xdr:row>59</xdr:row>
      <xdr:rowOff>159173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17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74100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01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63077</xdr:rowOff>
    </xdr:from>
    <xdr:to>
      <xdr:col>19</xdr:col>
      <xdr:colOff>184150</xdr:colOff>
      <xdr:row>60</xdr:row>
      <xdr:rowOff>164677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3404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118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63077</xdr:rowOff>
    </xdr:from>
    <xdr:to>
      <xdr:col>15</xdr:col>
      <xdr:colOff>133350</xdr:colOff>
      <xdr:row>60</xdr:row>
      <xdr:rowOff>164677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3404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44450</xdr:rowOff>
    </xdr:from>
    <xdr:to>
      <xdr:col>11</xdr:col>
      <xdr:colOff>82550</xdr:colOff>
      <xdr:row>61</xdr:row>
      <xdr:rowOff>146050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138006</xdr:rowOff>
    </xdr:from>
    <xdr:to>
      <xdr:col>7</xdr:col>
      <xdr:colOff>31750</xdr:colOff>
      <xdr:row>60</xdr:row>
      <xdr:rowOff>68156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78333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[144,436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の適正化や事務事業の見直しを徹底してきた結果、東京都内自治体との比較では、昨年度に引き続き、平均を下回っている状況であるが、一方で、類似団体との比較では平均を上回っている状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今後も行政サービスの水準を維持するとともに、多様化する市民ニーズに対応しながら、適正な人件費及び物件費等となるよう努めていく。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68485"/>
          <a:ext cx="0" cy="1350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90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8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1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68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79226</xdr:rowOff>
    </xdr:from>
    <xdr:to>
      <xdr:col>23</xdr:col>
      <xdr:colOff>133350</xdr:colOff>
      <xdr:row>84</xdr:row>
      <xdr:rowOff>128611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81026"/>
          <a:ext cx="838200" cy="4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97736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66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116030</xdr:rowOff>
    </xdr:from>
    <xdr:to>
      <xdr:col>19</xdr:col>
      <xdr:colOff>133350</xdr:colOff>
      <xdr:row>84</xdr:row>
      <xdr:rowOff>79226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46380"/>
          <a:ext cx="889000" cy="13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137850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25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68280</xdr:rowOff>
    </xdr:from>
    <xdr:to>
      <xdr:col>15</xdr:col>
      <xdr:colOff>82550</xdr:colOff>
      <xdr:row>83</xdr:row>
      <xdr:rowOff>116030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98630"/>
          <a:ext cx="889000" cy="4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8996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1158</xdr:rowOff>
    </xdr:from>
    <xdr:to>
      <xdr:col>11</xdr:col>
      <xdr:colOff>31750</xdr:colOff>
      <xdr:row>83</xdr:row>
      <xdr:rowOff>68280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31508"/>
          <a:ext cx="889000" cy="6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66592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8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21548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3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77811</xdr:rowOff>
    </xdr:from>
    <xdr:to>
      <xdr:col>23</xdr:col>
      <xdr:colOff>184150</xdr:colOff>
      <xdr:row>85</xdr:row>
      <xdr:rowOff>7961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47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49888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51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28426</xdr:rowOff>
    </xdr:from>
    <xdr:to>
      <xdr:col>19</xdr:col>
      <xdr:colOff>184150</xdr:colOff>
      <xdr:row>84</xdr:row>
      <xdr:rowOff>130026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43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114803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516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65230</xdr:rowOff>
    </xdr:from>
    <xdr:to>
      <xdr:col>15</xdr:col>
      <xdr:colOff>133350</xdr:colOff>
      <xdr:row>83</xdr:row>
      <xdr:rowOff>166830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151607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17480</xdr:rowOff>
    </xdr:from>
    <xdr:to>
      <xdr:col>11</xdr:col>
      <xdr:colOff>82550</xdr:colOff>
      <xdr:row>83</xdr:row>
      <xdr:rowOff>119080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24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103857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3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121808</xdr:rowOff>
    </xdr:from>
    <xdr:to>
      <xdr:col>7</xdr:col>
      <xdr:colOff>31750</xdr:colOff>
      <xdr:row>83</xdr:row>
      <xdr:rowOff>51958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8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36735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67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前から、国や東京都に準じた給与構造改革等を実施してきており、平成２８年度からは更なる職務給化を図るため、東京都に準じた給料表への切替を実施し、一時的に指数が上昇することとなった。令和２年度には経験年数階層の変動が主な要因とな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ポイント増加したが、その後はほぼ横ばいが続いており、国の水準を下回る状況となっている。今後も引き続き給与の適正化に努めていく。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3070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62441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44134"/>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6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84</xdr:row>
      <xdr:rowOff>42334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4441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113241</xdr:rowOff>
    </xdr:from>
    <xdr:to>
      <xdr:col>72</xdr:col>
      <xdr:colOff>203200</xdr:colOff>
      <xdr:row>84</xdr:row>
      <xdr:rowOff>42334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34359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113241</xdr:rowOff>
    </xdr:from>
    <xdr:to>
      <xdr:col>68</xdr:col>
      <xdr:colOff>152400</xdr:colOff>
      <xdr:row>85</xdr:row>
      <xdr:rowOff>11641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34359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11641</xdr:rowOff>
    </xdr:from>
    <xdr:to>
      <xdr:col>81</xdr:col>
      <xdr:colOff>95250</xdr:colOff>
      <xdr:row>84</xdr:row>
      <xdr:rowOff>113241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28168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58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62441</xdr:rowOff>
    </xdr:from>
    <xdr:to>
      <xdr:col>68</xdr:col>
      <xdr:colOff>203200</xdr:colOff>
      <xdr:row>83</xdr:row>
      <xdr:rowOff>164041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の定員適正化の取組により、類似団体平均や東京都平均と比較し、少ない職員数を維持してきている。今後も事務事業の増加や市民ニーズの多様化・複雑化が進む中で、安定的な市民サービスの提供を実現していくための人材・人員体制の確保を前提としつつ、民間活力の導入状況等も勘案しながら、引き続き適正な定員管理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36596"/>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55517</xdr:rowOff>
    </xdr:from>
    <xdr:to>
      <xdr:col>81</xdr:col>
      <xdr:colOff>44450</xdr:colOff>
      <xdr:row>59</xdr:row>
      <xdr:rowOff>79647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17106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64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55517</xdr:rowOff>
    </xdr:from>
    <xdr:to>
      <xdr:col>77</xdr:col>
      <xdr:colOff>44450</xdr:colOff>
      <xdr:row>59</xdr:row>
      <xdr:rowOff>55517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1710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68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55517</xdr:rowOff>
    </xdr:from>
    <xdr:to>
      <xdr:col>72</xdr:col>
      <xdr:colOff>203200</xdr:colOff>
      <xdr:row>59</xdr:row>
      <xdr:rowOff>69306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17106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69306</xdr:rowOff>
    </xdr:from>
    <xdr:to>
      <xdr:col>68</xdr:col>
      <xdr:colOff>152400</xdr:colOff>
      <xdr:row>59</xdr:row>
      <xdr:rowOff>69306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1848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28847</xdr:rowOff>
    </xdr:from>
    <xdr:to>
      <xdr:col>81</xdr:col>
      <xdr:colOff>95250</xdr:colOff>
      <xdr:row>59</xdr:row>
      <xdr:rowOff>130447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4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121574</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6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4717</xdr:rowOff>
    </xdr:from>
    <xdr:to>
      <xdr:col>77</xdr:col>
      <xdr:colOff>95250</xdr:colOff>
      <xdr:row>59</xdr:row>
      <xdr:rowOff>106317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116494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89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4717</xdr:rowOff>
    </xdr:from>
    <xdr:to>
      <xdr:col>73</xdr:col>
      <xdr:colOff>44450</xdr:colOff>
      <xdr:row>59</xdr:row>
      <xdr:rowOff>106317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116494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8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18506</xdr:rowOff>
    </xdr:from>
    <xdr:to>
      <xdr:col>68</xdr:col>
      <xdr:colOff>203200</xdr:colOff>
      <xdr:row>59</xdr:row>
      <xdr:rowOff>120106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130283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0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18506</xdr:rowOff>
    </xdr:from>
    <xdr:to>
      <xdr:col>64</xdr:col>
      <xdr:colOff>152400</xdr:colOff>
      <xdr:row>59</xdr:row>
      <xdr:rowOff>120106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130283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0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ポイント減となり、この減少に影響を与えた要因は「元利償還金」の減少（△</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518,254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千円）で純粋な影響度としては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0.98321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ポイント引き下げる効果があった。また、「準公債費債務負担」の減少（</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△339,627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千円）で純粋な影響度としては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0.64433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ポイント引き下げる効果があった。要因としては、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PFI</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の支払いが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R4.9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月までの半年分のみであったことが大きい。今後も市債の計画的な借入れを行いながら、健全財政の維持に努めていく。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114602</xdr:rowOff>
    </xdr:from>
    <xdr:to>
      <xdr:col>81</xdr:col>
      <xdr:colOff>44450</xdr:colOff>
      <xdr:row>39</xdr:row>
      <xdr:rowOff>149074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801152"/>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126093</xdr:rowOff>
    </xdr:from>
    <xdr:to>
      <xdr:col>77</xdr:col>
      <xdr:colOff>44450</xdr:colOff>
      <xdr:row>39</xdr:row>
      <xdr:rowOff>149074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126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91622</xdr:rowOff>
    </xdr:from>
    <xdr:to>
      <xdr:col>72</xdr:col>
      <xdr:colOff>203200</xdr:colOff>
      <xdr:row>39</xdr:row>
      <xdr:rowOff>126093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7781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91622</xdr:rowOff>
    </xdr:from>
    <xdr:to>
      <xdr:col>68</xdr:col>
      <xdr:colOff>152400</xdr:colOff>
      <xdr:row>39</xdr:row>
      <xdr:rowOff>126093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7781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63802</xdr:rowOff>
    </xdr:from>
    <xdr:to>
      <xdr:col>81</xdr:col>
      <xdr:colOff>95250</xdr:colOff>
      <xdr:row>39</xdr:row>
      <xdr:rowOff>165402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80329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9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98274</xdr:rowOff>
    </xdr:from>
    <xdr:to>
      <xdr:col>77</xdr:col>
      <xdr:colOff>95250</xdr:colOff>
      <xdr:row>40</xdr:row>
      <xdr:rowOff>28424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38601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75293</xdr:rowOff>
    </xdr:from>
    <xdr:to>
      <xdr:col>73</xdr:col>
      <xdr:colOff>44450</xdr:colOff>
      <xdr:row>40</xdr:row>
      <xdr:rowOff>5443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15620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40822</xdr:rowOff>
    </xdr:from>
    <xdr:to>
      <xdr:col>68</xdr:col>
      <xdr:colOff>203200</xdr:colOff>
      <xdr:row>39</xdr:row>
      <xdr:rowOff>142422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152599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75293</xdr:rowOff>
    </xdr:from>
    <xdr:to>
      <xdr:col>64</xdr:col>
      <xdr:colOff>152400</xdr:colOff>
      <xdr:row>40</xdr:row>
      <xdr:rowOff>5443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15620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対する一部事務組合や第３セクターなどを含む市が将来負担すべき実質的な負債の大きさの割合は、負担すべき実質的な負債はあるが、それ以上に基金や返済に充てる歳入が見込まれることから、計算上、将来負担見込額がないため比率は算定されない。今後とも、適正な後年度負担となるよう財政の健全性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787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6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9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62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17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5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早い段階から組織改正など組織・機構の見直しや、事務事業、施設管理の見直しによる委託化などを実施し、職員数の適正化を図ってきた。そのため、類似団体と比較して人件費に係る経常収支比率は低い水準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今後も、民間活力の積極的な活用を図るとともに、各種事務事業の質と量に応じた適正な定員管理や職務給化を推進し、現在の水準を維持していく。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115570</xdr:rowOff>
    </xdr:from>
    <xdr:to>
      <xdr:col>24</xdr:col>
      <xdr:colOff>25400</xdr:colOff>
      <xdr:row>33</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7734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146050</xdr:rowOff>
    </xdr:from>
    <xdr:to>
      <xdr:col>19</xdr:col>
      <xdr:colOff>187325</xdr:colOff>
      <xdr:row>34</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03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5080</xdr:rowOff>
    </xdr:from>
    <xdr:to>
      <xdr:col>15</xdr:col>
      <xdr:colOff>98425</xdr:colOff>
      <xdr:row>34</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834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153670</xdr:rowOff>
    </xdr:from>
    <xdr:to>
      <xdr:col>11</xdr:col>
      <xdr:colOff>9525</xdr:colOff>
      <xdr:row>34</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811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64770</xdr:rowOff>
    </xdr:from>
    <xdr:to>
      <xdr:col>24</xdr:col>
      <xdr:colOff>76200</xdr:colOff>
      <xdr:row>33</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144797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95250</xdr:rowOff>
    </xdr:from>
    <xdr:to>
      <xdr:col>20</xdr:col>
      <xdr:colOff>38100</xdr:colOff>
      <xdr:row>34</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35577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2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125730</xdr:rowOff>
    </xdr:from>
    <xdr:to>
      <xdr:col>15</xdr:col>
      <xdr:colOff>149225</xdr:colOff>
      <xdr:row>34</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66057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140970</xdr:rowOff>
    </xdr:from>
    <xdr:to>
      <xdr:col>11</xdr:col>
      <xdr:colOff>60325</xdr:colOff>
      <xdr:row>34</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79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81297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56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102870</xdr:rowOff>
    </xdr:from>
    <xdr:to>
      <xdr:col>6</xdr:col>
      <xdr:colOff>171450</xdr:colOff>
      <xdr:row>34</xdr:row>
      <xdr:rowOff>33020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76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43197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52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令和４年度の物件費充当一般財源は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15,460,938</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978,837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千円増加となり、経常収支比率を</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押し上げた。その要因としては、電気・ガスの価格高騰による公共施設の光熱費の増や物価高騰による小中学校の給食材料賄費の増のほか、コロナ禍により休止していたプール施設の再開に伴う管理運営費の増などによるものである。今後も、民営化を推し進める中で、人件費と一体で効果を検討しながら、公共施設の最適化による管理コストの削減等を進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167005</xdr:rowOff>
    </xdr:from>
    <xdr:to>
      <xdr:col>82</xdr:col>
      <xdr:colOff>107950</xdr:colOff>
      <xdr:row>19</xdr:row>
      <xdr:rowOff>18415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325310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144145</xdr:rowOff>
    </xdr:from>
    <xdr:to>
      <xdr:col>78</xdr:col>
      <xdr:colOff>69850</xdr:colOff>
      <xdr:row>18</xdr:row>
      <xdr:rowOff>167005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32302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144145</xdr:rowOff>
    </xdr:from>
    <xdr:to>
      <xdr:col>73</xdr:col>
      <xdr:colOff>180975</xdr:colOff>
      <xdr:row>19</xdr:row>
      <xdr:rowOff>18415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32302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132715</xdr:rowOff>
    </xdr:from>
    <xdr:to>
      <xdr:col>69</xdr:col>
      <xdr:colOff>92075</xdr:colOff>
      <xdr:row>19</xdr:row>
      <xdr:rowOff>18415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321881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10812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8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139065</xdr:rowOff>
    </xdr:from>
    <xdr:to>
      <xdr:col>82</xdr:col>
      <xdr:colOff>158750</xdr:colOff>
      <xdr:row>19</xdr:row>
      <xdr:rowOff>69215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322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111142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319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116205</xdr:rowOff>
    </xdr:from>
    <xdr:to>
      <xdr:col>78</xdr:col>
      <xdr:colOff>120650</xdr:colOff>
      <xdr:row>19</xdr:row>
      <xdr:rowOff>46355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320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31132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288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93345</xdr:rowOff>
    </xdr:from>
    <xdr:to>
      <xdr:col>74</xdr:col>
      <xdr:colOff>31750</xdr:colOff>
      <xdr:row>19</xdr:row>
      <xdr:rowOff>23495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17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8272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26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139065</xdr:rowOff>
    </xdr:from>
    <xdr:to>
      <xdr:col>69</xdr:col>
      <xdr:colOff>142875</xdr:colOff>
      <xdr:row>19</xdr:row>
      <xdr:rowOff>69215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322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53992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311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81915</xdr:rowOff>
    </xdr:from>
    <xdr:to>
      <xdr:col>65</xdr:col>
      <xdr:colOff>53975</xdr:colOff>
      <xdr:row>19</xdr:row>
      <xdr:rowOff>12065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316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168292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2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令和４年度の扶助費充当一般財源は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8,491,132</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216,313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千円減少となり、経常収支比率を</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主な要因としては、生活保護費の減少などが挙げられる。扶助費は年々増加傾向にあり、義務的経費のため止むを得ない部分もあるが、今後も資格審査の適正化を図ることにより抑制を図るとともに、市独自の給付事業等についても他市の状況を把握しながら適正化に努めていく。</a:t>
          </a:r>
          <a:endParaRPr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58</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8044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48277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58</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880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107950</xdr:rowOff>
    </xdr:from>
    <xdr:to>
      <xdr:col>15</xdr:col>
      <xdr:colOff>98425</xdr:colOff>
      <xdr:row>58</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880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165100</xdr:rowOff>
    </xdr:from>
    <xdr:to>
      <xdr:col>11</xdr:col>
      <xdr:colOff>9525</xdr:colOff>
      <xdr:row>58</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9377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168927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19050</xdr:rowOff>
    </xdr:from>
    <xdr:to>
      <xdr:col>20</xdr:col>
      <xdr:colOff>38100</xdr:colOff>
      <xdr:row>58</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105427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04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114300</xdr:rowOff>
    </xdr:from>
    <xdr:to>
      <xdr:col>11</xdr:col>
      <xdr:colOff>60325</xdr:colOff>
      <xdr:row>59</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29227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114300</xdr:rowOff>
    </xdr:from>
    <xdr:to>
      <xdr:col>6</xdr:col>
      <xdr:colOff>171450</xdr:colOff>
      <xdr:row>58</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繰出金については、令和４年度の充当一般財源は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5,512,626</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265,963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ったが、経常収支比率は前年度と同率であった。医療費の増などに伴い、国民健康保険特別会計への繰出金が増加傾向にあることから、引き続き、予防事業の促進や給付適正化の取組を継続し、抑制を目指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56</xdr:row>
      <xdr:rowOff>139700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740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139700</xdr:rowOff>
    </xdr:from>
    <xdr:to>
      <xdr:col>78</xdr:col>
      <xdr:colOff>69850</xdr:colOff>
      <xdr:row>57</xdr:row>
      <xdr:rowOff>6350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740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6350</xdr:rowOff>
    </xdr:from>
    <xdr:to>
      <xdr:col>73</xdr:col>
      <xdr:colOff>180975</xdr:colOff>
      <xdr:row>58</xdr:row>
      <xdr:rowOff>12700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779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57150</xdr:rowOff>
    </xdr:from>
    <xdr:to>
      <xdr:col>69</xdr:col>
      <xdr:colOff>92075</xdr:colOff>
      <xdr:row>58</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8298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88900</xdr:rowOff>
    </xdr:from>
    <xdr:to>
      <xdr:col>82</xdr:col>
      <xdr:colOff>158750</xdr:colOff>
      <xdr:row>57</xdr:row>
      <xdr:rowOff>19050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105427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88900</xdr:rowOff>
    </xdr:from>
    <xdr:to>
      <xdr:col>78</xdr:col>
      <xdr:colOff>120650</xdr:colOff>
      <xdr:row>57</xdr:row>
      <xdr:rowOff>19050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29227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127000</xdr:rowOff>
    </xdr:from>
    <xdr:to>
      <xdr:col>74</xdr:col>
      <xdr:colOff>31750</xdr:colOff>
      <xdr:row>57</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67327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6350</xdr:rowOff>
    </xdr:from>
    <xdr:to>
      <xdr:col>65</xdr:col>
      <xdr:colOff>53975</xdr:colOff>
      <xdr:row>57</xdr:row>
      <xdr:rowOff>107950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118127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令和４年度の補助費等充当一般財源は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6,530,403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73,708</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千円増加となったが、経常収支比率は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ポイント改善した。しかしながら、依然として類似団体との比較では高い水準のままであるとともに、全国平均を上回っていることから、今後も清掃事業関連の負担金抑制や団体補助金の適正化等に努める。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80736</xdr:rowOff>
    </xdr:from>
    <xdr:to>
      <xdr:col>82</xdr:col>
      <xdr:colOff>107950</xdr:colOff>
      <xdr:row>37</xdr:row>
      <xdr:rowOff>124278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424386"/>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124278</xdr:rowOff>
    </xdr:from>
    <xdr:to>
      <xdr:col>78</xdr:col>
      <xdr:colOff>69850</xdr:colOff>
      <xdr:row>37</xdr:row>
      <xdr:rowOff>167822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467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143328</xdr:rowOff>
    </xdr:from>
    <xdr:to>
      <xdr:col>73</xdr:col>
      <xdr:colOff>180975</xdr:colOff>
      <xdr:row>37</xdr:row>
      <xdr:rowOff>167822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155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143328</xdr:rowOff>
    </xdr:from>
    <xdr:to>
      <xdr:col>69</xdr:col>
      <xdr:colOff>92075</xdr:colOff>
      <xdr:row>36</xdr:row>
      <xdr:rowOff>154214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15528"/>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29936</xdr:rowOff>
    </xdr:from>
    <xdr:to>
      <xdr:col>82</xdr:col>
      <xdr:colOff>158750</xdr:colOff>
      <xdr:row>37</xdr:row>
      <xdr:rowOff>131536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2013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4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73478</xdr:rowOff>
    </xdr:from>
    <xdr:to>
      <xdr:col>78</xdr:col>
      <xdr:colOff>120650</xdr:colOff>
      <xdr:row>38</xdr:row>
      <xdr:rowOff>3628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159855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503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117022</xdr:rowOff>
    </xdr:from>
    <xdr:to>
      <xdr:col>74</xdr:col>
      <xdr:colOff>31750</xdr:colOff>
      <xdr:row>38</xdr:row>
      <xdr:rowOff>47172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31949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92528</xdr:rowOff>
    </xdr:from>
    <xdr:to>
      <xdr:col>69</xdr:col>
      <xdr:colOff>142875</xdr:colOff>
      <xdr:row>37</xdr:row>
      <xdr:rowOff>22678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7455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103414</xdr:rowOff>
    </xdr:from>
    <xdr:to>
      <xdr:col>65</xdr:col>
      <xdr:colOff>53975</xdr:colOff>
      <xdr:row>37</xdr:row>
      <xdr:rowOff>33564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18341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令和４年度の公債費充当一般財源は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3,433,686</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243,642</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千円減少となり経常収支比率が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ている。なお、全国平均や東京都平均と比較しても低く、類似団体内の順位も２位となっている。この結果については、過去に借り入れた市債の償還が着実に進んでいることの現れと認識している。今後も、大規模な投資的事業を除いて、償還額を上回らないよう計画的な借入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133531</xdr:rowOff>
    </xdr:from>
    <xdr:to>
      <xdr:col>24</xdr:col>
      <xdr:colOff>25400</xdr:colOff>
      <xdr:row>75</xdr:row>
      <xdr:rowOff>7801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820831"/>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7801</xdr:rowOff>
    </xdr:from>
    <xdr:to>
      <xdr:col>19</xdr:col>
      <xdr:colOff>187325</xdr:colOff>
      <xdr:row>75</xdr:row>
      <xdr:rowOff>7801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8665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7801</xdr:rowOff>
    </xdr:from>
    <xdr:to>
      <xdr:col>15</xdr:col>
      <xdr:colOff>98425</xdr:colOff>
      <xdr:row>75</xdr:row>
      <xdr:rowOff>14333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665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14333</xdr:rowOff>
    </xdr:from>
    <xdr:to>
      <xdr:col>11</xdr:col>
      <xdr:colOff>9525</xdr:colOff>
      <xdr:row>75</xdr:row>
      <xdr:rowOff>27396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87308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82731</xdr:rowOff>
    </xdr:from>
    <xdr:to>
      <xdr:col>24</xdr:col>
      <xdr:colOff>76200</xdr:colOff>
      <xdr:row>75</xdr:row>
      <xdr:rowOff>12881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77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99258</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61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128451</xdr:rowOff>
    </xdr:from>
    <xdr:to>
      <xdr:col>20</xdr:col>
      <xdr:colOff>38100</xdr:colOff>
      <xdr:row>75</xdr:row>
      <xdr:rowOff>58601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68778</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8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128451</xdr:rowOff>
    </xdr:from>
    <xdr:to>
      <xdr:col>15</xdr:col>
      <xdr:colOff>149225</xdr:colOff>
      <xdr:row>75</xdr:row>
      <xdr:rowOff>58601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68778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8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134983</xdr:rowOff>
    </xdr:from>
    <xdr:to>
      <xdr:col>11</xdr:col>
      <xdr:colOff>60325</xdr:colOff>
      <xdr:row>75</xdr:row>
      <xdr:rowOff>65133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75310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148046</xdr:rowOff>
    </xdr:from>
    <xdr:to>
      <xdr:col>6</xdr:col>
      <xdr:colOff>171450</xdr:colOff>
      <xdr:row>75</xdr:row>
      <xdr:rowOff>78196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3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88373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04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今後も扶助費や繰出金などの社会保障経費の抑制を図るとともに、公共施設やインフラの老朽化に伴い物件費及び維持補修費が増加傾向であることや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物価高騰の影響による物件費の増加も懸念されることから、公共施設やインフラの最適化による管理コストの削減等を進めていくとともに、節電対策なども行っていく。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1814</xdr:rowOff>
    </xdr:from>
    <xdr:to>
      <xdr:col>82</xdr:col>
      <xdr:colOff>107950</xdr:colOff>
      <xdr:row>76</xdr:row>
      <xdr:rowOff>165100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032014"/>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45556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76</xdr:row>
      <xdr:rowOff>165100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19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165100</xdr:rowOff>
    </xdr:from>
    <xdr:to>
      <xdr:col>73</xdr:col>
      <xdr:colOff>180975</xdr:colOff>
      <xdr:row>78</xdr:row>
      <xdr:rowOff>18143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1953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75491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1814</xdr:rowOff>
    </xdr:from>
    <xdr:to>
      <xdr:col>69</xdr:col>
      <xdr:colOff>92075</xdr:colOff>
      <xdr:row>78</xdr:row>
      <xdr:rowOff>18143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032014"/>
          <a:ext cx="8890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119034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31948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122465</xdr:rowOff>
    </xdr:from>
    <xdr:to>
      <xdr:col>82</xdr:col>
      <xdr:colOff>158750</xdr:colOff>
      <xdr:row>76</xdr:row>
      <xdr:rowOff>52614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2981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138992</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82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114300</xdr:rowOff>
    </xdr:from>
    <xdr:to>
      <xdr:col>78</xdr:col>
      <xdr:colOff>120650</xdr:colOff>
      <xdr:row>77</xdr:row>
      <xdr:rowOff>44450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138793</xdr:rowOff>
    </xdr:from>
    <xdr:to>
      <xdr:col>69</xdr:col>
      <xdr:colOff>142875</xdr:colOff>
      <xdr:row>78</xdr:row>
      <xdr:rowOff>68943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79120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10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122465</xdr:rowOff>
    </xdr:from>
    <xdr:to>
      <xdr:col>65</xdr:col>
      <xdr:colOff>53975</xdr:colOff>
      <xdr:row>76</xdr:row>
      <xdr:rowOff>52614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2981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62792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93476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7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83299</xdr:rowOff>
    </xdr:from>
    <xdr:to>
      <xdr:col>29</xdr:col>
      <xdr:colOff>127000</xdr:colOff>
      <xdr:row>20</xdr:row>
      <xdr:rowOff>123647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559924"/>
          <a:ext cx="647700" cy="40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117704</xdr:rowOff>
    </xdr:from>
    <xdr:to>
      <xdr:col>26</xdr:col>
      <xdr:colOff>50800</xdr:colOff>
      <xdr:row>20</xdr:row>
      <xdr:rowOff>123647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594329"/>
          <a:ext cx="698500" cy="5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117704</xdr:rowOff>
    </xdr:from>
    <xdr:to>
      <xdr:col>22</xdr:col>
      <xdr:colOff>114300</xdr:colOff>
      <xdr:row>20</xdr:row>
      <xdr:rowOff>139649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94329"/>
          <a:ext cx="698500" cy="21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139649</xdr:rowOff>
    </xdr:from>
    <xdr:to>
      <xdr:col>18</xdr:col>
      <xdr:colOff>177800</xdr:colOff>
      <xdr:row>21</xdr:row>
      <xdr:rowOff>127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616274"/>
          <a:ext cx="698500" cy="31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32499</xdr:rowOff>
    </xdr:from>
    <xdr:to>
      <xdr:col>29</xdr:col>
      <xdr:colOff>177800</xdr:colOff>
      <xdr:row>20</xdr:row>
      <xdr:rowOff>134099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50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112526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41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72847</xdr:rowOff>
    </xdr:from>
    <xdr:to>
      <xdr:col>26</xdr:col>
      <xdr:colOff>101600</xdr:colOff>
      <xdr:row>21</xdr:row>
      <xdr:rowOff>2997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549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159224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635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66904</xdr:rowOff>
    </xdr:from>
    <xdr:to>
      <xdr:col>22</xdr:col>
      <xdr:colOff>165100</xdr:colOff>
      <xdr:row>20</xdr:row>
      <xdr:rowOff>168504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43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153281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6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88849</xdr:rowOff>
    </xdr:from>
    <xdr:to>
      <xdr:col>19</xdr:col>
      <xdr:colOff>38100</xdr:colOff>
      <xdr:row>21</xdr:row>
      <xdr:rowOff>18999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65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21</xdr:row>
      <xdr:rowOff>3776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51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120777</xdr:rowOff>
    </xdr:from>
    <xdr:to>
      <xdr:col>15</xdr:col>
      <xdr:colOff>101600</xdr:colOff>
      <xdr:row>21</xdr:row>
      <xdr:rowOff>50927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97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35704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8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275857</xdr:rowOff>
    </xdr:from>
    <xdr:to>
      <xdr:col>29</xdr:col>
      <xdr:colOff>127000</xdr:colOff>
      <xdr:row>36</xdr:row>
      <xdr:rowOff>60934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86207"/>
          <a:ext cx="647700" cy="1279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275857</xdr:rowOff>
    </xdr:from>
    <xdr:to>
      <xdr:col>26</xdr:col>
      <xdr:colOff>50800</xdr:colOff>
      <xdr:row>35</xdr:row>
      <xdr:rowOff>316700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86207"/>
          <a:ext cx="698500" cy="4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338865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49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316700</xdr:rowOff>
    </xdr:from>
    <xdr:to>
      <xdr:col>22</xdr:col>
      <xdr:colOff>114300</xdr:colOff>
      <xdr:row>36</xdr:row>
      <xdr:rowOff>16929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27050"/>
          <a:ext cx="698500" cy="4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22331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315405</xdr:rowOff>
    </xdr:from>
    <xdr:to>
      <xdr:col>18</xdr:col>
      <xdr:colOff>177800</xdr:colOff>
      <xdr:row>36</xdr:row>
      <xdr:rowOff>16929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25755"/>
          <a:ext cx="698500" cy="44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22521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10134</xdr:rowOff>
    </xdr:from>
    <xdr:to>
      <xdr:col>29</xdr:col>
      <xdr:colOff>177800</xdr:colOff>
      <xdr:row>36</xdr:row>
      <xdr:rowOff>111734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63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325111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225057</xdr:rowOff>
    </xdr:from>
    <xdr:to>
      <xdr:col>26</xdr:col>
      <xdr:colOff>101600</xdr:colOff>
      <xdr:row>35</xdr:row>
      <xdr:rowOff>326657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35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336834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04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265900</xdr:rowOff>
    </xdr:from>
    <xdr:to>
      <xdr:col>22</xdr:col>
      <xdr:colOff>165100</xdr:colOff>
      <xdr:row>36</xdr:row>
      <xdr:rowOff>24600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76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34777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309029</xdr:rowOff>
    </xdr:from>
    <xdr:to>
      <xdr:col>19</xdr:col>
      <xdr:colOff>38100</xdr:colOff>
      <xdr:row>36</xdr:row>
      <xdr:rowOff>67729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1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52506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0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264605</xdr:rowOff>
    </xdr:from>
    <xdr:to>
      <xdr:col>15</xdr:col>
      <xdr:colOff>101600</xdr:colOff>
      <xdr:row>36</xdr:row>
      <xdr:rowOff>23305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74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33482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4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159000</xdr:rowOff>
    </xdr:from>
    <xdr:to>
      <xdr:col>24</xdr:col>
      <xdr:colOff>63500</xdr:colOff>
      <xdr:row>38</xdr:row>
      <xdr:rowOff>38691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02650"/>
          <a:ext cx="838200" cy="5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12990</xdr:rowOff>
    </xdr:from>
    <xdr:to>
      <xdr:col>19</xdr:col>
      <xdr:colOff>177800</xdr:colOff>
      <xdr:row>38</xdr:row>
      <xdr:rowOff>38691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28090"/>
          <a:ext cx="8890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12990</xdr:rowOff>
    </xdr:from>
    <xdr:to>
      <xdr:col>15</xdr:col>
      <xdr:colOff>50800</xdr:colOff>
      <xdr:row>38</xdr:row>
      <xdr:rowOff>143848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28090"/>
          <a:ext cx="889000" cy="13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143848</xdr:rowOff>
    </xdr:from>
    <xdr:to>
      <xdr:col>10</xdr:col>
      <xdr:colOff>114300</xdr:colOff>
      <xdr:row>39</xdr:row>
      <xdr:rowOff>3487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658948"/>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108200</xdr:rowOff>
    </xdr:from>
    <xdr:to>
      <xdr:col>24</xdr:col>
      <xdr:colOff>114300</xdr:colOff>
      <xdr:row>38</xdr:row>
      <xdr:rowOff>38350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5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23127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6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159341</xdr:rowOff>
    </xdr:from>
    <xdr:to>
      <xdr:col>20</xdr:col>
      <xdr:colOff>38100</xdr:colOff>
      <xdr:row>38</xdr:row>
      <xdr:rowOff>89491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50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80618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133640</xdr:rowOff>
    </xdr:from>
    <xdr:to>
      <xdr:col>15</xdr:col>
      <xdr:colOff>101600</xdr:colOff>
      <xdr:row>38</xdr:row>
      <xdr:rowOff>63790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7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54917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7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93048</xdr:rowOff>
    </xdr:from>
    <xdr:to>
      <xdr:col>10</xdr:col>
      <xdr:colOff>165100</xdr:colOff>
      <xdr:row>39</xdr:row>
      <xdr:rowOff>23198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60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14325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7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124137</xdr:rowOff>
    </xdr:from>
    <xdr:to>
      <xdr:col>6</xdr:col>
      <xdr:colOff>38100</xdr:colOff>
      <xdr:row>39</xdr:row>
      <xdr:rowOff>54287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63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45414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731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106115</xdr:rowOff>
    </xdr:from>
    <xdr:to>
      <xdr:col>24</xdr:col>
      <xdr:colOff>63500</xdr:colOff>
      <xdr:row>53</xdr:row>
      <xdr:rowOff>150463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192965"/>
          <a:ext cx="8382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150463</xdr:rowOff>
    </xdr:from>
    <xdr:to>
      <xdr:col>19</xdr:col>
      <xdr:colOff>177800</xdr:colOff>
      <xdr:row>54</xdr:row>
      <xdr:rowOff>169628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237313"/>
          <a:ext cx="889000" cy="190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144938</xdr:rowOff>
    </xdr:from>
    <xdr:to>
      <xdr:col>15</xdr:col>
      <xdr:colOff>50800</xdr:colOff>
      <xdr:row>54</xdr:row>
      <xdr:rowOff>169628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403238"/>
          <a:ext cx="889000" cy="2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144938</xdr:rowOff>
    </xdr:from>
    <xdr:to>
      <xdr:col>10</xdr:col>
      <xdr:colOff>114300</xdr:colOff>
      <xdr:row>55</xdr:row>
      <xdr:rowOff>54756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403238"/>
          <a:ext cx="889000" cy="8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61574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55315</xdr:rowOff>
    </xdr:from>
    <xdr:to>
      <xdr:col>24</xdr:col>
      <xdr:colOff>114300</xdr:colOff>
      <xdr:row>53</xdr:row>
      <xdr:rowOff>156915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14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78192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99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99663</xdr:rowOff>
    </xdr:from>
    <xdr:to>
      <xdr:col>20</xdr:col>
      <xdr:colOff>38100</xdr:colOff>
      <xdr:row>54</xdr:row>
      <xdr:rowOff>29813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18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46340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96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118828</xdr:rowOff>
    </xdr:from>
    <xdr:to>
      <xdr:col>15</xdr:col>
      <xdr:colOff>101600</xdr:colOff>
      <xdr:row>55</xdr:row>
      <xdr:rowOff>48978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37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65505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15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94138</xdr:rowOff>
    </xdr:from>
    <xdr:to>
      <xdr:col>10</xdr:col>
      <xdr:colOff>165100</xdr:colOff>
      <xdr:row>55</xdr:row>
      <xdr:rowOff>24288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3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40815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12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3956</xdr:rowOff>
    </xdr:from>
    <xdr:to>
      <xdr:col>6</xdr:col>
      <xdr:colOff>38100</xdr:colOff>
      <xdr:row>55</xdr:row>
      <xdr:rowOff>105556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43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122083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20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109434</xdr:rowOff>
    </xdr:from>
    <xdr:to>
      <xdr:col>24</xdr:col>
      <xdr:colOff>63500</xdr:colOff>
      <xdr:row>75</xdr:row>
      <xdr:rowOff>131745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2968184"/>
          <a:ext cx="838200" cy="2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116795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4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131745</xdr:rowOff>
    </xdr:from>
    <xdr:to>
      <xdr:col>19</xdr:col>
      <xdr:colOff>177800</xdr:colOff>
      <xdr:row>75</xdr:row>
      <xdr:rowOff>155428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2990495"/>
          <a:ext cx="889000" cy="2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70161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2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155428</xdr:rowOff>
    </xdr:from>
    <xdr:to>
      <xdr:col>15</xdr:col>
      <xdr:colOff>50800</xdr:colOff>
      <xdr:row>76</xdr:row>
      <xdr:rowOff>14427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014178"/>
          <a:ext cx="889000" cy="30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77660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2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14427</xdr:rowOff>
    </xdr:from>
    <xdr:to>
      <xdr:col>10</xdr:col>
      <xdr:colOff>114300</xdr:colOff>
      <xdr:row>76</xdr:row>
      <xdr:rowOff>29240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044627"/>
          <a:ext cx="88900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79581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86346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58634</xdr:rowOff>
    </xdr:from>
    <xdr:to>
      <xdr:col>24</xdr:col>
      <xdr:colOff>114300</xdr:colOff>
      <xdr:row>75</xdr:row>
      <xdr:rowOff>160234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91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81511</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768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80945</xdr:rowOff>
    </xdr:from>
    <xdr:to>
      <xdr:col>20</xdr:col>
      <xdr:colOff>38100</xdr:colOff>
      <xdr:row>76</xdr:row>
      <xdr:rowOff>11094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9396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27622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71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104628</xdr:rowOff>
    </xdr:from>
    <xdr:to>
      <xdr:col>15</xdr:col>
      <xdr:colOff>101600</xdr:colOff>
      <xdr:row>76</xdr:row>
      <xdr:rowOff>34778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96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51305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738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135077</xdr:rowOff>
    </xdr:from>
    <xdr:to>
      <xdr:col>10</xdr:col>
      <xdr:colOff>165100</xdr:colOff>
      <xdr:row>76</xdr:row>
      <xdr:rowOff>65227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29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81754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76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149890</xdr:rowOff>
    </xdr:from>
    <xdr:to>
      <xdr:col>6</xdr:col>
      <xdr:colOff>38100</xdr:colOff>
      <xdr:row>76</xdr:row>
      <xdr:rowOff>80040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96568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78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76860</xdr:rowOff>
    </xdr:from>
    <xdr:to>
      <xdr:col>24</xdr:col>
      <xdr:colOff>63500</xdr:colOff>
      <xdr:row>96</xdr:row>
      <xdr:rowOff>54242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364610"/>
          <a:ext cx="838200" cy="14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76860</xdr:rowOff>
    </xdr:from>
    <xdr:to>
      <xdr:col>19</xdr:col>
      <xdr:colOff>177800</xdr:colOff>
      <xdr:row>96</xdr:row>
      <xdr:rowOff>162713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364610"/>
          <a:ext cx="889000" cy="25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162713</xdr:rowOff>
    </xdr:from>
    <xdr:to>
      <xdr:col>15</xdr:col>
      <xdr:colOff>50800</xdr:colOff>
      <xdr:row>97</xdr:row>
      <xdr:rowOff>61658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21913"/>
          <a:ext cx="889000" cy="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61658</xdr:rowOff>
    </xdr:from>
    <xdr:to>
      <xdr:col>10</xdr:col>
      <xdr:colOff>114300</xdr:colOff>
      <xdr:row>97</xdr:row>
      <xdr:rowOff>125985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92308"/>
          <a:ext cx="889000" cy="6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3442</xdr:rowOff>
    </xdr:from>
    <xdr:to>
      <xdr:col>24</xdr:col>
      <xdr:colOff>114300</xdr:colOff>
      <xdr:row>96</xdr:row>
      <xdr:rowOff>105042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6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26319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14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26060</xdr:rowOff>
    </xdr:from>
    <xdr:to>
      <xdr:col>20</xdr:col>
      <xdr:colOff>38100</xdr:colOff>
      <xdr:row>95</xdr:row>
      <xdr:rowOff>127660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1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144187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08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111913</xdr:rowOff>
    </xdr:from>
    <xdr:to>
      <xdr:col>15</xdr:col>
      <xdr:colOff>101600</xdr:colOff>
      <xdr:row>97</xdr:row>
      <xdr:rowOff>42063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58590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3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10858</xdr:rowOff>
    </xdr:from>
    <xdr:to>
      <xdr:col>10</xdr:col>
      <xdr:colOff>165100</xdr:colOff>
      <xdr:row>97</xdr:row>
      <xdr:rowOff>112458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4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128985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16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75185</xdr:rowOff>
    </xdr:from>
    <xdr:to>
      <xdr:col>6</xdr:col>
      <xdr:colOff>38100</xdr:colOff>
      <xdr:row>98</xdr:row>
      <xdr:rowOff>5335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0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21862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8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51667</xdr:rowOff>
    </xdr:from>
    <xdr:to>
      <xdr:col>55</xdr:col>
      <xdr:colOff>0</xdr:colOff>
      <xdr:row>36</xdr:row>
      <xdr:rowOff>134344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23867"/>
          <a:ext cx="8382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154406</xdr:rowOff>
    </xdr:from>
    <xdr:to>
      <xdr:col>50</xdr:col>
      <xdr:colOff>114300</xdr:colOff>
      <xdr:row>36</xdr:row>
      <xdr:rowOff>134344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126456"/>
          <a:ext cx="889000" cy="1180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154406</xdr:rowOff>
    </xdr:from>
    <xdr:to>
      <xdr:col>45</xdr:col>
      <xdr:colOff>177800</xdr:colOff>
      <xdr:row>37</xdr:row>
      <xdr:rowOff>60082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126456"/>
          <a:ext cx="889000" cy="127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60082</xdr:rowOff>
    </xdr:from>
    <xdr:to>
      <xdr:col>41</xdr:col>
      <xdr:colOff>50800</xdr:colOff>
      <xdr:row>37</xdr:row>
      <xdr:rowOff>73972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03732"/>
          <a:ext cx="889000" cy="1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867</xdr:rowOff>
    </xdr:from>
    <xdr:to>
      <xdr:col>55</xdr:col>
      <xdr:colOff>50800</xdr:colOff>
      <xdr:row>36</xdr:row>
      <xdr:rowOff>102467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7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23744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2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83544</xdr:rowOff>
    </xdr:from>
    <xdr:to>
      <xdr:col>50</xdr:col>
      <xdr:colOff>165100</xdr:colOff>
      <xdr:row>37</xdr:row>
      <xdr:rowOff>13694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5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30221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103606</xdr:rowOff>
    </xdr:from>
    <xdr:to>
      <xdr:col>46</xdr:col>
      <xdr:colOff>38100</xdr:colOff>
      <xdr:row>30</xdr:row>
      <xdr:rowOff>33756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07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50283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8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9282</xdr:rowOff>
    </xdr:from>
    <xdr:to>
      <xdr:col>41</xdr:col>
      <xdr:colOff>101600</xdr:colOff>
      <xdr:row>37</xdr:row>
      <xdr:rowOff>110882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127409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2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23172</xdr:rowOff>
    </xdr:from>
    <xdr:to>
      <xdr:col>36</xdr:col>
      <xdr:colOff>165100</xdr:colOff>
      <xdr:row>37</xdr:row>
      <xdr:rowOff>124772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6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141299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4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47300</xdr:rowOff>
    </xdr:from>
    <xdr:to>
      <xdr:col>55</xdr:col>
      <xdr:colOff>0</xdr:colOff>
      <xdr:row>54</xdr:row>
      <xdr:rowOff>51872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8619800"/>
          <a:ext cx="838200" cy="69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63761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64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51872</xdr:rowOff>
    </xdr:from>
    <xdr:to>
      <xdr:col>50</xdr:col>
      <xdr:colOff>114300</xdr:colOff>
      <xdr:row>56</xdr:row>
      <xdr:rowOff>30178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310172"/>
          <a:ext cx="889000" cy="32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70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30178</xdr:rowOff>
    </xdr:from>
    <xdr:to>
      <xdr:col>45</xdr:col>
      <xdr:colOff>177800</xdr:colOff>
      <xdr:row>56</xdr:row>
      <xdr:rowOff>154170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631378"/>
          <a:ext cx="889000" cy="12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85135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6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143792</xdr:rowOff>
    </xdr:from>
    <xdr:to>
      <xdr:col>41</xdr:col>
      <xdr:colOff>50800</xdr:colOff>
      <xdr:row>56</xdr:row>
      <xdr:rowOff>154170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744992"/>
          <a:ext cx="889000" cy="1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51942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2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49</xdr:row>
      <xdr:rowOff>167950</xdr:rowOff>
    </xdr:from>
    <xdr:to>
      <xdr:col>55</xdr:col>
      <xdr:colOff>50800</xdr:colOff>
      <xdr:row>50</xdr:row>
      <xdr:rowOff>98100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85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120977</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852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1072</xdr:rowOff>
    </xdr:from>
    <xdr:to>
      <xdr:col>50</xdr:col>
      <xdr:colOff>165100</xdr:colOff>
      <xdr:row>54</xdr:row>
      <xdr:rowOff>102672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25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119199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03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150828</xdr:rowOff>
    </xdr:from>
    <xdr:to>
      <xdr:col>46</xdr:col>
      <xdr:colOff>38100</xdr:colOff>
      <xdr:row>56</xdr:row>
      <xdr:rowOff>80978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5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97505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35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103370</xdr:rowOff>
    </xdr:from>
    <xdr:to>
      <xdr:col>41</xdr:col>
      <xdr:colOff>101600</xdr:colOff>
      <xdr:row>57</xdr:row>
      <xdr:rowOff>33520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24647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79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92992</xdr:rowOff>
    </xdr:from>
    <xdr:to>
      <xdr:col>36</xdr:col>
      <xdr:colOff>165100</xdr:colOff>
      <xdr:row>57</xdr:row>
      <xdr:rowOff>23142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9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39669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46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167406</xdr:rowOff>
    </xdr:from>
    <xdr:to>
      <xdr:col>55</xdr:col>
      <xdr:colOff>0</xdr:colOff>
      <xdr:row>77</xdr:row>
      <xdr:rowOff>69383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2683256"/>
          <a:ext cx="838200" cy="58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167406</xdr:rowOff>
    </xdr:from>
    <xdr:to>
      <xdr:col>50</xdr:col>
      <xdr:colOff>114300</xdr:colOff>
      <xdr:row>75</xdr:row>
      <xdr:rowOff>163199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2683256"/>
          <a:ext cx="889000" cy="33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163110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93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163199</xdr:rowOff>
    </xdr:from>
    <xdr:to>
      <xdr:col>45</xdr:col>
      <xdr:colOff>177800</xdr:colOff>
      <xdr:row>76</xdr:row>
      <xdr:rowOff>28051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021949"/>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56492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8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28051</xdr:rowOff>
    </xdr:from>
    <xdr:to>
      <xdr:col>41</xdr:col>
      <xdr:colOff>50800</xdr:colOff>
      <xdr:row>77</xdr:row>
      <xdr:rowOff>55804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058251"/>
          <a:ext cx="889000" cy="19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87058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77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10020</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28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18583</xdr:rowOff>
    </xdr:from>
    <xdr:to>
      <xdr:col>55</xdr:col>
      <xdr:colOff>50800</xdr:colOff>
      <xdr:row>77</xdr:row>
      <xdr:rowOff>120183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22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168460</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9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116606</xdr:rowOff>
    </xdr:from>
    <xdr:to>
      <xdr:col>50</xdr:col>
      <xdr:colOff>165100</xdr:colOff>
      <xdr:row>74</xdr:row>
      <xdr:rowOff>46756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63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63283</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240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112400</xdr:rowOff>
    </xdr:from>
    <xdr:to>
      <xdr:col>46</xdr:col>
      <xdr:colOff>38100</xdr:colOff>
      <xdr:row>76</xdr:row>
      <xdr:rowOff>42549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97115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59077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74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148701</xdr:rowOff>
    </xdr:from>
    <xdr:to>
      <xdr:col>41</xdr:col>
      <xdr:colOff>101600</xdr:colOff>
      <xdr:row>76</xdr:row>
      <xdr:rowOff>78851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00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69978</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10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5004</xdr:rowOff>
    </xdr:from>
    <xdr:to>
      <xdr:col>36</xdr:col>
      <xdr:colOff>165100</xdr:colOff>
      <xdr:row>77</xdr:row>
      <xdr:rowOff>106604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0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97731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2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32372</xdr:rowOff>
    </xdr:from>
    <xdr:to>
      <xdr:col>55</xdr:col>
      <xdr:colOff>0</xdr:colOff>
      <xdr:row>95</xdr:row>
      <xdr:rowOff>168714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5634322"/>
          <a:ext cx="838200" cy="82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62850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22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168714</xdr:rowOff>
    </xdr:from>
    <xdr:to>
      <xdr:col>50</xdr:col>
      <xdr:colOff>114300</xdr:colOff>
      <xdr:row>97</xdr:row>
      <xdr:rowOff>7322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456464"/>
          <a:ext cx="889000" cy="18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129869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7322</xdr:rowOff>
    </xdr:from>
    <xdr:to>
      <xdr:col>45</xdr:col>
      <xdr:colOff>177800</xdr:colOff>
      <xdr:row>97</xdr:row>
      <xdr:rowOff>86016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637972"/>
          <a:ext cx="889000" cy="7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82989</xdr:rowOff>
    </xdr:from>
    <xdr:to>
      <xdr:col>41</xdr:col>
      <xdr:colOff>50800</xdr:colOff>
      <xdr:row>97</xdr:row>
      <xdr:rowOff>86016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713639"/>
          <a:ext cx="8890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153022</xdr:rowOff>
    </xdr:from>
    <xdr:to>
      <xdr:col>55</xdr:col>
      <xdr:colOff>50800</xdr:colOff>
      <xdr:row>91</xdr:row>
      <xdr:rowOff>83172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558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106049</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5536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117914</xdr:rowOff>
    </xdr:from>
    <xdr:to>
      <xdr:col>50</xdr:col>
      <xdr:colOff>165100</xdr:colOff>
      <xdr:row>96</xdr:row>
      <xdr:rowOff>48064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40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64591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18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127972</xdr:rowOff>
    </xdr:from>
    <xdr:to>
      <xdr:col>46</xdr:col>
      <xdr:colOff>38100</xdr:colOff>
      <xdr:row>97</xdr:row>
      <xdr:rowOff>58122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5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49249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67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35216</xdr:rowOff>
    </xdr:from>
    <xdr:to>
      <xdr:col>41</xdr:col>
      <xdr:colOff>101600</xdr:colOff>
      <xdr:row>97</xdr:row>
      <xdr:rowOff>136816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6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127943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5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32189</xdr:rowOff>
    </xdr:from>
    <xdr:to>
      <xdr:col>36</xdr:col>
      <xdr:colOff>165100</xdr:colOff>
      <xdr:row>97</xdr:row>
      <xdr:rowOff>133789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66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124916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2083</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317033"/>
          <a:ext cx="1269" cy="1337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120210</xdr:rowOff>
    </xdr:from>
    <xdr:ext cx="469744"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9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2083</xdr:rowOff>
    </xdr:from>
    <xdr:to>
      <xdr:col>86</xdr:col>
      <xdr:colOff>25400</xdr:colOff>
      <xdr:row>31</xdr:row>
      <xdr:rowOff>2083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317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106782</xdr:rowOff>
    </xdr:from>
    <xdr:to>
      <xdr:col>85</xdr:col>
      <xdr:colOff>127000</xdr:colOff>
      <xdr:row>38</xdr:row>
      <xdr:rowOff>106782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218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137837</xdr:rowOff>
    </xdr:from>
    <xdr:ext cx="378565"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3100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114960</xdr:rowOff>
    </xdr:from>
    <xdr:to>
      <xdr:col>85</xdr:col>
      <xdr:colOff>177800</xdr:colOff>
      <xdr:row>38</xdr:row>
      <xdr:rowOff>45110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45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127813</xdr:rowOff>
    </xdr:from>
    <xdr:to>
      <xdr:col>81</xdr:col>
      <xdr:colOff>50800</xdr:colOff>
      <xdr:row>38</xdr:row>
      <xdr:rowOff>106782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5271313"/>
          <a:ext cx="889000" cy="135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145136</xdr:rowOff>
    </xdr:from>
    <xdr:to>
      <xdr:col>81</xdr:col>
      <xdr:colOff>101600</xdr:colOff>
      <xdr:row>38</xdr:row>
      <xdr:rowOff>75285</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48878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91813</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2017" y="6264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127813</xdr:rowOff>
    </xdr:from>
    <xdr:to>
      <xdr:col>76</xdr:col>
      <xdr:colOff>114300</xdr:colOff>
      <xdr:row>36</xdr:row>
      <xdr:rowOff>46431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5271313"/>
          <a:ext cx="889000" cy="94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96215</xdr:rowOff>
    </xdr:from>
    <xdr:to>
      <xdr:col>76</xdr:col>
      <xdr:colOff>165100</xdr:colOff>
      <xdr:row>37</xdr:row>
      <xdr:rowOff>26365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2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17492</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03017" y="6361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46431</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218631"/>
          <a:ext cx="889000" cy="4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xdr:rowOff>
    </xdr:from>
    <xdr:to>
      <xdr:col>72</xdr:col>
      <xdr:colOff>38100</xdr:colOff>
      <xdr:row>37</xdr:row>
      <xdr:rowOff>117805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3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108932</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4017" y="6452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66497</xdr:rowOff>
    </xdr:from>
    <xdr:to>
      <xdr:col>67</xdr:col>
      <xdr:colOff>101600</xdr:colOff>
      <xdr:row>37</xdr:row>
      <xdr:rowOff>168097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410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13174</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5017" y="6185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55982</xdr:rowOff>
    </xdr:from>
    <xdr:to>
      <xdr:col>85</xdr:col>
      <xdr:colOff>177800</xdr:colOff>
      <xdr:row>38</xdr:row>
      <xdr:rowOff>157582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7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142359</xdr:rowOff>
    </xdr:from>
    <xdr:ext cx="313932"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4860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55982</xdr:rowOff>
    </xdr:from>
    <xdr:to>
      <xdr:col>81</xdr:col>
      <xdr:colOff>101600</xdr:colOff>
      <xdr:row>38</xdr:row>
      <xdr:rowOff>157582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57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148709</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24333" y="66638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77013</xdr:rowOff>
    </xdr:from>
    <xdr:to>
      <xdr:col>76</xdr:col>
      <xdr:colOff>165100</xdr:colOff>
      <xdr:row>31</xdr:row>
      <xdr:rowOff>7163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522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29</xdr:row>
      <xdr:rowOff>23690</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499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167081</xdr:rowOff>
    </xdr:from>
    <xdr:to>
      <xdr:col>72</xdr:col>
      <xdr:colOff>38100</xdr:colOff>
      <xdr:row>36</xdr:row>
      <xdr:rowOff>97231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16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113758</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5943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111658</xdr:rowOff>
    </xdr:from>
    <xdr:to>
      <xdr:col>85</xdr:col>
      <xdr:colOff>127000</xdr:colOff>
      <xdr:row>77</xdr:row>
      <xdr:rowOff>129490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13308"/>
          <a:ext cx="8382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96780</xdr:rowOff>
    </xdr:from>
    <xdr:to>
      <xdr:col>81</xdr:col>
      <xdr:colOff>50800</xdr:colOff>
      <xdr:row>77</xdr:row>
      <xdr:rowOff>111658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298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90075</xdr:rowOff>
    </xdr:from>
    <xdr:to>
      <xdr:col>76</xdr:col>
      <xdr:colOff>114300</xdr:colOff>
      <xdr:row>77</xdr:row>
      <xdr:rowOff>96780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291725"/>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84322</xdr:rowOff>
    </xdr:from>
    <xdr:to>
      <xdr:col>71</xdr:col>
      <xdr:colOff>177800</xdr:colOff>
      <xdr:row>77</xdr:row>
      <xdr:rowOff>90075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285972"/>
          <a:ext cx="8890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112101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78690</xdr:rowOff>
    </xdr:from>
    <xdr:to>
      <xdr:col>85</xdr:col>
      <xdr:colOff>177800</xdr:colOff>
      <xdr:row>78</xdr:row>
      <xdr:rowOff>8840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165067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9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60858</xdr:rowOff>
    </xdr:from>
    <xdr:to>
      <xdr:col>81</xdr:col>
      <xdr:colOff>101600</xdr:colOff>
      <xdr:row>77</xdr:row>
      <xdr:rowOff>162458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153585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5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45980</xdr:rowOff>
    </xdr:from>
    <xdr:to>
      <xdr:col>76</xdr:col>
      <xdr:colOff>165100</xdr:colOff>
      <xdr:row>77</xdr:row>
      <xdr:rowOff>147580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138707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39275</xdr:rowOff>
    </xdr:from>
    <xdr:to>
      <xdr:col>72</xdr:col>
      <xdr:colOff>38100</xdr:colOff>
      <xdr:row>77</xdr:row>
      <xdr:rowOff>140875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4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132002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3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33522</xdr:rowOff>
    </xdr:from>
    <xdr:to>
      <xdr:col>67</xdr:col>
      <xdr:colOff>101600</xdr:colOff>
      <xdr:row>77</xdr:row>
      <xdr:rowOff>135122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3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126249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2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95</xdr:row>
      <xdr:rowOff>96331</xdr:rowOff>
    </xdr:from>
    <xdr:to>
      <xdr:col>85</xdr:col>
      <xdr:colOff>126364</xdr:colOff>
      <xdr:row>99</xdr:row>
      <xdr:rowOff>72524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6384081"/>
          <a:ext cx="1269" cy="661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76351</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72524</xdr:rowOff>
    </xdr:from>
    <xdr:to>
      <xdr:col>86</xdr:col>
      <xdr:colOff>25400</xdr:colOff>
      <xdr:row>99</xdr:row>
      <xdr:rowOff>72524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46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43008</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615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95</xdr:row>
      <xdr:rowOff>96331</xdr:rowOff>
    </xdr:from>
    <xdr:to>
      <xdr:col>86</xdr:col>
      <xdr:colOff>25400</xdr:colOff>
      <xdr:row>95</xdr:row>
      <xdr:rowOff>96331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3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110847</xdr:rowOff>
    </xdr:from>
    <xdr:to>
      <xdr:col>85</xdr:col>
      <xdr:colOff>127000</xdr:colOff>
      <xdr:row>96</xdr:row>
      <xdr:rowOff>9463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5541347"/>
          <a:ext cx="838200" cy="92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136952</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767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158525</xdr:rowOff>
    </xdr:from>
    <xdr:to>
      <xdr:col>85</xdr:col>
      <xdr:colOff>177800</xdr:colOff>
      <xdr:row>98</xdr:row>
      <xdr:rowOff>88675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8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110847</xdr:rowOff>
    </xdr:from>
    <xdr:to>
      <xdr:col>81</xdr:col>
      <xdr:colOff>50800</xdr:colOff>
      <xdr:row>97</xdr:row>
      <xdr:rowOff>115729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5541347"/>
          <a:ext cx="889000" cy="120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121589</xdr:rowOff>
    </xdr:from>
    <xdr:to>
      <xdr:col>81</xdr:col>
      <xdr:colOff>101600</xdr:colOff>
      <xdr:row>98</xdr:row>
      <xdr:rowOff>51739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42866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84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6001</xdr:rowOff>
    </xdr:from>
    <xdr:to>
      <xdr:col>76</xdr:col>
      <xdr:colOff>114300</xdr:colOff>
      <xdr:row>97</xdr:row>
      <xdr:rowOff>115729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636651"/>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76212</xdr:rowOff>
    </xdr:from>
    <xdr:to>
      <xdr:col>76</xdr:col>
      <xdr:colOff>165100</xdr:colOff>
      <xdr:row>99</xdr:row>
      <xdr:rowOff>6362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168939</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57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6001</xdr:rowOff>
    </xdr:from>
    <xdr:to>
      <xdr:col>71</xdr:col>
      <xdr:colOff>177800</xdr:colOff>
      <xdr:row>97</xdr:row>
      <xdr:rowOff>72524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636651"/>
          <a:ext cx="8890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81079</xdr:rowOff>
    </xdr:from>
    <xdr:to>
      <xdr:col>72</xdr:col>
      <xdr:colOff>38100</xdr:colOff>
      <xdr:row>99</xdr:row>
      <xdr:rowOff>11229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68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81193</xdr:rowOff>
    </xdr:from>
    <xdr:to>
      <xdr:col>67</xdr:col>
      <xdr:colOff>101600</xdr:colOff>
      <xdr:row>99</xdr:row>
      <xdr:rowOff>11343</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8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2470</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79428" y="169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130113</xdr:rowOff>
    </xdr:from>
    <xdr:to>
      <xdr:col>85</xdr:col>
      <xdr:colOff>177800</xdr:colOff>
      <xdr:row>96</xdr:row>
      <xdr:rowOff>60263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41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45040</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33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60047</xdr:rowOff>
    </xdr:from>
    <xdr:to>
      <xdr:col>81</xdr:col>
      <xdr:colOff>101600</xdr:colOff>
      <xdr:row>90</xdr:row>
      <xdr:rowOff>161647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549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6724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26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64929</xdr:rowOff>
    </xdr:from>
    <xdr:to>
      <xdr:col>76</xdr:col>
      <xdr:colOff>165100</xdr:colOff>
      <xdr:row>97</xdr:row>
      <xdr:rowOff>166529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6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11606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47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126651</xdr:rowOff>
    </xdr:from>
    <xdr:to>
      <xdr:col>72</xdr:col>
      <xdr:colOff>38100</xdr:colOff>
      <xdr:row>97</xdr:row>
      <xdr:rowOff>56801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58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73328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3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21724</xdr:rowOff>
    </xdr:from>
    <xdr:to>
      <xdr:col>67</xdr:col>
      <xdr:colOff>101600</xdr:colOff>
      <xdr:row>97</xdr:row>
      <xdr:rowOff>123324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65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139851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42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105283</xdr:rowOff>
    </xdr:from>
    <xdr:to>
      <xdr:col>102</xdr:col>
      <xdr:colOff>165100</xdr:colOff>
      <xdr:row>37</xdr:row>
      <xdr:rowOff>35433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27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51960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0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48133</xdr:rowOff>
    </xdr:from>
    <xdr:to>
      <xdr:col>98</xdr:col>
      <xdr:colOff>38100</xdr:colOff>
      <xdr:row>37</xdr:row>
      <xdr:rowOff>149733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3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166260</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7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33020</xdr:rowOff>
    </xdr:from>
    <xdr:to>
      <xdr:col>116</xdr:col>
      <xdr:colOff>63500</xdr:colOff>
      <xdr:row>59</xdr:row>
      <xdr:rowOff>34163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48570"/>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33020</xdr:rowOff>
    </xdr:from>
    <xdr:to>
      <xdr:col>111</xdr:col>
      <xdr:colOff>177800</xdr:colOff>
      <xdr:row>59</xdr:row>
      <xdr:rowOff>35433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48570"/>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27813</xdr:rowOff>
    </xdr:from>
    <xdr:to>
      <xdr:col>107</xdr:col>
      <xdr:colOff>50800</xdr:colOff>
      <xdr:row>59</xdr:row>
      <xdr:rowOff>35433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43363"/>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27813</xdr:rowOff>
    </xdr:from>
    <xdr:to>
      <xdr:col>102</xdr:col>
      <xdr:colOff>114300</xdr:colOff>
      <xdr:row>59</xdr:row>
      <xdr:rowOff>29464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43363"/>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154813</xdr:rowOff>
    </xdr:from>
    <xdr:to>
      <xdr:col>116</xdr:col>
      <xdr:colOff>114300</xdr:colOff>
      <xdr:row>59</xdr:row>
      <xdr:rowOff>84963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69740</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13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153670</xdr:rowOff>
    </xdr:from>
    <xdr:to>
      <xdr:col>112</xdr:col>
      <xdr:colOff>38100</xdr:colOff>
      <xdr:row>59</xdr:row>
      <xdr:rowOff>83820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74947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190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156083</xdr:rowOff>
    </xdr:from>
    <xdr:to>
      <xdr:col>107</xdr:col>
      <xdr:colOff>101600</xdr:colOff>
      <xdr:row>59</xdr:row>
      <xdr:rowOff>86233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77360</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1929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148463</xdr:rowOff>
    </xdr:from>
    <xdr:to>
      <xdr:col>102</xdr:col>
      <xdr:colOff>165100</xdr:colOff>
      <xdr:row>59</xdr:row>
      <xdr:rowOff>78613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9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69740</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185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150114</xdr:rowOff>
    </xdr:from>
    <xdr:to>
      <xdr:col>98</xdr:col>
      <xdr:colOff>38100</xdr:colOff>
      <xdr:row>59</xdr:row>
      <xdr:rowOff>80264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71391</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18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5421</xdr:rowOff>
    </xdr:from>
    <xdr:to>
      <xdr:col>116</xdr:col>
      <xdr:colOff>63500</xdr:colOff>
      <xdr:row>74</xdr:row>
      <xdr:rowOff>124658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692721"/>
          <a:ext cx="838200" cy="11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87533</xdr:rowOff>
    </xdr:from>
    <xdr:to>
      <xdr:col>111</xdr:col>
      <xdr:colOff>177800</xdr:colOff>
      <xdr:row>74</xdr:row>
      <xdr:rowOff>124658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2774833"/>
          <a:ext cx="889000" cy="3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123835</xdr:rowOff>
    </xdr:from>
    <xdr:to>
      <xdr:col>107</xdr:col>
      <xdr:colOff>50800</xdr:colOff>
      <xdr:row>74</xdr:row>
      <xdr:rowOff>87533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639685"/>
          <a:ext cx="889000" cy="13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119949</xdr:rowOff>
    </xdr:from>
    <xdr:to>
      <xdr:col>102</xdr:col>
      <xdr:colOff>114300</xdr:colOff>
      <xdr:row>73</xdr:row>
      <xdr:rowOff>123835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2635799"/>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70253</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126071</xdr:rowOff>
    </xdr:from>
    <xdr:to>
      <xdr:col>116</xdr:col>
      <xdr:colOff>114300</xdr:colOff>
      <xdr:row>74</xdr:row>
      <xdr:rowOff>56221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64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148948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4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73858</xdr:rowOff>
    </xdr:from>
    <xdr:to>
      <xdr:col>112</xdr:col>
      <xdr:colOff>38100</xdr:colOff>
      <xdr:row>75</xdr:row>
      <xdr:rowOff>4008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76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20535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53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36733</xdr:rowOff>
    </xdr:from>
    <xdr:to>
      <xdr:col>107</xdr:col>
      <xdr:colOff>101600</xdr:colOff>
      <xdr:row>74</xdr:row>
      <xdr:rowOff>138333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724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154860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49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73035</xdr:rowOff>
    </xdr:from>
    <xdr:to>
      <xdr:col>102</xdr:col>
      <xdr:colOff>165100</xdr:colOff>
      <xdr:row>74</xdr:row>
      <xdr:rowOff>3185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58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19712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36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69149</xdr:rowOff>
    </xdr:from>
    <xdr:to>
      <xdr:col>98</xdr:col>
      <xdr:colOff>38100</xdr:colOff>
      <xdr:row>73</xdr:row>
      <xdr:rowOff>170749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58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15826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36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前年度からの変動という観点で分析すると、大きく増加している性質別経費としては、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30,200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普通建設事業費」が挙げられる。特に「普通建設事業費（うち更新整備）」が増加している要因としては、庁舎建設事業や学校改築事業が進み、事業費が増加していることが挙げられる。また、減少している性質別経費としては、</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56,791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円／人減少の「積立金」及び</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11,719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円／人減少の「扶助費」が挙げられる。「積立金」については、令和</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行った学校施設改築基金への積み替えが皆減となったこと、「扶助費」については、子育て世帯臨時特別給付金や住民税非課税世帯等臨時特別給付金の減などがそれぞれ要因となっている。次に、他団体との比較という観点で分析すると、類似団体中の順位では「人件費」が３５位と低くなっている。過去の推移を見ても同様の傾向が続いており、これは、本市が早い段階から組織改正など組織・機構の見直しや、事務事業、施設管理における民営化などを実施し、職員数の適正化を図ってきた結果と捉えているが、その影響で類似団体中の順位では「物件費」が３位と高くなっていることからも読み取れる。しかし、「物件費」は年々増加傾向であるため、今後も公共施設の最適化による管理コストの削減や民営化後の委託料の適正化を進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259,924
254,259
29.43
132,911,238
129,780,300
2,957,573
57,818,577
40,804,460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142443</xdr:rowOff>
    </xdr:from>
    <xdr:to>
      <xdr:col>24</xdr:col>
      <xdr:colOff>63500</xdr:colOff>
      <xdr:row>37</xdr:row>
      <xdr:rowOff>25857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314643"/>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146067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5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100381</xdr:rowOff>
    </xdr:from>
    <xdr:to>
      <xdr:col>19</xdr:col>
      <xdr:colOff>177800</xdr:colOff>
      <xdr:row>37</xdr:row>
      <xdr:rowOff>25857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272581"/>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79925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9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1625</xdr:rowOff>
    </xdr:from>
    <xdr:to>
      <xdr:col>15</xdr:col>
      <xdr:colOff>50800</xdr:colOff>
      <xdr:row>36</xdr:row>
      <xdr:rowOff>100381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73825"/>
          <a:ext cx="889000" cy="9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81754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1625</xdr:rowOff>
    </xdr:from>
    <xdr:to>
      <xdr:col>10</xdr:col>
      <xdr:colOff>114300</xdr:colOff>
      <xdr:row>36</xdr:row>
      <xdr:rowOff>3454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73825"/>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66209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9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91643</xdr:rowOff>
    </xdr:from>
    <xdr:to>
      <xdr:col>24</xdr:col>
      <xdr:colOff>114300</xdr:colOff>
      <xdr:row>37</xdr:row>
      <xdr:rowOff>21793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70070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146507</xdr:rowOff>
    </xdr:from>
    <xdr:to>
      <xdr:col>20</xdr:col>
      <xdr:colOff>38100</xdr:colOff>
      <xdr:row>37</xdr:row>
      <xdr:rowOff>76657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31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67784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41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49581</xdr:rowOff>
    </xdr:from>
    <xdr:to>
      <xdr:col>15</xdr:col>
      <xdr:colOff>101600</xdr:colOff>
      <xdr:row>36</xdr:row>
      <xdr:rowOff>151181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2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142308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1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122275</xdr:rowOff>
    </xdr:from>
    <xdr:to>
      <xdr:col>10</xdr:col>
      <xdr:colOff>165100</xdr:colOff>
      <xdr:row>36</xdr:row>
      <xdr:rowOff>52425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68952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89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124104</xdr:rowOff>
    </xdr:from>
    <xdr:to>
      <xdr:col>6</xdr:col>
      <xdr:colOff>38100</xdr:colOff>
      <xdr:row>36</xdr:row>
      <xdr:rowOff>54254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2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45381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1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97115</xdr:rowOff>
    </xdr:from>
    <xdr:to>
      <xdr:col>24</xdr:col>
      <xdr:colOff>63500</xdr:colOff>
      <xdr:row>54</xdr:row>
      <xdr:rowOff>165957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355415"/>
          <a:ext cx="838200" cy="6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42911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137479</xdr:rowOff>
    </xdr:from>
    <xdr:to>
      <xdr:col>19</xdr:col>
      <xdr:colOff>177800</xdr:colOff>
      <xdr:row>54</xdr:row>
      <xdr:rowOff>165957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538529"/>
          <a:ext cx="889000" cy="88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139510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137479</xdr:rowOff>
    </xdr:from>
    <xdr:to>
      <xdr:col>15</xdr:col>
      <xdr:colOff>50800</xdr:colOff>
      <xdr:row>55</xdr:row>
      <xdr:rowOff>153307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538529"/>
          <a:ext cx="889000" cy="104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151681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153307</xdr:rowOff>
    </xdr:from>
    <xdr:to>
      <xdr:col>10</xdr:col>
      <xdr:colOff>114300</xdr:colOff>
      <xdr:row>56</xdr:row>
      <xdr:rowOff>406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583057"/>
          <a:ext cx="889000" cy="1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58684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85103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46315</xdr:rowOff>
    </xdr:from>
    <xdr:to>
      <xdr:col>24</xdr:col>
      <xdr:colOff>114300</xdr:colOff>
      <xdr:row>54</xdr:row>
      <xdr:rowOff>147915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3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170792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5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115157</xdr:rowOff>
    </xdr:from>
    <xdr:to>
      <xdr:col>20</xdr:col>
      <xdr:colOff>38100</xdr:colOff>
      <xdr:row>55</xdr:row>
      <xdr:rowOff>45307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7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61834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14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86679</xdr:rowOff>
    </xdr:from>
    <xdr:to>
      <xdr:col>15</xdr:col>
      <xdr:colOff>101600</xdr:colOff>
      <xdr:row>50</xdr:row>
      <xdr:rowOff>16829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48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33356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26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102507</xdr:rowOff>
    </xdr:from>
    <xdr:to>
      <xdr:col>10</xdr:col>
      <xdr:colOff>165100</xdr:colOff>
      <xdr:row>56</xdr:row>
      <xdr:rowOff>32657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3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49184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30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121056</xdr:rowOff>
    </xdr:from>
    <xdr:to>
      <xdr:col>6</xdr:col>
      <xdr:colOff>38100</xdr:colOff>
      <xdr:row>56</xdr:row>
      <xdr:rowOff>51206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5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67733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32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149247</xdr:rowOff>
    </xdr:from>
    <xdr:to>
      <xdr:col>24</xdr:col>
      <xdr:colOff>63500</xdr:colOff>
      <xdr:row>72</xdr:row>
      <xdr:rowOff>156529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493647"/>
          <a:ext cx="838200" cy="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149247</xdr:rowOff>
    </xdr:from>
    <xdr:to>
      <xdr:col>19</xdr:col>
      <xdr:colOff>177800</xdr:colOff>
      <xdr:row>74</xdr:row>
      <xdr:rowOff>63707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493647"/>
          <a:ext cx="889000" cy="25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63707</xdr:rowOff>
    </xdr:from>
    <xdr:to>
      <xdr:col>15</xdr:col>
      <xdr:colOff>50800</xdr:colOff>
      <xdr:row>74</xdr:row>
      <xdr:rowOff>119235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51007"/>
          <a:ext cx="889000" cy="5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119235</xdr:rowOff>
    </xdr:from>
    <xdr:to>
      <xdr:col>10</xdr:col>
      <xdr:colOff>114300</xdr:colOff>
      <xdr:row>75</xdr:row>
      <xdr:rowOff>5686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06535"/>
          <a:ext cx="889000" cy="57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105729</xdr:rowOff>
    </xdr:from>
    <xdr:to>
      <xdr:col>24</xdr:col>
      <xdr:colOff>114300</xdr:colOff>
      <xdr:row>73</xdr:row>
      <xdr:rowOff>35879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128606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01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98447</xdr:rowOff>
    </xdr:from>
    <xdr:to>
      <xdr:col>20</xdr:col>
      <xdr:colOff>38100</xdr:colOff>
      <xdr:row>73</xdr:row>
      <xdr:rowOff>28597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44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45124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218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12907</xdr:rowOff>
    </xdr:from>
    <xdr:to>
      <xdr:col>15</xdr:col>
      <xdr:colOff>101600</xdr:colOff>
      <xdr:row>74</xdr:row>
      <xdr:rowOff>114507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0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131034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75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68435</xdr:rowOff>
    </xdr:from>
    <xdr:to>
      <xdr:col>10</xdr:col>
      <xdr:colOff>165100</xdr:colOff>
      <xdr:row>74</xdr:row>
      <xdr:rowOff>170035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5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15112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3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126336</xdr:rowOff>
    </xdr:from>
    <xdr:to>
      <xdr:col>6</xdr:col>
      <xdr:colOff>38100</xdr:colOff>
      <xdr:row>75</xdr:row>
      <xdr:rowOff>56486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1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73013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58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127355</xdr:rowOff>
    </xdr:from>
    <xdr:to>
      <xdr:col>24</xdr:col>
      <xdr:colOff>63500</xdr:colOff>
      <xdr:row>97</xdr:row>
      <xdr:rowOff>142329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758005"/>
          <a:ext cx="838200" cy="1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127355</xdr:rowOff>
    </xdr:from>
    <xdr:to>
      <xdr:col>19</xdr:col>
      <xdr:colOff>177800</xdr:colOff>
      <xdr:row>98</xdr:row>
      <xdr:rowOff>127260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758005"/>
          <a:ext cx="889000" cy="17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127260</xdr:rowOff>
    </xdr:from>
    <xdr:to>
      <xdr:col>15</xdr:col>
      <xdr:colOff>50800</xdr:colOff>
      <xdr:row>98</xdr:row>
      <xdr:rowOff>140805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929360"/>
          <a:ext cx="889000" cy="1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140805</xdr:rowOff>
    </xdr:from>
    <xdr:to>
      <xdr:col>10</xdr:col>
      <xdr:colOff>114300</xdr:colOff>
      <xdr:row>98</xdr:row>
      <xdr:rowOff>164809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42905"/>
          <a:ext cx="889000" cy="2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100480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91529</xdr:rowOff>
    </xdr:from>
    <xdr:to>
      <xdr:col>24</xdr:col>
      <xdr:colOff>114300</xdr:colOff>
      <xdr:row>98</xdr:row>
      <xdr:rowOff>21679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2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6456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3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76555</xdr:rowOff>
    </xdr:from>
    <xdr:to>
      <xdr:col>20</xdr:col>
      <xdr:colOff>38100</xdr:colOff>
      <xdr:row>98</xdr:row>
      <xdr:rowOff>6705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0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169282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9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76460</xdr:rowOff>
    </xdr:from>
    <xdr:to>
      <xdr:col>15</xdr:col>
      <xdr:colOff>101600</xdr:colOff>
      <xdr:row>99</xdr:row>
      <xdr:rowOff>6610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7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169187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7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90005</xdr:rowOff>
    </xdr:from>
    <xdr:to>
      <xdr:col>10</xdr:col>
      <xdr:colOff>165100</xdr:colOff>
      <xdr:row>99</xdr:row>
      <xdr:rowOff>20155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9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11282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8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114009</xdr:rowOff>
    </xdr:from>
    <xdr:to>
      <xdr:col>6</xdr:col>
      <xdr:colOff>38100</xdr:colOff>
      <xdr:row>99</xdr:row>
      <xdr:rowOff>44159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1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35286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0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167513</xdr:rowOff>
    </xdr:from>
    <xdr:to>
      <xdr:col>55</xdr:col>
      <xdr:colOff>0</xdr:colOff>
      <xdr:row>34</xdr:row>
      <xdr:rowOff>10541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5825363"/>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10541</xdr:rowOff>
    </xdr:from>
    <xdr:to>
      <xdr:col>50</xdr:col>
      <xdr:colOff>114300</xdr:colOff>
      <xdr:row>34</xdr:row>
      <xdr:rowOff>71120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839841"/>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38354</xdr:rowOff>
    </xdr:from>
    <xdr:to>
      <xdr:col>45</xdr:col>
      <xdr:colOff>177800</xdr:colOff>
      <xdr:row>34</xdr:row>
      <xdr:rowOff>71120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5867654"/>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38354</xdr:rowOff>
    </xdr:from>
    <xdr:to>
      <xdr:col>41</xdr:col>
      <xdr:colOff>50800</xdr:colOff>
      <xdr:row>34</xdr:row>
      <xdr:rowOff>48260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867654"/>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124477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116713</xdr:rowOff>
    </xdr:from>
    <xdr:to>
      <xdr:col>55</xdr:col>
      <xdr:colOff>50800</xdr:colOff>
      <xdr:row>34</xdr:row>
      <xdr:rowOff>46863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77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139590</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62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131191</xdr:rowOff>
    </xdr:from>
    <xdr:to>
      <xdr:col>50</xdr:col>
      <xdr:colOff>165100</xdr:colOff>
      <xdr:row>34</xdr:row>
      <xdr:rowOff>61341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77868</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56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20320</xdr:rowOff>
    </xdr:from>
    <xdr:to>
      <xdr:col>46</xdr:col>
      <xdr:colOff>38100</xdr:colOff>
      <xdr:row>34</xdr:row>
      <xdr:rowOff>121920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8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138447</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62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159004</xdr:rowOff>
    </xdr:from>
    <xdr:to>
      <xdr:col>41</xdr:col>
      <xdr:colOff>101600</xdr:colOff>
      <xdr:row>34</xdr:row>
      <xdr:rowOff>89154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81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105681</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5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168910</xdr:rowOff>
    </xdr:from>
    <xdr:to>
      <xdr:col>36</xdr:col>
      <xdr:colOff>165100</xdr:colOff>
      <xdr:row>34</xdr:row>
      <xdr:rowOff>99060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115587</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162103</xdr:rowOff>
    </xdr:from>
    <xdr:to>
      <xdr:col>55</xdr:col>
      <xdr:colOff>0</xdr:colOff>
      <xdr:row>58</xdr:row>
      <xdr:rowOff>883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34753"/>
          <a:ext cx="8382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155587</xdr:rowOff>
    </xdr:from>
    <xdr:to>
      <xdr:col>50</xdr:col>
      <xdr:colOff>114300</xdr:colOff>
      <xdr:row>57</xdr:row>
      <xdr:rowOff>162103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28237"/>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155587</xdr:rowOff>
    </xdr:from>
    <xdr:to>
      <xdr:col>45</xdr:col>
      <xdr:colOff>177800</xdr:colOff>
      <xdr:row>57</xdr:row>
      <xdr:rowOff>161760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28237"/>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161760</xdr:rowOff>
    </xdr:from>
    <xdr:to>
      <xdr:col>41</xdr:col>
      <xdr:colOff>50800</xdr:colOff>
      <xdr:row>58</xdr:row>
      <xdr:rowOff>197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34410"/>
          <a:ext cx="889000" cy="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121533</xdr:rowOff>
    </xdr:from>
    <xdr:to>
      <xdr:col>55</xdr:col>
      <xdr:colOff>50800</xdr:colOff>
      <xdr:row>58</xdr:row>
      <xdr:rowOff>51683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9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36460</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09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111303</xdr:rowOff>
    </xdr:from>
    <xdr:to>
      <xdr:col>50</xdr:col>
      <xdr:colOff>165100</xdr:colOff>
      <xdr:row>58</xdr:row>
      <xdr:rowOff>41453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8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32580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76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104787</xdr:rowOff>
    </xdr:from>
    <xdr:to>
      <xdr:col>46</xdr:col>
      <xdr:colOff>38100</xdr:colOff>
      <xdr:row>58</xdr:row>
      <xdr:rowOff>34937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26064</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70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110960</xdr:rowOff>
    </xdr:from>
    <xdr:to>
      <xdr:col>41</xdr:col>
      <xdr:colOff>101600</xdr:colOff>
      <xdr:row>58</xdr:row>
      <xdr:rowOff>41110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8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32237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976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120847</xdr:rowOff>
    </xdr:from>
    <xdr:to>
      <xdr:col>36</xdr:col>
      <xdr:colOff>165100</xdr:colOff>
      <xdr:row>58</xdr:row>
      <xdr:rowOff>50997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9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42124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86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88311</xdr:rowOff>
    </xdr:from>
    <xdr:to>
      <xdr:col>55</xdr:col>
      <xdr:colOff>0</xdr:colOff>
      <xdr:row>77</xdr:row>
      <xdr:rowOff>111080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289961"/>
          <a:ext cx="838200" cy="2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137643</xdr:rowOff>
    </xdr:from>
    <xdr:to>
      <xdr:col>50</xdr:col>
      <xdr:colOff>114300</xdr:colOff>
      <xdr:row>77</xdr:row>
      <xdr:rowOff>111080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2996393"/>
          <a:ext cx="889000" cy="31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137643</xdr:rowOff>
    </xdr:from>
    <xdr:to>
      <xdr:col>45</xdr:col>
      <xdr:colOff>177800</xdr:colOff>
      <xdr:row>78</xdr:row>
      <xdr:rowOff>18497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2996393"/>
          <a:ext cx="889000" cy="39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123517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18497</xdr:rowOff>
    </xdr:from>
    <xdr:to>
      <xdr:col>41</xdr:col>
      <xdr:colOff>50800</xdr:colOff>
      <xdr:row>78</xdr:row>
      <xdr:rowOff>62616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91597"/>
          <a:ext cx="889000" cy="4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37511</xdr:rowOff>
    </xdr:from>
    <xdr:to>
      <xdr:col>55</xdr:col>
      <xdr:colOff>50800</xdr:colOff>
      <xdr:row>77</xdr:row>
      <xdr:rowOff>139111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3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15938</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1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60280</xdr:rowOff>
    </xdr:from>
    <xdr:to>
      <xdr:col>50</xdr:col>
      <xdr:colOff>165100</xdr:colOff>
      <xdr:row>77</xdr:row>
      <xdr:rowOff>161880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153007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86843</xdr:rowOff>
    </xdr:from>
    <xdr:to>
      <xdr:col>46</xdr:col>
      <xdr:colOff>38100</xdr:colOff>
      <xdr:row>76</xdr:row>
      <xdr:rowOff>16993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294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33520</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27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139147</xdr:rowOff>
    </xdr:from>
    <xdr:to>
      <xdr:col>41</xdr:col>
      <xdr:colOff>101600</xdr:colOff>
      <xdr:row>78</xdr:row>
      <xdr:rowOff>69297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4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60424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3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11816</xdr:rowOff>
    </xdr:from>
    <xdr:to>
      <xdr:col>36</xdr:col>
      <xdr:colOff>165100</xdr:colOff>
      <xdr:row>78</xdr:row>
      <xdr:rowOff>113416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8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104543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7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122593</xdr:rowOff>
    </xdr:from>
    <xdr:to>
      <xdr:col>55</xdr:col>
      <xdr:colOff>0</xdr:colOff>
      <xdr:row>97</xdr:row>
      <xdr:rowOff>134023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753243"/>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161650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7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98704</xdr:rowOff>
    </xdr:from>
    <xdr:to>
      <xdr:col>50</xdr:col>
      <xdr:colOff>114300</xdr:colOff>
      <xdr:row>97</xdr:row>
      <xdr:rowOff>122593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557904"/>
          <a:ext cx="889000" cy="19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98704</xdr:rowOff>
    </xdr:from>
    <xdr:to>
      <xdr:col>45</xdr:col>
      <xdr:colOff>177800</xdr:colOff>
      <xdr:row>96</xdr:row>
      <xdr:rowOff>162027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557904"/>
          <a:ext cx="889000" cy="6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68381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8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162027</xdr:rowOff>
    </xdr:from>
    <xdr:to>
      <xdr:col>41</xdr:col>
      <xdr:colOff>50800</xdr:colOff>
      <xdr:row>97</xdr:row>
      <xdr:rowOff>26733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621227"/>
          <a:ext cx="889000" cy="3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132542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4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124389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4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83223</xdr:rowOff>
    </xdr:from>
    <xdr:to>
      <xdr:col>55</xdr:col>
      <xdr:colOff>50800</xdr:colOff>
      <xdr:row>98</xdr:row>
      <xdr:rowOff>13373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1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61650</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9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71793</xdr:rowOff>
    </xdr:from>
    <xdr:to>
      <xdr:col>50</xdr:col>
      <xdr:colOff>165100</xdr:colOff>
      <xdr:row>98</xdr:row>
      <xdr:rowOff>1943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70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164520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9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47904</xdr:rowOff>
    </xdr:from>
    <xdr:to>
      <xdr:col>46</xdr:col>
      <xdr:colOff>38100</xdr:colOff>
      <xdr:row>96</xdr:row>
      <xdr:rowOff>149504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50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140631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59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111227</xdr:rowOff>
    </xdr:from>
    <xdr:to>
      <xdr:col>41</xdr:col>
      <xdr:colOff>101600</xdr:colOff>
      <xdr:row>97</xdr:row>
      <xdr:rowOff>41377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57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32504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6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147383</xdr:rowOff>
    </xdr:from>
    <xdr:to>
      <xdr:col>36</xdr:col>
      <xdr:colOff>165100</xdr:colOff>
      <xdr:row>97</xdr:row>
      <xdr:rowOff>77533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0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68660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69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157552</xdr:rowOff>
    </xdr:from>
    <xdr:to>
      <xdr:col>85</xdr:col>
      <xdr:colOff>127000</xdr:colOff>
      <xdr:row>37</xdr:row>
      <xdr:rowOff>160710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01202"/>
          <a:ext cx="838200" cy="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160710</xdr:rowOff>
    </xdr:from>
    <xdr:to>
      <xdr:col>81</xdr:col>
      <xdr:colOff>50800</xdr:colOff>
      <xdr:row>37</xdr:row>
      <xdr:rowOff>162342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0436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162342</xdr:rowOff>
    </xdr:from>
    <xdr:to>
      <xdr:col>76</xdr:col>
      <xdr:colOff>114300</xdr:colOff>
      <xdr:row>38</xdr:row>
      <xdr:rowOff>21808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05992"/>
          <a:ext cx="889000" cy="3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21808</xdr:rowOff>
    </xdr:from>
    <xdr:to>
      <xdr:col>71</xdr:col>
      <xdr:colOff>177800</xdr:colOff>
      <xdr:row>38</xdr:row>
      <xdr:rowOff>23876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36908"/>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106752</xdr:rowOff>
    </xdr:from>
    <xdr:to>
      <xdr:col>85</xdr:col>
      <xdr:colOff>177800</xdr:colOff>
      <xdr:row>38</xdr:row>
      <xdr:rowOff>36902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5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85179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2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109910</xdr:rowOff>
    </xdr:from>
    <xdr:to>
      <xdr:col>81</xdr:col>
      <xdr:colOff>101600</xdr:colOff>
      <xdr:row>38</xdr:row>
      <xdr:rowOff>40060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5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31187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4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111542</xdr:rowOff>
    </xdr:from>
    <xdr:to>
      <xdr:col>76</xdr:col>
      <xdr:colOff>165100</xdr:colOff>
      <xdr:row>38</xdr:row>
      <xdr:rowOff>41692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32819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4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142458</xdr:rowOff>
    </xdr:from>
    <xdr:to>
      <xdr:col>72</xdr:col>
      <xdr:colOff>38100</xdr:colOff>
      <xdr:row>38</xdr:row>
      <xdr:rowOff>72608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8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63735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7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144526</xdr:rowOff>
    </xdr:from>
    <xdr:to>
      <xdr:col>67</xdr:col>
      <xdr:colOff>101600</xdr:colOff>
      <xdr:row>38</xdr:row>
      <xdr:rowOff>74676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65803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8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53</xdr:row>
      <xdr:rowOff>169037</xdr:rowOff>
    </xdr:from>
    <xdr:to>
      <xdr:col>85</xdr:col>
      <xdr:colOff>126364</xdr:colOff>
      <xdr:row>59</xdr:row>
      <xdr:rowOff>103353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9255887"/>
          <a:ext cx="1269" cy="963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107180</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22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103353</xdr:rowOff>
    </xdr:from>
    <xdr:to>
      <xdr:col>86</xdr:col>
      <xdr:colOff>25400</xdr:colOff>
      <xdr:row>59</xdr:row>
      <xdr:rowOff>103353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218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115714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903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53</xdr:row>
      <xdr:rowOff>169037</xdr:rowOff>
    </xdr:from>
    <xdr:to>
      <xdr:col>86</xdr:col>
      <xdr:colOff>25400</xdr:colOff>
      <xdr:row>53</xdr:row>
      <xdr:rowOff>169037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25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143764</xdr:rowOff>
    </xdr:from>
    <xdr:to>
      <xdr:col>85</xdr:col>
      <xdr:colOff>127000</xdr:colOff>
      <xdr:row>53</xdr:row>
      <xdr:rowOff>169037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8887714"/>
          <a:ext cx="838200" cy="36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114228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886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135801</xdr:rowOff>
    </xdr:from>
    <xdr:to>
      <xdr:col>85</xdr:col>
      <xdr:colOff>177800</xdr:colOff>
      <xdr:row>58</xdr:row>
      <xdr:rowOff>65951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143764</xdr:rowOff>
    </xdr:from>
    <xdr:to>
      <xdr:col>81</xdr:col>
      <xdr:colOff>50800</xdr:colOff>
      <xdr:row>56</xdr:row>
      <xdr:rowOff>165430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8887714"/>
          <a:ext cx="889000" cy="87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108064</xdr:rowOff>
    </xdr:from>
    <xdr:to>
      <xdr:col>81</xdr:col>
      <xdr:colOff>101600</xdr:colOff>
      <xdr:row>58</xdr:row>
      <xdr:rowOff>38214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29341</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97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165430</xdr:rowOff>
    </xdr:from>
    <xdr:to>
      <xdr:col>76</xdr:col>
      <xdr:colOff>114300</xdr:colOff>
      <xdr:row>57</xdr:row>
      <xdr:rowOff>112713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66630"/>
          <a:ext cx="889000" cy="11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113144</xdr:rowOff>
    </xdr:from>
    <xdr:to>
      <xdr:col>76</xdr:col>
      <xdr:colOff>165100</xdr:colOff>
      <xdr:row>58</xdr:row>
      <xdr:rowOff>43294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112713</xdr:rowOff>
    </xdr:from>
    <xdr:to>
      <xdr:col>71</xdr:col>
      <xdr:colOff>177800</xdr:colOff>
      <xdr:row>58</xdr:row>
      <xdr:rowOff>2781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85363"/>
          <a:ext cx="889000" cy="6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33401</xdr:rowOff>
    </xdr:from>
    <xdr:to>
      <xdr:col>72</xdr:col>
      <xdr:colOff>38100</xdr:colOff>
      <xdr:row>58</xdr:row>
      <xdr:rowOff>135001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126128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100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70256</xdr:rowOff>
    </xdr:from>
    <xdr:to>
      <xdr:col>67</xdr:col>
      <xdr:colOff>101600</xdr:colOff>
      <xdr:row>59</xdr:row>
      <xdr:rowOff>406</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1001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162983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101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118237</xdr:rowOff>
    </xdr:from>
    <xdr:to>
      <xdr:col>85</xdr:col>
      <xdr:colOff>177800</xdr:colOff>
      <xdr:row>54</xdr:row>
      <xdr:rowOff>48387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20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71264</xdr:rowOff>
    </xdr:from>
    <xdr:ext cx="599010"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158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92964</xdr:rowOff>
    </xdr:from>
    <xdr:to>
      <xdr:col>81</xdr:col>
      <xdr:colOff>101600</xdr:colOff>
      <xdr:row>52</xdr:row>
      <xdr:rowOff>23114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883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50</xdr:row>
      <xdr:rowOff>39641</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181795" y="861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114630</xdr:rowOff>
    </xdr:from>
    <xdr:to>
      <xdr:col>76</xdr:col>
      <xdr:colOff>165100</xdr:colOff>
      <xdr:row>57</xdr:row>
      <xdr:rowOff>44780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1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61307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49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61913</xdr:rowOff>
    </xdr:from>
    <xdr:to>
      <xdr:col>72</xdr:col>
      <xdr:colOff>38100</xdr:colOff>
      <xdr:row>57</xdr:row>
      <xdr:rowOff>163513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8590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60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123431</xdr:rowOff>
    </xdr:from>
    <xdr:to>
      <xdr:col>67</xdr:col>
      <xdr:colOff>101600</xdr:colOff>
      <xdr:row>58</xdr:row>
      <xdr:rowOff>53581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9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70108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67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2083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175033"/>
          <a:ext cx="1269" cy="1337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120210</xdr:rowOff>
    </xdr:from>
    <xdr:ext cx="469744"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95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2083</xdr:rowOff>
    </xdr:from>
    <xdr:to>
      <xdr:col>86</xdr:col>
      <xdr:colOff>25400</xdr:colOff>
      <xdr:row>71</xdr:row>
      <xdr:rowOff>2083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106781</xdr:rowOff>
    </xdr:from>
    <xdr:to>
      <xdr:col>85</xdr:col>
      <xdr:colOff>127000</xdr:colOff>
      <xdr:row>78</xdr:row>
      <xdr:rowOff>106781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4798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137837</xdr:rowOff>
    </xdr:from>
    <xdr:ext cx="378565"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1680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114960</xdr:rowOff>
    </xdr:from>
    <xdr:to>
      <xdr:col>85</xdr:col>
      <xdr:colOff>177800</xdr:colOff>
      <xdr:row>78</xdr:row>
      <xdr:rowOff>45110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316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127813</xdr:rowOff>
    </xdr:from>
    <xdr:to>
      <xdr:col>81</xdr:col>
      <xdr:colOff>50800</xdr:colOff>
      <xdr:row>78</xdr:row>
      <xdr:rowOff>106781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2129313"/>
          <a:ext cx="889000" cy="1350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145135</xdr:rowOff>
    </xdr:from>
    <xdr:to>
      <xdr:col>81</xdr:col>
      <xdr:colOff>101600</xdr:colOff>
      <xdr:row>78</xdr:row>
      <xdr:rowOff>75285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91812</xdr:rowOff>
    </xdr:from>
    <xdr:ext cx="378565"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2017" y="13122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127813</xdr:rowOff>
    </xdr:from>
    <xdr:to>
      <xdr:col>76</xdr:col>
      <xdr:colOff>114300</xdr:colOff>
      <xdr:row>76</xdr:row>
      <xdr:rowOff>46431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2129313"/>
          <a:ext cx="889000" cy="94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96216</xdr:rowOff>
    </xdr:from>
    <xdr:to>
      <xdr:col>76</xdr:col>
      <xdr:colOff>165100</xdr:colOff>
      <xdr:row>77</xdr:row>
      <xdr:rowOff>26366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17493</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3017" y="13219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46431</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076631"/>
          <a:ext cx="889000" cy="4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16205</xdr:rowOff>
    </xdr:from>
    <xdr:to>
      <xdr:col>72</xdr:col>
      <xdr:colOff>38100</xdr:colOff>
      <xdr:row>77</xdr:row>
      <xdr:rowOff>117805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2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108932</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4017" y="13310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66497</xdr:rowOff>
    </xdr:from>
    <xdr:to>
      <xdr:col>67</xdr:col>
      <xdr:colOff>101600</xdr:colOff>
      <xdr:row>77</xdr:row>
      <xdr:rowOff>168097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2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13174</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5017" y="13043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55981</xdr:rowOff>
    </xdr:from>
    <xdr:to>
      <xdr:col>85</xdr:col>
      <xdr:colOff>177800</xdr:colOff>
      <xdr:row>78</xdr:row>
      <xdr:rowOff>157581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142358</xdr:rowOff>
    </xdr:from>
    <xdr:ext cx="313932"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44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55981</xdr:rowOff>
    </xdr:from>
    <xdr:to>
      <xdr:col>81</xdr:col>
      <xdr:colOff>101600</xdr:colOff>
      <xdr:row>78</xdr:row>
      <xdr:rowOff>157581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148708</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24333" y="135218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77013</xdr:rowOff>
    </xdr:from>
    <xdr:to>
      <xdr:col>76</xdr:col>
      <xdr:colOff>165100</xdr:colOff>
      <xdr:row>71</xdr:row>
      <xdr:rowOff>7163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207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69</xdr:row>
      <xdr:rowOff>23690</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1853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167081</xdr:rowOff>
    </xdr:from>
    <xdr:to>
      <xdr:col>72</xdr:col>
      <xdr:colOff>38100</xdr:colOff>
      <xdr:row>76</xdr:row>
      <xdr:rowOff>97231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02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113758</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2801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111658</xdr:rowOff>
    </xdr:from>
    <xdr:to>
      <xdr:col>85</xdr:col>
      <xdr:colOff>127000</xdr:colOff>
      <xdr:row>97</xdr:row>
      <xdr:rowOff>129490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742308"/>
          <a:ext cx="8382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96780</xdr:rowOff>
    </xdr:from>
    <xdr:to>
      <xdr:col>81</xdr:col>
      <xdr:colOff>50800</xdr:colOff>
      <xdr:row>97</xdr:row>
      <xdr:rowOff>111658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727430"/>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89942</xdr:rowOff>
    </xdr:from>
    <xdr:to>
      <xdr:col>76</xdr:col>
      <xdr:colOff>114300</xdr:colOff>
      <xdr:row>97</xdr:row>
      <xdr:rowOff>96780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720592"/>
          <a:ext cx="889000" cy="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84322</xdr:rowOff>
    </xdr:from>
    <xdr:to>
      <xdr:col>71</xdr:col>
      <xdr:colOff>177800</xdr:colOff>
      <xdr:row>97</xdr:row>
      <xdr:rowOff>89942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714972"/>
          <a:ext cx="8890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112082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78690</xdr:rowOff>
    </xdr:from>
    <xdr:to>
      <xdr:col>85</xdr:col>
      <xdr:colOff>177800</xdr:colOff>
      <xdr:row>98</xdr:row>
      <xdr:rowOff>8840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165067</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2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60858</xdr:rowOff>
    </xdr:from>
    <xdr:to>
      <xdr:col>81</xdr:col>
      <xdr:colOff>101600</xdr:colOff>
      <xdr:row>97</xdr:row>
      <xdr:rowOff>162458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153585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45980</xdr:rowOff>
    </xdr:from>
    <xdr:to>
      <xdr:col>76</xdr:col>
      <xdr:colOff>165100</xdr:colOff>
      <xdr:row>97</xdr:row>
      <xdr:rowOff>147580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138707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6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39142</xdr:rowOff>
    </xdr:from>
    <xdr:to>
      <xdr:col>72</xdr:col>
      <xdr:colOff>38100</xdr:colOff>
      <xdr:row>97</xdr:row>
      <xdr:rowOff>140742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131869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6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33522</xdr:rowOff>
    </xdr:from>
    <xdr:to>
      <xdr:col>67</xdr:col>
      <xdr:colOff>101600</xdr:colOff>
      <xdr:row>97</xdr:row>
      <xdr:rowOff>135122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6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126249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5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前年度からの変動という観点で分析すると、減少しているものとして、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28,990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円／人減少の「教育費」が挙げられる。これは、令和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行った学校施設改築基金への積み替えが皆減となったことが要因となっているが、学校改築事業が進んでいることから、令和２年度以前と比較すると増加傾向にある。次に、他団体との比較という観点で分析すると、類似団体中の順位では「総務費」及び「教育費」が１位、「民生費」及び「労働費」が３位と高くなっている。まず、「総務費」については、基金積立の額が大きく寄与しているもの、「教育費」については、学校の改築に係る事業費が増加していることが要因と捉えている。「教育費」は、学校改築事業が進んでいくことに伴い、今後も類似団体内において高い順位で推移していくことが見込まれる。次に「民生費」については、国民健康保険の繰出金が増加傾向にあることが要因と捉えている。続いて、「労働費」については、委託料が類似団体と比較し大きな金額となっており、高齢者の就労促進を図り、シルバー人材センターへの委託を積極的に行っている結果と捉え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令和３年度に策定した「基金の積立てと活用の方針」において標準財政規模の約１５％にあたる基本額を８０億円と定め、当該方針に沿って適切に残高を維持できたと捉えている。また、実質収支比率は５．１２％で前年度比３．１１ポイント減となった。３％～５％程度が望ましいとされていることから、是正が必要なほど過大な水準とは認識していないものの、今後も不用額等に留意しながら適切な執行に努めていく。</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すべての会計において赤字はないため、今後も引き続き健全財政に努めていく。令和４年度の一般会計における標準財政規模比は実質収支額の増大比率が減少しており、予算執行において、流用や運用の原則禁止や契約差金の凍結などの執行統制を行っていることなどから、適正規模の実質収支額を維持していると捉えている。特別会計においては、一般会計からの繰入金を財源としているものが多く、数値が低い状態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132911238</v>
      </c>
      <c r="BO4" s="384"/>
      <c r="BP4" s="384"/>
      <c r="BQ4" s="384"/>
      <c r="BR4" s="384"/>
      <c r="BS4" s="384"/>
      <c r="BT4" s="384"/>
      <c r="BU4" s="385"/>
      <c r="BV4" s="383">
        <v>140931324</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5.0999999999999996</v>
      </c>
      <c r="CU4" s="390"/>
      <c r="CV4" s="390"/>
      <c r="CW4" s="390"/>
      <c r="CX4" s="390"/>
      <c r="CY4" s="390"/>
      <c r="CZ4" s="390"/>
      <c r="DA4" s="391"/>
      <c r="DB4" s="389">
        <v>8.1999999999999993</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129780300</v>
      </c>
      <c r="BO5" s="421"/>
      <c r="BP5" s="421"/>
      <c r="BQ5" s="421"/>
      <c r="BR5" s="421"/>
      <c r="BS5" s="421"/>
      <c r="BT5" s="421"/>
      <c r="BU5" s="422"/>
      <c r="BV5" s="420">
        <v>136428463</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82.9</v>
      </c>
      <c r="CU5" s="418"/>
      <c r="CV5" s="418"/>
      <c r="CW5" s="418"/>
      <c r="CX5" s="418"/>
      <c r="CY5" s="418"/>
      <c r="CZ5" s="418"/>
      <c r="DA5" s="419"/>
      <c r="DB5" s="417">
        <v>85.1</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104</v>
      </c>
      <c r="AV6" s="453"/>
      <c r="AW6" s="453"/>
      <c r="AX6" s="453"/>
      <c r="AY6" s="454" t="s">
        <v>105</v>
      </c>
      <c r="AZ6" s="455"/>
      <c r="BA6" s="455"/>
      <c r="BB6" s="455"/>
      <c r="BC6" s="455"/>
      <c r="BD6" s="455"/>
      <c r="BE6" s="455"/>
      <c r="BF6" s="455"/>
      <c r="BG6" s="455"/>
      <c r="BH6" s="455"/>
      <c r="BI6" s="455"/>
      <c r="BJ6" s="455"/>
      <c r="BK6" s="455"/>
      <c r="BL6" s="455"/>
      <c r="BM6" s="456"/>
      <c r="BN6" s="420">
        <v>3130938</v>
      </c>
      <c r="BO6" s="421"/>
      <c r="BP6" s="421"/>
      <c r="BQ6" s="421"/>
      <c r="BR6" s="421"/>
      <c r="BS6" s="421"/>
      <c r="BT6" s="421"/>
      <c r="BU6" s="422"/>
      <c r="BV6" s="420">
        <v>4502861</v>
      </c>
      <c r="BW6" s="421"/>
      <c r="BX6" s="421"/>
      <c r="BY6" s="421"/>
      <c r="BZ6" s="421"/>
      <c r="CA6" s="421"/>
      <c r="CB6" s="421"/>
      <c r="CC6" s="422"/>
      <c r="CD6" s="423" t="s">
        <v>106</v>
      </c>
      <c r="CE6" s="424"/>
      <c r="CF6" s="424"/>
      <c r="CG6" s="424"/>
      <c r="CH6" s="424"/>
      <c r="CI6" s="424"/>
      <c r="CJ6" s="424"/>
      <c r="CK6" s="424"/>
      <c r="CL6" s="424"/>
      <c r="CM6" s="424"/>
      <c r="CN6" s="424"/>
      <c r="CO6" s="424"/>
      <c r="CP6" s="424"/>
      <c r="CQ6" s="424"/>
      <c r="CR6" s="424"/>
      <c r="CS6" s="425"/>
      <c r="CT6" s="457">
        <v>82.9</v>
      </c>
      <c r="CU6" s="458"/>
      <c r="CV6" s="458"/>
      <c r="CW6" s="458"/>
      <c r="CX6" s="458"/>
      <c r="CY6" s="458"/>
      <c r="CZ6" s="458"/>
      <c r="DA6" s="459"/>
      <c r="DB6" s="457">
        <v>85.1</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107</v>
      </c>
      <c r="AN7" s="450"/>
      <c r="AO7" s="450"/>
      <c r="AP7" s="450"/>
      <c r="AQ7" s="450"/>
      <c r="AR7" s="450"/>
      <c r="AS7" s="450"/>
      <c r="AT7" s="451"/>
      <c r="AU7" s="452" t="s">
        <v>108</v>
      </c>
      <c r="AV7" s="453"/>
      <c r="AW7" s="453"/>
      <c r="AX7" s="453"/>
      <c r="AY7" s="454" t="s">
        <v>109</v>
      </c>
      <c r="AZ7" s="455"/>
      <c r="BA7" s="455"/>
      <c r="BB7" s="455"/>
      <c r="BC7" s="455"/>
      <c r="BD7" s="455"/>
      <c r="BE7" s="455"/>
      <c r="BF7" s="455"/>
      <c r="BG7" s="455"/>
      <c r="BH7" s="455"/>
      <c r="BI7" s="455"/>
      <c r="BJ7" s="455"/>
      <c r="BK7" s="455"/>
      <c r="BL7" s="455"/>
      <c r="BM7" s="456"/>
      <c r="BN7" s="420">
        <v>173365</v>
      </c>
      <c r="BO7" s="421"/>
      <c r="BP7" s="421"/>
      <c r="BQ7" s="421"/>
      <c r="BR7" s="421"/>
      <c r="BS7" s="421"/>
      <c r="BT7" s="421"/>
      <c r="BU7" s="422"/>
      <c r="BV7" s="420">
        <v>76478</v>
      </c>
      <c r="BW7" s="421"/>
      <c r="BX7" s="421"/>
      <c r="BY7" s="421"/>
      <c r="BZ7" s="421"/>
      <c r="CA7" s="421"/>
      <c r="CB7" s="421"/>
      <c r="CC7" s="422"/>
      <c r="CD7" s="423" t="s">
        <v>110</v>
      </c>
      <c r="CE7" s="424"/>
      <c r="CF7" s="424"/>
      <c r="CG7" s="424"/>
      <c r="CH7" s="424"/>
      <c r="CI7" s="424"/>
      <c r="CJ7" s="424"/>
      <c r="CK7" s="424"/>
      <c r="CL7" s="424"/>
      <c r="CM7" s="424"/>
      <c r="CN7" s="424"/>
      <c r="CO7" s="424"/>
      <c r="CP7" s="424"/>
      <c r="CQ7" s="424"/>
      <c r="CR7" s="424"/>
      <c r="CS7" s="425"/>
      <c r="CT7" s="420">
        <v>57818577</v>
      </c>
      <c r="CU7" s="421"/>
      <c r="CV7" s="421"/>
      <c r="CW7" s="421"/>
      <c r="CX7" s="421"/>
      <c r="CY7" s="421"/>
      <c r="CZ7" s="421"/>
      <c r="DA7" s="422"/>
      <c r="DB7" s="420">
        <v>53804102</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111</v>
      </c>
      <c r="AN8" s="450"/>
      <c r="AO8" s="450"/>
      <c r="AP8" s="450"/>
      <c r="AQ8" s="450"/>
      <c r="AR8" s="450"/>
      <c r="AS8" s="450"/>
      <c r="AT8" s="451"/>
      <c r="AU8" s="452" t="s">
        <v>112</v>
      </c>
      <c r="AV8" s="453"/>
      <c r="AW8" s="453"/>
      <c r="AX8" s="453"/>
      <c r="AY8" s="454" t="s">
        <v>113</v>
      </c>
      <c r="AZ8" s="455"/>
      <c r="BA8" s="455"/>
      <c r="BB8" s="455"/>
      <c r="BC8" s="455"/>
      <c r="BD8" s="455"/>
      <c r="BE8" s="455"/>
      <c r="BF8" s="455"/>
      <c r="BG8" s="455"/>
      <c r="BH8" s="455"/>
      <c r="BI8" s="455"/>
      <c r="BJ8" s="455"/>
      <c r="BK8" s="455"/>
      <c r="BL8" s="455"/>
      <c r="BM8" s="456"/>
      <c r="BN8" s="420">
        <v>2957573</v>
      </c>
      <c r="BO8" s="421"/>
      <c r="BP8" s="421"/>
      <c r="BQ8" s="421"/>
      <c r="BR8" s="421"/>
      <c r="BS8" s="421"/>
      <c r="BT8" s="421"/>
      <c r="BU8" s="422"/>
      <c r="BV8" s="420">
        <v>4426383</v>
      </c>
      <c r="BW8" s="421"/>
      <c r="BX8" s="421"/>
      <c r="BY8" s="421"/>
      <c r="BZ8" s="421"/>
      <c r="CA8" s="421"/>
      <c r="CB8" s="421"/>
      <c r="CC8" s="422"/>
      <c r="CD8" s="423" t="s">
        <v>114</v>
      </c>
      <c r="CE8" s="424"/>
      <c r="CF8" s="424"/>
      <c r="CG8" s="424"/>
      <c r="CH8" s="424"/>
      <c r="CI8" s="424"/>
      <c r="CJ8" s="424"/>
      <c r="CK8" s="424"/>
      <c r="CL8" s="424"/>
      <c r="CM8" s="424"/>
      <c r="CN8" s="424"/>
      <c r="CO8" s="424"/>
      <c r="CP8" s="424"/>
      <c r="CQ8" s="424"/>
      <c r="CR8" s="424"/>
      <c r="CS8" s="425"/>
      <c r="CT8" s="460">
        <v>1.18</v>
      </c>
      <c r="CU8" s="461"/>
      <c r="CV8" s="461"/>
      <c r="CW8" s="461"/>
      <c r="CX8" s="461"/>
      <c r="CY8" s="461"/>
      <c r="CZ8" s="461"/>
      <c r="DA8" s="462"/>
      <c r="DB8" s="460">
        <v>1.18</v>
      </c>
      <c r="DC8" s="461"/>
      <c r="DD8" s="461"/>
      <c r="DE8" s="461"/>
      <c r="DF8" s="461"/>
      <c r="DG8" s="461"/>
      <c r="DH8" s="461"/>
      <c r="DI8" s="462"/>
    </row>
    <row r="9" spans="1:119" ht="18.75" customHeight="1" thickBot="1" x14ac:dyDescent="0.25">
      <c r="A9" s="175"/>
      <c r="B9" s="414" t="s">
        <v>115</v>
      </c>
      <c r="C9" s="415"/>
      <c r="D9" s="415"/>
      <c r="E9" s="415"/>
      <c r="F9" s="415"/>
      <c r="G9" s="415"/>
      <c r="H9" s="415"/>
      <c r="I9" s="415"/>
      <c r="J9" s="415"/>
      <c r="K9" s="463"/>
      <c r="L9" s="464" t="s">
        <v>116</v>
      </c>
      <c r="M9" s="465"/>
      <c r="N9" s="465"/>
      <c r="O9" s="465"/>
      <c r="P9" s="465"/>
      <c r="Q9" s="466"/>
      <c r="R9" s="467">
        <v>262790</v>
      </c>
      <c r="S9" s="468"/>
      <c r="T9" s="468"/>
      <c r="U9" s="468"/>
      <c r="V9" s="469"/>
      <c r="W9" s="377" t="s">
        <v>117</v>
      </c>
      <c r="X9" s="378"/>
      <c r="Y9" s="378"/>
      <c r="Z9" s="378"/>
      <c r="AA9" s="378"/>
      <c r="AB9" s="378"/>
      <c r="AC9" s="378"/>
      <c r="AD9" s="378"/>
      <c r="AE9" s="378"/>
      <c r="AF9" s="378"/>
      <c r="AG9" s="378"/>
      <c r="AH9" s="378"/>
      <c r="AI9" s="378"/>
      <c r="AJ9" s="378"/>
      <c r="AK9" s="378"/>
      <c r="AL9" s="379"/>
      <c r="AM9" s="449" t="s">
        <v>118</v>
      </c>
      <c r="AN9" s="450"/>
      <c r="AO9" s="450"/>
      <c r="AP9" s="450"/>
      <c r="AQ9" s="450"/>
      <c r="AR9" s="450"/>
      <c r="AS9" s="450"/>
      <c r="AT9" s="451"/>
      <c r="AU9" s="452" t="s">
        <v>119</v>
      </c>
      <c r="AV9" s="453"/>
      <c r="AW9" s="453"/>
      <c r="AX9" s="453"/>
      <c r="AY9" s="454" t="s">
        <v>120</v>
      </c>
      <c r="AZ9" s="455"/>
      <c r="BA9" s="455"/>
      <c r="BB9" s="455"/>
      <c r="BC9" s="455"/>
      <c r="BD9" s="455"/>
      <c r="BE9" s="455"/>
      <c r="BF9" s="455"/>
      <c r="BG9" s="455"/>
      <c r="BH9" s="455"/>
      <c r="BI9" s="455"/>
      <c r="BJ9" s="455"/>
      <c r="BK9" s="455"/>
      <c r="BL9" s="455"/>
      <c r="BM9" s="456"/>
      <c r="BN9" s="420">
        <v>-1468810</v>
      </c>
      <c r="BO9" s="421"/>
      <c r="BP9" s="421"/>
      <c r="BQ9" s="421"/>
      <c r="BR9" s="421"/>
      <c r="BS9" s="421"/>
      <c r="BT9" s="421"/>
      <c r="BU9" s="422"/>
      <c r="BV9" s="420">
        <v>593645</v>
      </c>
      <c r="BW9" s="421"/>
      <c r="BX9" s="421"/>
      <c r="BY9" s="421"/>
      <c r="BZ9" s="421"/>
      <c r="CA9" s="421"/>
      <c r="CB9" s="421"/>
      <c r="CC9" s="422"/>
      <c r="CD9" s="423" t="s">
        <v>121</v>
      </c>
      <c r="CE9" s="424"/>
      <c r="CF9" s="424"/>
      <c r="CG9" s="424"/>
      <c r="CH9" s="424"/>
      <c r="CI9" s="424"/>
      <c r="CJ9" s="424"/>
      <c r="CK9" s="424"/>
      <c r="CL9" s="424"/>
      <c r="CM9" s="424"/>
      <c r="CN9" s="424"/>
      <c r="CO9" s="424"/>
      <c r="CP9" s="424"/>
      <c r="CQ9" s="424"/>
      <c r="CR9" s="424"/>
      <c r="CS9" s="425"/>
      <c r="CT9" s="417">
        <v>4.4000000000000004</v>
      </c>
      <c r="CU9" s="418"/>
      <c r="CV9" s="418"/>
      <c r="CW9" s="418"/>
      <c r="CX9" s="418"/>
      <c r="CY9" s="418"/>
      <c r="CZ9" s="418"/>
      <c r="DA9" s="419"/>
      <c r="DB9" s="417">
        <v>4.9000000000000004</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122</v>
      </c>
      <c r="M10" s="450"/>
      <c r="N10" s="450"/>
      <c r="O10" s="450"/>
      <c r="P10" s="450"/>
      <c r="Q10" s="451"/>
      <c r="R10" s="471">
        <v>260274</v>
      </c>
      <c r="S10" s="472"/>
      <c r="T10" s="472"/>
      <c r="U10" s="472"/>
      <c r="V10" s="473"/>
      <c r="W10" s="408"/>
      <c r="X10" s="409"/>
      <c r="Y10" s="409"/>
      <c r="Z10" s="409"/>
      <c r="AA10" s="409"/>
      <c r="AB10" s="409"/>
      <c r="AC10" s="409"/>
      <c r="AD10" s="409"/>
      <c r="AE10" s="409"/>
      <c r="AF10" s="409"/>
      <c r="AG10" s="409"/>
      <c r="AH10" s="409"/>
      <c r="AI10" s="409"/>
      <c r="AJ10" s="409"/>
      <c r="AK10" s="409"/>
      <c r="AL10" s="412"/>
      <c r="AM10" s="449" t="s">
        <v>123</v>
      </c>
      <c r="AN10" s="450"/>
      <c r="AO10" s="450"/>
      <c r="AP10" s="450"/>
      <c r="AQ10" s="450"/>
      <c r="AR10" s="450"/>
      <c r="AS10" s="450"/>
      <c r="AT10" s="451"/>
      <c r="AU10" s="452" t="s">
        <v>119</v>
      </c>
      <c r="AV10" s="453"/>
      <c r="AW10" s="453"/>
      <c r="AX10" s="453"/>
      <c r="AY10" s="454" t="s">
        <v>124</v>
      </c>
      <c r="AZ10" s="455"/>
      <c r="BA10" s="455"/>
      <c r="BB10" s="455"/>
      <c r="BC10" s="455"/>
      <c r="BD10" s="455"/>
      <c r="BE10" s="455"/>
      <c r="BF10" s="455"/>
      <c r="BG10" s="455"/>
      <c r="BH10" s="455"/>
      <c r="BI10" s="455"/>
      <c r="BJ10" s="455"/>
      <c r="BK10" s="455"/>
      <c r="BL10" s="455"/>
      <c r="BM10" s="456"/>
      <c r="BN10" s="420">
        <v>6000</v>
      </c>
      <c r="BO10" s="421"/>
      <c r="BP10" s="421"/>
      <c r="BQ10" s="421"/>
      <c r="BR10" s="421"/>
      <c r="BS10" s="421"/>
      <c r="BT10" s="421"/>
      <c r="BU10" s="422"/>
      <c r="BV10" s="420">
        <v>70081</v>
      </c>
      <c r="BW10" s="421"/>
      <c r="BX10" s="421"/>
      <c r="BY10" s="421"/>
      <c r="BZ10" s="421"/>
      <c r="CA10" s="421"/>
      <c r="CB10" s="421"/>
      <c r="CC10" s="422"/>
      <c r="CD10" s="181" t="s">
        <v>125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126</v>
      </c>
      <c r="M11" s="475"/>
      <c r="N11" s="475"/>
      <c r="O11" s="475"/>
      <c r="P11" s="475"/>
      <c r="Q11" s="476"/>
      <c r="R11" s="477" t="s">
        <v>127</v>
      </c>
      <c r="S11" s="478"/>
      <c r="T11" s="478"/>
      <c r="U11" s="478"/>
      <c r="V11" s="479"/>
      <c r="W11" s="408"/>
      <c r="X11" s="409"/>
      <c r="Y11" s="409"/>
      <c r="Z11" s="409"/>
      <c r="AA11" s="409"/>
      <c r="AB11" s="409"/>
      <c r="AC11" s="409"/>
      <c r="AD11" s="409"/>
      <c r="AE11" s="409"/>
      <c r="AF11" s="409"/>
      <c r="AG11" s="409"/>
      <c r="AH11" s="409"/>
      <c r="AI11" s="409"/>
      <c r="AJ11" s="409"/>
      <c r="AK11" s="409"/>
      <c r="AL11" s="412"/>
      <c r="AM11" s="449" t="s">
        <v>128</v>
      </c>
      <c r="AN11" s="450"/>
      <c r="AO11" s="450"/>
      <c r="AP11" s="450"/>
      <c r="AQ11" s="450"/>
      <c r="AR11" s="450"/>
      <c r="AS11" s="450"/>
      <c r="AT11" s="451"/>
      <c r="AU11" s="452" t="s">
        <v>119</v>
      </c>
      <c r="AV11" s="453"/>
      <c r="AW11" s="453"/>
      <c r="AX11" s="453"/>
      <c r="AY11" s="454" t="s">
        <v>129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130</v>
      </c>
      <c r="CE11" s="424"/>
      <c r="CF11" s="424"/>
      <c r="CG11" s="424"/>
      <c r="CH11" s="424"/>
      <c r="CI11" s="424"/>
      <c r="CJ11" s="424"/>
      <c r="CK11" s="424"/>
      <c r="CL11" s="424"/>
      <c r="CM11" s="424"/>
      <c r="CN11" s="424"/>
      <c r="CO11" s="424"/>
      <c r="CP11" s="424"/>
      <c r="CQ11" s="424"/>
      <c r="CR11" s="424"/>
      <c r="CS11" s="425"/>
      <c r="CT11" s="460" t="s">
        <v>131</v>
      </c>
      <c r="CU11" s="461"/>
      <c r="CV11" s="461"/>
      <c r="CW11" s="461"/>
      <c r="CX11" s="461"/>
      <c r="CY11" s="461"/>
      <c r="CZ11" s="461"/>
      <c r="DA11" s="462"/>
      <c r="DB11" s="460" t="s">
        <v>132</v>
      </c>
      <c r="DC11" s="461"/>
      <c r="DD11" s="461"/>
      <c r="DE11" s="461"/>
      <c r="DF11" s="461"/>
      <c r="DG11" s="461"/>
      <c r="DH11" s="461"/>
      <c r="DI11" s="462"/>
    </row>
    <row r="12" spans="1:119" ht="18.75" customHeight="1" x14ac:dyDescent="0.2">
      <c r="A12" s="175"/>
      <c r="B12" s="480" t="s">
        <v>133</v>
      </c>
      <c r="C12" s="481"/>
      <c r="D12" s="481"/>
      <c r="E12" s="481"/>
      <c r="F12" s="481"/>
      <c r="G12" s="481"/>
      <c r="H12" s="481"/>
      <c r="I12" s="481"/>
      <c r="J12" s="481"/>
      <c r="K12" s="482"/>
      <c r="L12" s="489" t="s">
        <v>134</v>
      </c>
      <c r="M12" s="490"/>
      <c r="N12" s="490"/>
      <c r="O12" s="490"/>
      <c r="P12" s="490"/>
      <c r="Q12" s="491"/>
      <c r="R12" s="492">
        <v>259924</v>
      </c>
      <c r="S12" s="493"/>
      <c r="T12" s="493"/>
      <c r="U12" s="493"/>
      <c r="V12" s="494"/>
      <c r="W12" s="495" t="s">
        <v>1</v>
      </c>
      <c r="X12" s="453"/>
      <c r="Y12" s="453"/>
      <c r="Z12" s="453"/>
      <c r="AA12" s="453"/>
      <c r="AB12" s="496"/>
      <c r="AC12" s="497" t="s">
        <v>135</v>
      </c>
      <c r="AD12" s="498"/>
      <c r="AE12" s="498"/>
      <c r="AF12" s="498"/>
      <c r="AG12" s="499"/>
      <c r="AH12" s="497" t="s">
        <v>136</v>
      </c>
      <c r="AI12" s="498"/>
      <c r="AJ12" s="498"/>
      <c r="AK12" s="498"/>
      <c r="AL12" s="500"/>
      <c r="AM12" s="449" t="s">
        <v>137</v>
      </c>
      <c r="AN12" s="450"/>
      <c r="AO12" s="450"/>
      <c r="AP12" s="450"/>
      <c r="AQ12" s="450"/>
      <c r="AR12" s="450"/>
      <c r="AS12" s="450"/>
      <c r="AT12" s="451"/>
      <c r="AU12" s="452" t="s">
        <v>119</v>
      </c>
      <c r="AV12" s="453"/>
      <c r="AW12" s="453"/>
      <c r="AX12" s="453"/>
      <c r="AY12" s="454" t="s">
        <v>138</v>
      </c>
      <c r="AZ12" s="455"/>
      <c r="BA12" s="455"/>
      <c r="BB12" s="455"/>
      <c r="BC12" s="455"/>
      <c r="BD12" s="455"/>
      <c r="BE12" s="455"/>
      <c r="BF12" s="455"/>
      <c r="BG12" s="455"/>
      <c r="BH12" s="455"/>
      <c r="BI12" s="455"/>
      <c r="BJ12" s="455"/>
      <c r="BK12" s="455"/>
      <c r="BL12" s="455"/>
      <c r="BM12" s="456"/>
      <c r="BN12" s="420">
        <v>6000</v>
      </c>
      <c r="BO12" s="421"/>
      <c r="BP12" s="421"/>
      <c r="BQ12" s="421"/>
      <c r="BR12" s="421"/>
      <c r="BS12" s="421"/>
      <c r="BT12" s="421"/>
      <c r="BU12" s="422"/>
      <c r="BV12" s="420">
        <v>329000</v>
      </c>
      <c r="BW12" s="421"/>
      <c r="BX12" s="421"/>
      <c r="BY12" s="421"/>
      <c r="BZ12" s="421"/>
      <c r="CA12" s="421"/>
      <c r="CB12" s="421"/>
      <c r="CC12" s="422"/>
      <c r="CD12" s="423" t="s">
        <v>139</v>
      </c>
      <c r="CE12" s="424"/>
      <c r="CF12" s="424"/>
      <c r="CG12" s="424"/>
      <c r="CH12" s="424"/>
      <c r="CI12" s="424"/>
      <c r="CJ12" s="424"/>
      <c r="CK12" s="424"/>
      <c r="CL12" s="424"/>
      <c r="CM12" s="424"/>
      <c r="CN12" s="424"/>
      <c r="CO12" s="424"/>
      <c r="CP12" s="424"/>
      <c r="CQ12" s="424"/>
      <c r="CR12" s="424"/>
      <c r="CS12" s="425"/>
      <c r="CT12" s="460" t="s">
        <v>140</v>
      </c>
      <c r="CU12" s="461"/>
      <c r="CV12" s="461"/>
      <c r="CW12" s="461"/>
      <c r="CX12" s="461"/>
      <c r="CY12" s="461"/>
      <c r="CZ12" s="461"/>
      <c r="DA12" s="462"/>
      <c r="DB12" s="460" t="s">
        <v>140</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141</v>
      </c>
      <c r="N13" s="512"/>
      <c r="O13" s="512"/>
      <c r="P13" s="512"/>
      <c r="Q13" s="513"/>
      <c r="R13" s="504">
        <v>254259</v>
      </c>
      <c r="S13" s="505"/>
      <c r="T13" s="505"/>
      <c r="U13" s="505"/>
      <c r="V13" s="506"/>
      <c r="W13" s="436" t="s">
        <v>142</v>
      </c>
      <c r="X13" s="437"/>
      <c r="Y13" s="437"/>
      <c r="Z13" s="437"/>
      <c r="AA13" s="437"/>
      <c r="AB13" s="427"/>
      <c r="AC13" s="471">
        <v>759</v>
      </c>
      <c r="AD13" s="472"/>
      <c r="AE13" s="472"/>
      <c r="AF13" s="472"/>
      <c r="AG13" s="514"/>
      <c r="AH13" s="471">
        <v>770</v>
      </c>
      <c r="AI13" s="472"/>
      <c r="AJ13" s="472"/>
      <c r="AK13" s="472"/>
      <c r="AL13" s="473"/>
      <c r="AM13" s="449" t="s">
        <v>143</v>
      </c>
      <c r="AN13" s="450"/>
      <c r="AO13" s="450"/>
      <c r="AP13" s="450"/>
      <c r="AQ13" s="450"/>
      <c r="AR13" s="450"/>
      <c r="AS13" s="450"/>
      <c r="AT13" s="451"/>
      <c r="AU13" s="452" t="s">
        <v>144</v>
      </c>
      <c r="AV13" s="453"/>
      <c r="AW13" s="453"/>
      <c r="AX13" s="453"/>
      <c r="AY13" s="454" t="s">
        <v>145</v>
      </c>
      <c r="AZ13" s="455"/>
      <c r="BA13" s="455"/>
      <c r="BB13" s="455"/>
      <c r="BC13" s="455"/>
      <c r="BD13" s="455"/>
      <c r="BE13" s="455"/>
      <c r="BF13" s="455"/>
      <c r="BG13" s="455"/>
      <c r="BH13" s="455"/>
      <c r="BI13" s="455"/>
      <c r="BJ13" s="455"/>
      <c r="BK13" s="455"/>
      <c r="BL13" s="455"/>
      <c r="BM13" s="456"/>
      <c r="BN13" s="420">
        <v>-1468810</v>
      </c>
      <c r="BO13" s="421"/>
      <c r="BP13" s="421"/>
      <c r="BQ13" s="421"/>
      <c r="BR13" s="421"/>
      <c r="BS13" s="421"/>
      <c r="BT13" s="421"/>
      <c r="BU13" s="422"/>
      <c r="BV13" s="420">
        <v>334726</v>
      </c>
      <c r="BW13" s="421"/>
      <c r="BX13" s="421"/>
      <c r="BY13" s="421"/>
      <c r="BZ13" s="421"/>
      <c r="CA13" s="421"/>
      <c r="CB13" s="421"/>
      <c r="CC13" s="422"/>
      <c r="CD13" s="423" t="s">
        <v>146</v>
      </c>
      <c r="CE13" s="424"/>
      <c r="CF13" s="424"/>
      <c r="CG13" s="424"/>
      <c r="CH13" s="424"/>
      <c r="CI13" s="424"/>
      <c r="CJ13" s="424"/>
      <c r="CK13" s="424"/>
      <c r="CL13" s="424"/>
      <c r="CM13" s="424"/>
      <c r="CN13" s="424"/>
      <c r="CO13" s="424"/>
      <c r="CP13" s="424"/>
      <c r="CQ13" s="424"/>
      <c r="CR13" s="424"/>
      <c r="CS13" s="425"/>
      <c r="CT13" s="417">
        <v>2.9</v>
      </c>
      <c r="CU13" s="418"/>
      <c r="CV13" s="418"/>
      <c r="CW13" s="418"/>
      <c r="CX13" s="418"/>
      <c r="CY13" s="418"/>
      <c r="CZ13" s="418"/>
      <c r="DA13" s="419"/>
      <c r="DB13" s="417">
        <v>3.2</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147</v>
      </c>
      <c r="M14" s="502"/>
      <c r="N14" s="502"/>
      <c r="O14" s="502"/>
      <c r="P14" s="502"/>
      <c r="Q14" s="503"/>
      <c r="R14" s="504">
        <v>260253</v>
      </c>
      <c r="S14" s="505"/>
      <c r="T14" s="505"/>
      <c r="U14" s="505"/>
      <c r="V14" s="506"/>
      <c r="W14" s="410"/>
      <c r="X14" s="411"/>
      <c r="Y14" s="411"/>
      <c r="Z14" s="411"/>
      <c r="AA14" s="411"/>
      <c r="AB14" s="400"/>
      <c r="AC14" s="507">
        <v>0.7</v>
      </c>
      <c r="AD14" s="508"/>
      <c r="AE14" s="508"/>
      <c r="AF14" s="508"/>
      <c r="AG14" s="509"/>
      <c r="AH14" s="507">
        <v>0.7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148</v>
      </c>
      <c r="CE14" s="516"/>
      <c r="CF14" s="516"/>
      <c r="CG14" s="516"/>
      <c r="CH14" s="516"/>
      <c r="CI14" s="516"/>
      <c r="CJ14" s="516"/>
      <c r="CK14" s="516"/>
      <c r="CL14" s="516"/>
      <c r="CM14" s="516"/>
      <c r="CN14" s="516"/>
      <c r="CO14" s="516"/>
      <c r="CP14" s="516"/>
      <c r="CQ14" s="516"/>
      <c r="CR14" s="516"/>
      <c r="CS14" s="517"/>
      <c r="CT14" s="518" t="s">
        <v>140</v>
      </c>
      <c r="CU14" s="519"/>
      <c r="CV14" s="519"/>
      <c r="CW14" s="519"/>
      <c r="CX14" s="519"/>
      <c r="CY14" s="519"/>
      <c r="CZ14" s="519"/>
      <c r="DA14" s="520"/>
      <c r="DB14" s="518" t="s">
        <v>140</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141</v>
      </c>
      <c r="N15" s="512"/>
      <c r="O15" s="512"/>
      <c r="P15" s="512"/>
      <c r="Q15" s="513"/>
      <c r="R15" s="504">
        <v>255147</v>
      </c>
      <c r="S15" s="505"/>
      <c r="T15" s="505"/>
      <c r="U15" s="505"/>
      <c r="V15" s="506"/>
      <c r="W15" s="436" t="s">
        <v>149</v>
      </c>
      <c r="X15" s="437"/>
      <c r="Y15" s="437"/>
      <c r="Z15" s="437"/>
      <c r="AA15" s="437"/>
      <c r="AB15" s="427"/>
      <c r="AC15" s="471">
        <v>18673</v>
      </c>
      <c r="AD15" s="472"/>
      <c r="AE15" s="472"/>
      <c r="AF15" s="472"/>
      <c r="AG15" s="514"/>
      <c r="AH15" s="471">
        <v>21118</v>
      </c>
      <c r="AI15" s="472"/>
      <c r="AJ15" s="472"/>
      <c r="AK15" s="472"/>
      <c r="AL15" s="473"/>
      <c r="AM15" s="449"/>
      <c r="AN15" s="450"/>
      <c r="AO15" s="450"/>
      <c r="AP15" s="450"/>
      <c r="AQ15" s="450"/>
      <c r="AR15" s="450"/>
      <c r="AS15" s="450"/>
      <c r="AT15" s="451"/>
      <c r="AU15" s="452"/>
      <c r="AV15" s="453"/>
      <c r="AW15" s="453"/>
      <c r="AX15" s="453"/>
      <c r="AY15" s="380" t="s">
        <v>150</v>
      </c>
      <c r="AZ15" s="381"/>
      <c r="BA15" s="381"/>
      <c r="BB15" s="381"/>
      <c r="BC15" s="381"/>
      <c r="BD15" s="381"/>
      <c r="BE15" s="381"/>
      <c r="BF15" s="381"/>
      <c r="BG15" s="381"/>
      <c r="BH15" s="381"/>
      <c r="BI15" s="381"/>
      <c r="BJ15" s="381"/>
      <c r="BK15" s="381"/>
      <c r="BL15" s="381"/>
      <c r="BM15" s="382"/>
      <c r="BN15" s="383">
        <v>44785184</v>
      </c>
      <c r="BO15" s="384"/>
      <c r="BP15" s="384"/>
      <c r="BQ15" s="384"/>
      <c r="BR15" s="384"/>
      <c r="BS15" s="384"/>
      <c r="BT15" s="384"/>
      <c r="BU15" s="385"/>
      <c r="BV15" s="383">
        <v>41849733</v>
      </c>
      <c r="BW15" s="384"/>
      <c r="BX15" s="384"/>
      <c r="BY15" s="384"/>
      <c r="BZ15" s="384"/>
      <c r="CA15" s="384"/>
      <c r="CB15" s="384"/>
      <c r="CC15" s="385"/>
      <c r="CD15" s="521" t="s">
        <v>151</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152</v>
      </c>
      <c r="M16" s="524"/>
      <c r="N16" s="524"/>
      <c r="O16" s="524"/>
      <c r="P16" s="524"/>
      <c r="Q16" s="525"/>
      <c r="R16" s="526" t="s">
        <v>153</v>
      </c>
      <c r="S16" s="527"/>
      <c r="T16" s="527"/>
      <c r="U16" s="527"/>
      <c r="V16" s="528"/>
      <c r="W16" s="410"/>
      <c r="X16" s="411"/>
      <c r="Y16" s="411"/>
      <c r="Z16" s="411"/>
      <c r="AA16" s="411"/>
      <c r="AB16" s="400"/>
      <c r="AC16" s="507">
        <v>16.5</v>
      </c>
      <c r="AD16" s="508"/>
      <c r="AE16" s="508"/>
      <c r="AF16" s="508"/>
      <c r="AG16" s="509"/>
      <c r="AH16" s="507">
        <v>18.5</v>
      </c>
      <c r="AI16" s="508"/>
      <c r="AJ16" s="508"/>
      <c r="AK16" s="508"/>
      <c r="AL16" s="510"/>
      <c r="AM16" s="449"/>
      <c r="AN16" s="450"/>
      <c r="AO16" s="450"/>
      <c r="AP16" s="450"/>
      <c r="AQ16" s="450"/>
      <c r="AR16" s="450"/>
      <c r="AS16" s="450"/>
      <c r="AT16" s="451"/>
      <c r="AU16" s="452"/>
      <c r="AV16" s="453"/>
      <c r="AW16" s="453"/>
      <c r="AX16" s="453"/>
      <c r="AY16" s="454" t="s">
        <v>154</v>
      </c>
      <c r="AZ16" s="455"/>
      <c r="BA16" s="455"/>
      <c r="BB16" s="455"/>
      <c r="BC16" s="455"/>
      <c r="BD16" s="455"/>
      <c r="BE16" s="455"/>
      <c r="BF16" s="455"/>
      <c r="BG16" s="455"/>
      <c r="BH16" s="455"/>
      <c r="BI16" s="455"/>
      <c r="BJ16" s="455"/>
      <c r="BK16" s="455"/>
      <c r="BL16" s="455"/>
      <c r="BM16" s="456"/>
      <c r="BN16" s="420">
        <v>36645165</v>
      </c>
      <c r="BO16" s="421"/>
      <c r="BP16" s="421"/>
      <c r="BQ16" s="421"/>
      <c r="BR16" s="421"/>
      <c r="BS16" s="421"/>
      <c r="BT16" s="421"/>
      <c r="BU16" s="422"/>
      <c r="BV16" s="420">
        <v>37247702</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155</v>
      </c>
      <c r="N17" s="532"/>
      <c r="O17" s="532"/>
      <c r="P17" s="532"/>
      <c r="Q17" s="533"/>
      <c r="R17" s="526" t="s">
        <v>156</v>
      </c>
      <c r="S17" s="527"/>
      <c r="T17" s="527"/>
      <c r="U17" s="527"/>
      <c r="V17" s="528"/>
      <c r="W17" s="436" t="s">
        <v>157</v>
      </c>
      <c r="X17" s="437"/>
      <c r="Y17" s="437"/>
      <c r="Z17" s="437"/>
      <c r="AA17" s="437"/>
      <c r="AB17" s="427"/>
      <c r="AC17" s="471">
        <v>93549</v>
      </c>
      <c r="AD17" s="472"/>
      <c r="AE17" s="472"/>
      <c r="AF17" s="472"/>
      <c r="AG17" s="514"/>
      <c r="AH17" s="471">
        <v>92522</v>
      </c>
      <c r="AI17" s="472"/>
      <c r="AJ17" s="472"/>
      <c r="AK17" s="472"/>
      <c r="AL17" s="473"/>
      <c r="AM17" s="449"/>
      <c r="AN17" s="450"/>
      <c r="AO17" s="450"/>
      <c r="AP17" s="450"/>
      <c r="AQ17" s="450"/>
      <c r="AR17" s="450"/>
      <c r="AS17" s="450"/>
      <c r="AT17" s="451"/>
      <c r="AU17" s="452"/>
      <c r="AV17" s="453"/>
      <c r="AW17" s="453"/>
      <c r="AX17" s="453"/>
      <c r="AY17" s="454" t="s">
        <v>158</v>
      </c>
      <c r="AZ17" s="455"/>
      <c r="BA17" s="455"/>
      <c r="BB17" s="455"/>
      <c r="BC17" s="455"/>
      <c r="BD17" s="455"/>
      <c r="BE17" s="455"/>
      <c r="BF17" s="455"/>
      <c r="BG17" s="455"/>
      <c r="BH17" s="455"/>
      <c r="BI17" s="455"/>
      <c r="BJ17" s="455"/>
      <c r="BK17" s="455"/>
      <c r="BL17" s="455"/>
      <c r="BM17" s="456"/>
      <c r="BN17" s="420">
        <v>57818577</v>
      </c>
      <c r="BO17" s="421"/>
      <c r="BP17" s="421"/>
      <c r="BQ17" s="421"/>
      <c r="BR17" s="421"/>
      <c r="BS17" s="421"/>
      <c r="BT17" s="421"/>
      <c r="BU17" s="422"/>
      <c r="BV17" s="420">
        <v>53804102</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159</v>
      </c>
      <c r="C18" s="463"/>
      <c r="D18" s="463"/>
      <c r="E18" s="543"/>
      <c r="F18" s="543"/>
      <c r="G18" s="543"/>
      <c r="H18" s="543"/>
      <c r="I18" s="543"/>
      <c r="J18" s="543"/>
      <c r="K18" s="543"/>
      <c r="L18" s="544">
        <v>29.43</v>
      </c>
      <c r="M18" s="544"/>
      <c r="N18" s="544"/>
      <c r="O18" s="544"/>
      <c r="P18" s="544"/>
      <c r="Q18" s="544"/>
      <c r="R18" s="545"/>
      <c r="S18" s="545"/>
      <c r="T18" s="545"/>
      <c r="U18" s="545"/>
      <c r="V18" s="546"/>
      <c r="W18" s="438"/>
      <c r="X18" s="439"/>
      <c r="Y18" s="439"/>
      <c r="Z18" s="439"/>
      <c r="AA18" s="439"/>
      <c r="AB18" s="430"/>
      <c r="AC18" s="547">
        <v>82.8</v>
      </c>
      <c r="AD18" s="548"/>
      <c r="AE18" s="548"/>
      <c r="AF18" s="548"/>
      <c r="AG18" s="549"/>
      <c r="AH18" s="547">
        <v>80.900000000000006</v>
      </c>
      <c r="AI18" s="548"/>
      <c r="AJ18" s="548"/>
      <c r="AK18" s="548"/>
      <c r="AL18" s="550"/>
      <c r="AM18" s="449"/>
      <c r="AN18" s="450"/>
      <c r="AO18" s="450"/>
      <c r="AP18" s="450"/>
      <c r="AQ18" s="450"/>
      <c r="AR18" s="450"/>
      <c r="AS18" s="450"/>
      <c r="AT18" s="451"/>
      <c r="AU18" s="452"/>
      <c r="AV18" s="453"/>
      <c r="AW18" s="453"/>
      <c r="AX18" s="453"/>
      <c r="AY18" s="454" t="s">
        <v>160</v>
      </c>
      <c r="AZ18" s="455"/>
      <c r="BA18" s="455"/>
      <c r="BB18" s="455"/>
      <c r="BC18" s="455"/>
      <c r="BD18" s="455"/>
      <c r="BE18" s="455"/>
      <c r="BF18" s="455"/>
      <c r="BG18" s="455"/>
      <c r="BH18" s="455"/>
      <c r="BI18" s="455"/>
      <c r="BJ18" s="455"/>
      <c r="BK18" s="455"/>
      <c r="BL18" s="455"/>
      <c r="BM18" s="456"/>
      <c r="BN18" s="420">
        <v>50993005</v>
      </c>
      <c r="BO18" s="421"/>
      <c r="BP18" s="421"/>
      <c r="BQ18" s="421"/>
      <c r="BR18" s="421"/>
      <c r="BS18" s="421"/>
      <c r="BT18" s="421"/>
      <c r="BU18" s="422"/>
      <c r="BV18" s="420">
        <v>49850615</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161</v>
      </c>
      <c r="C19" s="463"/>
      <c r="D19" s="463"/>
      <c r="E19" s="543"/>
      <c r="F19" s="543"/>
      <c r="G19" s="543"/>
      <c r="H19" s="543"/>
      <c r="I19" s="543"/>
      <c r="J19" s="543"/>
      <c r="K19" s="543"/>
      <c r="L19" s="551">
        <v>8929</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162</v>
      </c>
      <c r="AZ19" s="455"/>
      <c r="BA19" s="455"/>
      <c r="BB19" s="455"/>
      <c r="BC19" s="455"/>
      <c r="BD19" s="455"/>
      <c r="BE19" s="455"/>
      <c r="BF19" s="455"/>
      <c r="BG19" s="455"/>
      <c r="BH19" s="455"/>
      <c r="BI19" s="455"/>
      <c r="BJ19" s="455"/>
      <c r="BK19" s="455"/>
      <c r="BL19" s="455"/>
      <c r="BM19" s="456"/>
      <c r="BN19" s="420">
        <v>77557574</v>
      </c>
      <c r="BO19" s="421"/>
      <c r="BP19" s="421"/>
      <c r="BQ19" s="421"/>
      <c r="BR19" s="421"/>
      <c r="BS19" s="421"/>
      <c r="BT19" s="421"/>
      <c r="BU19" s="422"/>
      <c r="BV19" s="420">
        <v>74726330</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163</v>
      </c>
      <c r="C20" s="463"/>
      <c r="D20" s="463"/>
      <c r="E20" s="543"/>
      <c r="F20" s="543"/>
      <c r="G20" s="543"/>
      <c r="H20" s="543"/>
      <c r="I20" s="543"/>
      <c r="J20" s="543"/>
      <c r="K20" s="543"/>
      <c r="L20" s="551">
        <v>123931</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164</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165</v>
      </c>
      <c r="C22" s="564"/>
      <c r="D22" s="565"/>
      <c r="E22" s="432" t="s">
        <v>1</v>
      </c>
      <c r="F22" s="437"/>
      <c r="G22" s="437"/>
      <c r="H22" s="437"/>
      <c r="I22" s="437"/>
      <c r="J22" s="437"/>
      <c r="K22" s="427"/>
      <c r="L22" s="432" t="s">
        <v>166</v>
      </c>
      <c r="M22" s="437"/>
      <c r="N22" s="437"/>
      <c r="O22" s="437"/>
      <c r="P22" s="427"/>
      <c r="Q22" s="595" t="s">
        <v>167</v>
      </c>
      <c r="R22" s="596"/>
      <c r="S22" s="596"/>
      <c r="T22" s="596"/>
      <c r="U22" s="596"/>
      <c r="V22" s="597"/>
      <c r="W22" s="563" t="s">
        <v>168</v>
      </c>
      <c r="X22" s="564"/>
      <c r="Y22" s="565"/>
      <c r="Z22" s="432" t="s">
        <v>1</v>
      </c>
      <c r="AA22" s="437"/>
      <c r="AB22" s="437"/>
      <c r="AC22" s="437"/>
      <c r="AD22" s="437"/>
      <c r="AE22" s="437"/>
      <c r="AF22" s="437"/>
      <c r="AG22" s="427"/>
      <c r="AH22" s="601" t="s">
        <v>169</v>
      </c>
      <c r="AI22" s="437"/>
      <c r="AJ22" s="437"/>
      <c r="AK22" s="437"/>
      <c r="AL22" s="427"/>
      <c r="AM22" s="601" t="s">
        <v>170</v>
      </c>
      <c r="AN22" s="602"/>
      <c r="AO22" s="602"/>
      <c r="AP22" s="602"/>
      <c r="AQ22" s="602"/>
      <c r="AR22" s="603"/>
      <c r="AS22" s="595" t="s">
        <v>167</v>
      </c>
      <c r="AT22" s="596"/>
      <c r="AU22" s="596"/>
      <c r="AV22" s="596"/>
      <c r="AW22" s="596"/>
      <c r="AX22" s="607"/>
      <c r="AY22" s="380" t="s">
        <v>171</v>
      </c>
      <c r="AZ22" s="381"/>
      <c r="BA22" s="381"/>
      <c r="BB22" s="381"/>
      <c r="BC22" s="381"/>
      <c r="BD22" s="381"/>
      <c r="BE22" s="381"/>
      <c r="BF22" s="381"/>
      <c r="BG22" s="381"/>
      <c r="BH22" s="381"/>
      <c r="BI22" s="381"/>
      <c r="BJ22" s="381"/>
      <c r="BK22" s="381"/>
      <c r="BL22" s="381"/>
      <c r="BM22" s="382"/>
      <c r="BN22" s="383">
        <v>40804460</v>
      </c>
      <c r="BO22" s="384"/>
      <c r="BP22" s="384"/>
      <c r="BQ22" s="384"/>
      <c r="BR22" s="384"/>
      <c r="BS22" s="384"/>
      <c r="BT22" s="384"/>
      <c r="BU22" s="385"/>
      <c r="BV22" s="383">
        <v>37541514</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172</v>
      </c>
      <c r="AZ23" s="455"/>
      <c r="BA23" s="455"/>
      <c r="BB23" s="455"/>
      <c r="BC23" s="455"/>
      <c r="BD23" s="455"/>
      <c r="BE23" s="455"/>
      <c r="BF23" s="455"/>
      <c r="BG23" s="455"/>
      <c r="BH23" s="455"/>
      <c r="BI23" s="455"/>
      <c r="BJ23" s="455"/>
      <c r="BK23" s="455"/>
      <c r="BL23" s="455"/>
      <c r="BM23" s="456"/>
      <c r="BN23" s="420">
        <v>5628014</v>
      </c>
      <c r="BO23" s="421"/>
      <c r="BP23" s="421"/>
      <c r="BQ23" s="421"/>
      <c r="BR23" s="421"/>
      <c r="BS23" s="421"/>
      <c r="BT23" s="421"/>
      <c r="BU23" s="422"/>
      <c r="BV23" s="420">
        <v>6497509</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173</v>
      </c>
      <c r="F24" s="450"/>
      <c r="G24" s="450"/>
      <c r="H24" s="450"/>
      <c r="I24" s="450"/>
      <c r="J24" s="450"/>
      <c r="K24" s="451"/>
      <c r="L24" s="471">
        <v>1</v>
      </c>
      <c r="M24" s="472"/>
      <c r="N24" s="472"/>
      <c r="O24" s="472"/>
      <c r="P24" s="514"/>
      <c r="Q24" s="471">
        <v>10800</v>
      </c>
      <c r="R24" s="472"/>
      <c r="S24" s="472"/>
      <c r="T24" s="472"/>
      <c r="U24" s="472"/>
      <c r="V24" s="514"/>
      <c r="W24" s="566"/>
      <c r="X24" s="567"/>
      <c r="Y24" s="568"/>
      <c r="Z24" s="470" t="s">
        <v>174</v>
      </c>
      <c r="AA24" s="450"/>
      <c r="AB24" s="450"/>
      <c r="AC24" s="450"/>
      <c r="AD24" s="450"/>
      <c r="AE24" s="450"/>
      <c r="AF24" s="450"/>
      <c r="AG24" s="451"/>
      <c r="AH24" s="471">
        <v>1231</v>
      </c>
      <c r="AI24" s="472"/>
      <c r="AJ24" s="472"/>
      <c r="AK24" s="472"/>
      <c r="AL24" s="514"/>
      <c r="AM24" s="471">
        <v>3652377</v>
      </c>
      <c r="AN24" s="472"/>
      <c r="AO24" s="472"/>
      <c r="AP24" s="472"/>
      <c r="AQ24" s="472"/>
      <c r="AR24" s="514"/>
      <c r="AS24" s="471">
        <v>2967</v>
      </c>
      <c r="AT24" s="472"/>
      <c r="AU24" s="472"/>
      <c r="AV24" s="472"/>
      <c r="AW24" s="472"/>
      <c r="AX24" s="473"/>
      <c r="AY24" s="536" t="s">
        <v>175</v>
      </c>
      <c r="AZ24" s="537"/>
      <c r="BA24" s="537"/>
      <c r="BB24" s="537"/>
      <c r="BC24" s="537"/>
      <c r="BD24" s="537"/>
      <c r="BE24" s="537"/>
      <c r="BF24" s="537"/>
      <c r="BG24" s="537"/>
      <c r="BH24" s="537"/>
      <c r="BI24" s="537"/>
      <c r="BJ24" s="537"/>
      <c r="BK24" s="537"/>
      <c r="BL24" s="537"/>
      <c r="BM24" s="538"/>
      <c r="BN24" s="420">
        <v>36590140</v>
      </c>
      <c r="BO24" s="421"/>
      <c r="BP24" s="421"/>
      <c r="BQ24" s="421"/>
      <c r="BR24" s="421"/>
      <c r="BS24" s="421"/>
      <c r="BT24" s="421"/>
      <c r="BU24" s="422"/>
      <c r="BV24" s="420">
        <v>32628567</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176</v>
      </c>
      <c r="F25" s="450"/>
      <c r="G25" s="450"/>
      <c r="H25" s="450"/>
      <c r="I25" s="450"/>
      <c r="J25" s="450"/>
      <c r="K25" s="451"/>
      <c r="L25" s="471">
        <v>2</v>
      </c>
      <c r="M25" s="472"/>
      <c r="N25" s="472"/>
      <c r="O25" s="472"/>
      <c r="P25" s="514"/>
      <c r="Q25" s="471">
        <v>9300</v>
      </c>
      <c r="R25" s="472"/>
      <c r="S25" s="472"/>
      <c r="T25" s="472"/>
      <c r="U25" s="472"/>
      <c r="V25" s="514"/>
      <c r="W25" s="566"/>
      <c r="X25" s="567"/>
      <c r="Y25" s="568"/>
      <c r="Z25" s="470" t="s">
        <v>177</v>
      </c>
      <c r="AA25" s="450"/>
      <c r="AB25" s="450"/>
      <c r="AC25" s="450"/>
      <c r="AD25" s="450"/>
      <c r="AE25" s="450"/>
      <c r="AF25" s="450"/>
      <c r="AG25" s="451"/>
      <c r="AH25" s="471" t="s">
        <v>178</v>
      </c>
      <c r="AI25" s="472"/>
      <c r="AJ25" s="472"/>
      <c r="AK25" s="472"/>
      <c r="AL25" s="514"/>
      <c r="AM25" s="471" t="s">
        <v>179</v>
      </c>
      <c r="AN25" s="472"/>
      <c r="AO25" s="472"/>
      <c r="AP25" s="472"/>
      <c r="AQ25" s="472"/>
      <c r="AR25" s="514"/>
      <c r="AS25" s="471" t="s">
        <v>140</v>
      </c>
      <c r="AT25" s="472"/>
      <c r="AU25" s="472"/>
      <c r="AV25" s="472"/>
      <c r="AW25" s="472"/>
      <c r="AX25" s="473"/>
      <c r="AY25" s="380" t="s">
        <v>180</v>
      </c>
      <c r="AZ25" s="381"/>
      <c r="BA25" s="381"/>
      <c r="BB25" s="381"/>
      <c r="BC25" s="381"/>
      <c r="BD25" s="381"/>
      <c r="BE25" s="381"/>
      <c r="BF25" s="381"/>
      <c r="BG25" s="381"/>
      <c r="BH25" s="381"/>
      <c r="BI25" s="381"/>
      <c r="BJ25" s="381"/>
      <c r="BK25" s="381"/>
      <c r="BL25" s="381"/>
      <c r="BM25" s="382"/>
      <c r="BN25" s="383">
        <v>39928902</v>
      </c>
      <c r="BO25" s="384"/>
      <c r="BP25" s="384"/>
      <c r="BQ25" s="384"/>
      <c r="BR25" s="384"/>
      <c r="BS25" s="384"/>
      <c r="BT25" s="384"/>
      <c r="BU25" s="385"/>
      <c r="BV25" s="383">
        <v>46251878</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181</v>
      </c>
      <c r="F26" s="450"/>
      <c r="G26" s="450"/>
      <c r="H26" s="450"/>
      <c r="I26" s="450"/>
      <c r="J26" s="450"/>
      <c r="K26" s="451"/>
      <c r="L26" s="471">
        <v>1</v>
      </c>
      <c r="M26" s="472"/>
      <c r="N26" s="472"/>
      <c r="O26" s="472"/>
      <c r="P26" s="514"/>
      <c r="Q26" s="471">
        <v>8300</v>
      </c>
      <c r="R26" s="472"/>
      <c r="S26" s="472"/>
      <c r="T26" s="472"/>
      <c r="U26" s="472"/>
      <c r="V26" s="514"/>
      <c r="W26" s="566"/>
      <c r="X26" s="567"/>
      <c r="Y26" s="568"/>
      <c r="Z26" s="470" t="s">
        <v>182</v>
      </c>
      <c r="AA26" s="572"/>
      <c r="AB26" s="572"/>
      <c r="AC26" s="572"/>
      <c r="AD26" s="572"/>
      <c r="AE26" s="572"/>
      <c r="AF26" s="572"/>
      <c r="AG26" s="573"/>
      <c r="AH26" s="471">
        <v>61</v>
      </c>
      <c r="AI26" s="472"/>
      <c r="AJ26" s="472"/>
      <c r="AK26" s="472"/>
      <c r="AL26" s="514"/>
      <c r="AM26" s="471">
        <v>196847</v>
      </c>
      <c r="AN26" s="472"/>
      <c r="AO26" s="472"/>
      <c r="AP26" s="472"/>
      <c r="AQ26" s="472"/>
      <c r="AR26" s="514"/>
      <c r="AS26" s="471">
        <v>3227</v>
      </c>
      <c r="AT26" s="472"/>
      <c r="AU26" s="472"/>
      <c r="AV26" s="472"/>
      <c r="AW26" s="472"/>
      <c r="AX26" s="473"/>
      <c r="AY26" s="423" t="s">
        <v>183</v>
      </c>
      <c r="AZ26" s="424"/>
      <c r="BA26" s="424"/>
      <c r="BB26" s="424"/>
      <c r="BC26" s="424"/>
      <c r="BD26" s="424"/>
      <c r="BE26" s="424"/>
      <c r="BF26" s="424"/>
      <c r="BG26" s="424"/>
      <c r="BH26" s="424"/>
      <c r="BI26" s="424"/>
      <c r="BJ26" s="424"/>
      <c r="BK26" s="424"/>
      <c r="BL26" s="424"/>
      <c r="BM26" s="425"/>
      <c r="BN26" s="420">
        <v>4500000</v>
      </c>
      <c r="BO26" s="421"/>
      <c r="BP26" s="421"/>
      <c r="BQ26" s="421"/>
      <c r="BR26" s="421"/>
      <c r="BS26" s="421"/>
      <c r="BT26" s="421"/>
      <c r="BU26" s="422"/>
      <c r="BV26" s="420">
        <v>4000000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184</v>
      </c>
      <c r="F27" s="450"/>
      <c r="G27" s="450"/>
      <c r="H27" s="450"/>
      <c r="I27" s="450"/>
      <c r="J27" s="450"/>
      <c r="K27" s="451"/>
      <c r="L27" s="471">
        <v>1</v>
      </c>
      <c r="M27" s="472"/>
      <c r="N27" s="472"/>
      <c r="O27" s="472"/>
      <c r="P27" s="514"/>
      <c r="Q27" s="471">
        <v>6500</v>
      </c>
      <c r="R27" s="472"/>
      <c r="S27" s="472"/>
      <c r="T27" s="472"/>
      <c r="U27" s="472"/>
      <c r="V27" s="514"/>
      <c r="W27" s="566"/>
      <c r="X27" s="567"/>
      <c r="Y27" s="568"/>
      <c r="Z27" s="470" t="s">
        <v>185</v>
      </c>
      <c r="AA27" s="450"/>
      <c r="AB27" s="450"/>
      <c r="AC27" s="450"/>
      <c r="AD27" s="450"/>
      <c r="AE27" s="450"/>
      <c r="AF27" s="450"/>
      <c r="AG27" s="451"/>
      <c r="AH27" s="471">
        <v>7</v>
      </c>
      <c r="AI27" s="472"/>
      <c r="AJ27" s="472"/>
      <c r="AK27" s="472"/>
      <c r="AL27" s="514"/>
      <c r="AM27" s="471">
        <v>27167</v>
      </c>
      <c r="AN27" s="472"/>
      <c r="AO27" s="472"/>
      <c r="AP27" s="472"/>
      <c r="AQ27" s="472"/>
      <c r="AR27" s="514"/>
      <c r="AS27" s="471">
        <v>3881</v>
      </c>
      <c r="AT27" s="472"/>
      <c r="AU27" s="472"/>
      <c r="AV27" s="472"/>
      <c r="AW27" s="472"/>
      <c r="AX27" s="473"/>
      <c r="AY27" s="515" t="s">
        <v>186</v>
      </c>
      <c r="AZ27" s="516"/>
      <c r="BA27" s="516"/>
      <c r="BB27" s="516"/>
      <c r="BC27" s="516"/>
      <c r="BD27" s="516"/>
      <c r="BE27" s="516"/>
      <c r="BF27" s="516"/>
      <c r="BG27" s="516"/>
      <c r="BH27" s="516"/>
      <c r="BI27" s="516"/>
      <c r="BJ27" s="516"/>
      <c r="BK27" s="516"/>
      <c r="BL27" s="516"/>
      <c r="BM27" s="517"/>
      <c r="BN27" s="539">
        <v>7200000</v>
      </c>
      <c r="BO27" s="540"/>
      <c r="BP27" s="540"/>
      <c r="BQ27" s="540"/>
      <c r="BR27" s="540"/>
      <c r="BS27" s="540"/>
      <c r="BT27" s="540"/>
      <c r="BU27" s="541"/>
      <c r="BV27" s="539">
        <v>7200000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187</v>
      </c>
      <c r="F28" s="450"/>
      <c r="G28" s="450"/>
      <c r="H28" s="450"/>
      <c r="I28" s="450"/>
      <c r="J28" s="450"/>
      <c r="K28" s="451"/>
      <c r="L28" s="471">
        <v>1</v>
      </c>
      <c r="M28" s="472"/>
      <c r="N28" s="472"/>
      <c r="O28" s="472"/>
      <c r="P28" s="514"/>
      <c r="Q28" s="471">
        <v>5700</v>
      </c>
      <c r="R28" s="472"/>
      <c r="S28" s="472"/>
      <c r="T28" s="472"/>
      <c r="U28" s="472"/>
      <c r="V28" s="514"/>
      <c r="W28" s="566"/>
      <c r="X28" s="567"/>
      <c r="Y28" s="568"/>
      <c r="Z28" s="470" t="s">
        <v>188</v>
      </c>
      <c r="AA28" s="450"/>
      <c r="AB28" s="450"/>
      <c r="AC28" s="450"/>
      <c r="AD28" s="450"/>
      <c r="AE28" s="450"/>
      <c r="AF28" s="450"/>
      <c r="AG28" s="451"/>
      <c r="AH28" s="471" t="s">
        <v>140</v>
      </c>
      <c r="AI28" s="472"/>
      <c r="AJ28" s="472"/>
      <c r="AK28" s="472"/>
      <c r="AL28" s="514"/>
      <c r="AM28" s="471" t="s">
        <v>179</v>
      </c>
      <c r="AN28" s="472"/>
      <c r="AO28" s="472"/>
      <c r="AP28" s="472"/>
      <c r="AQ28" s="472"/>
      <c r="AR28" s="514"/>
      <c r="AS28" s="471" t="s">
        <v>140</v>
      </c>
      <c r="AT28" s="472"/>
      <c r="AU28" s="472"/>
      <c r="AV28" s="472"/>
      <c r="AW28" s="472"/>
      <c r="AX28" s="473"/>
      <c r="AY28" s="574" t="s">
        <v>189</v>
      </c>
      <c r="AZ28" s="575"/>
      <c r="BA28" s="575"/>
      <c r="BB28" s="576"/>
      <c r="BC28" s="380" t="s">
        <v>50</v>
      </c>
      <c r="BD28" s="381"/>
      <c r="BE28" s="381"/>
      <c r="BF28" s="381"/>
      <c r="BG28" s="381"/>
      <c r="BH28" s="381"/>
      <c r="BI28" s="381"/>
      <c r="BJ28" s="381"/>
      <c r="BK28" s="381"/>
      <c r="BL28" s="381"/>
      <c r="BM28" s="382"/>
      <c r="BN28" s="383">
        <v>8000000</v>
      </c>
      <c r="BO28" s="384"/>
      <c r="BP28" s="384"/>
      <c r="BQ28" s="384"/>
      <c r="BR28" s="384"/>
      <c r="BS28" s="384"/>
      <c r="BT28" s="384"/>
      <c r="BU28" s="385"/>
      <c r="BV28" s="383">
        <v>8000000</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190</v>
      </c>
      <c r="F29" s="450"/>
      <c r="G29" s="450"/>
      <c r="H29" s="450"/>
      <c r="I29" s="450"/>
      <c r="J29" s="450"/>
      <c r="K29" s="451"/>
      <c r="L29" s="471">
        <v>28</v>
      </c>
      <c r="M29" s="472"/>
      <c r="N29" s="472"/>
      <c r="O29" s="472"/>
      <c r="P29" s="514"/>
      <c r="Q29" s="471">
        <v>5500</v>
      </c>
      <c r="R29" s="472"/>
      <c r="S29" s="472"/>
      <c r="T29" s="472"/>
      <c r="U29" s="472"/>
      <c r="V29" s="514"/>
      <c r="W29" s="569"/>
      <c r="X29" s="570"/>
      <c r="Y29" s="571"/>
      <c r="Z29" s="470" t="s">
        <v>191</v>
      </c>
      <c r="AA29" s="450"/>
      <c r="AB29" s="450"/>
      <c r="AC29" s="450"/>
      <c r="AD29" s="450"/>
      <c r="AE29" s="450"/>
      <c r="AF29" s="450"/>
      <c r="AG29" s="451"/>
      <c r="AH29" s="471">
        <v>1238</v>
      </c>
      <c r="AI29" s="472"/>
      <c r="AJ29" s="472"/>
      <c r="AK29" s="472"/>
      <c r="AL29" s="514"/>
      <c r="AM29" s="471">
        <v>3679544</v>
      </c>
      <c r="AN29" s="472"/>
      <c r="AO29" s="472"/>
      <c r="AP29" s="472"/>
      <c r="AQ29" s="472"/>
      <c r="AR29" s="514"/>
      <c r="AS29" s="471">
        <v>2972</v>
      </c>
      <c r="AT29" s="472"/>
      <c r="AU29" s="472"/>
      <c r="AV29" s="472"/>
      <c r="AW29" s="472"/>
      <c r="AX29" s="473"/>
      <c r="AY29" s="577"/>
      <c r="AZ29" s="578"/>
      <c r="BA29" s="578"/>
      <c r="BB29" s="579"/>
      <c r="BC29" s="454" t="s">
        <v>192</v>
      </c>
      <c r="BD29" s="455"/>
      <c r="BE29" s="455"/>
      <c r="BF29" s="455"/>
      <c r="BG29" s="455"/>
      <c r="BH29" s="455"/>
      <c r="BI29" s="455"/>
      <c r="BJ29" s="455"/>
      <c r="BK29" s="455"/>
      <c r="BL29" s="455"/>
      <c r="BM29" s="456"/>
      <c r="BN29" s="420" t="s">
        <v>140</v>
      </c>
      <c r="BO29" s="421"/>
      <c r="BP29" s="421"/>
      <c r="BQ29" s="421"/>
      <c r="BR29" s="421"/>
      <c r="BS29" s="421"/>
      <c r="BT29" s="421"/>
      <c r="BU29" s="422"/>
      <c r="BV29" s="420" t="s">
        <v>131</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193</v>
      </c>
      <c r="X30" s="588"/>
      <c r="Y30" s="588"/>
      <c r="Z30" s="588"/>
      <c r="AA30" s="588"/>
      <c r="AB30" s="588"/>
      <c r="AC30" s="588"/>
      <c r="AD30" s="588"/>
      <c r="AE30" s="588"/>
      <c r="AF30" s="588"/>
      <c r="AG30" s="589"/>
      <c r="AH30" s="547">
        <v>99.3</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56676960</v>
      </c>
      <c r="BO30" s="540"/>
      <c r="BP30" s="540"/>
      <c r="BQ30" s="540"/>
      <c r="BR30" s="540"/>
      <c r="BS30" s="540"/>
      <c r="BT30" s="540"/>
      <c r="BU30" s="541"/>
      <c r="BV30" s="539">
        <v>54518425</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194</v>
      </c>
      <c r="D32" s="583"/>
      <c r="E32" s="583"/>
      <c r="F32" s="583"/>
      <c r="G32" s="583"/>
      <c r="H32" s="583"/>
      <c r="I32" s="583"/>
      <c r="J32" s="583"/>
      <c r="K32" s="583"/>
      <c r="L32" s="583"/>
      <c r="M32" s="583"/>
      <c r="N32" s="583"/>
      <c r="O32" s="583"/>
      <c r="P32" s="583"/>
      <c r="Q32" s="583"/>
      <c r="R32" s="583"/>
      <c r="S32" s="583"/>
      <c r="U32" s="424" t="s">
        <v>195</v>
      </c>
      <c r="V32" s="424"/>
      <c r="W32" s="424"/>
      <c r="X32" s="424"/>
      <c r="Y32" s="424"/>
      <c r="Z32" s="424"/>
      <c r="AA32" s="424"/>
      <c r="AB32" s="424"/>
      <c r="AC32" s="424"/>
      <c r="AD32" s="424"/>
      <c r="AE32" s="424"/>
      <c r="AF32" s="424"/>
      <c r="AG32" s="424"/>
      <c r="AH32" s="424"/>
      <c r="AI32" s="424"/>
      <c r="AJ32" s="424"/>
      <c r="AK32" s="424"/>
      <c r="AM32" s="424" t="s">
        <v>196</v>
      </c>
      <c r="AN32" s="424"/>
      <c r="AO32" s="424"/>
      <c r="AP32" s="424"/>
      <c r="AQ32" s="424"/>
      <c r="AR32" s="424"/>
      <c r="AS32" s="424"/>
      <c r="AT32" s="424"/>
      <c r="AU32" s="424"/>
      <c r="AV32" s="424"/>
      <c r="AW32" s="424"/>
      <c r="AX32" s="424"/>
      <c r="AY32" s="424"/>
      <c r="AZ32" s="424"/>
      <c r="BA32" s="424"/>
      <c r="BB32" s="424"/>
      <c r="BC32" s="424"/>
      <c r="BE32" s="424" t="s">
        <v>197</v>
      </c>
      <c r="BF32" s="424"/>
      <c r="BG32" s="424"/>
      <c r="BH32" s="424"/>
      <c r="BI32" s="424"/>
      <c r="BJ32" s="424"/>
      <c r="BK32" s="424"/>
      <c r="BL32" s="424"/>
      <c r="BM32" s="424"/>
      <c r="BN32" s="424"/>
      <c r="BO32" s="424"/>
      <c r="BP32" s="424"/>
      <c r="BQ32" s="424"/>
      <c r="BR32" s="424"/>
      <c r="BS32" s="424"/>
      <c r="BT32" s="424"/>
      <c r="BU32" s="424"/>
      <c r="BW32" s="424" t="s">
        <v>198</v>
      </c>
      <c r="BX32" s="424"/>
      <c r="BY32" s="424"/>
      <c r="BZ32" s="424"/>
      <c r="CA32" s="424"/>
      <c r="CB32" s="424"/>
      <c r="CC32" s="424"/>
      <c r="CD32" s="424"/>
      <c r="CE32" s="424"/>
      <c r="CF32" s="424"/>
      <c r="CG32" s="424"/>
      <c r="CH32" s="424"/>
      <c r="CI32" s="424"/>
      <c r="CJ32" s="424"/>
      <c r="CK32" s="424"/>
      <c r="CL32" s="424"/>
      <c r="CM32" s="424"/>
      <c r="CO32" s="424" t="s">
        <v>199</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200</v>
      </c>
      <c r="D33" s="444"/>
      <c r="E33" s="409" t="s">
        <v>201</v>
      </c>
      <c r="F33" s="409"/>
      <c r="G33" s="409"/>
      <c r="H33" s="409"/>
      <c r="I33" s="409"/>
      <c r="J33" s="409"/>
      <c r="K33" s="409"/>
      <c r="L33" s="409"/>
      <c r="M33" s="409"/>
      <c r="N33" s="409"/>
      <c r="O33" s="409"/>
      <c r="P33" s="409"/>
      <c r="Q33" s="409"/>
      <c r="R33" s="409"/>
      <c r="S33" s="409"/>
      <c r="T33" s="179"/>
      <c r="U33" s="444" t="s">
        <v>202</v>
      </c>
      <c r="V33" s="444"/>
      <c r="W33" s="409" t="s">
        <v>203</v>
      </c>
      <c r="X33" s="409"/>
      <c r="Y33" s="409"/>
      <c r="Z33" s="409"/>
      <c r="AA33" s="409"/>
      <c r="AB33" s="409"/>
      <c r="AC33" s="409"/>
      <c r="AD33" s="409"/>
      <c r="AE33" s="409"/>
      <c r="AF33" s="409"/>
      <c r="AG33" s="409"/>
      <c r="AH33" s="409"/>
      <c r="AI33" s="409"/>
      <c r="AJ33" s="409"/>
      <c r="AK33" s="409"/>
      <c r="AL33" s="179"/>
      <c r="AM33" s="444" t="s">
        <v>202</v>
      </c>
      <c r="AN33" s="444"/>
      <c r="AO33" s="409" t="s">
        <v>201</v>
      </c>
      <c r="AP33" s="409"/>
      <c r="AQ33" s="409"/>
      <c r="AR33" s="409"/>
      <c r="AS33" s="409"/>
      <c r="AT33" s="409"/>
      <c r="AU33" s="409"/>
      <c r="AV33" s="409"/>
      <c r="AW33" s="409"/>
      <c r="AX33" s="409"/>
      <c r="AY33" s="409"/>
      <c r="AZ33" s="409"/>
      <c r="BA33" s="409"/>
      <c r="BB33" s="409"/>
      <c r="BC33" s="409"/>
      <c r="BD33" s="185"/>
      <c r="BE33" s="409" t="s">
        <v>204</v>
      </c>
      <c r="BF33" s="409"/>
      <c r="BG33" s="409" t="s">
        <v>205</v>
      </c>
      <c r="BH33" s="409"/>
      <c r="BI33" s="409"/>
      <c r="BJ33" s="409"/>
      <c r="BK33" s="409"/>
      <c r="BL33" s="409"/>
      <c r="BM33" s="409"/>
      <c r="BN33" s="409"/>
      <c r="BO33" s="409"/>
      <c r="BP33" s="409"/>
      <c r="BQ33" s="409"/>
      <c r="BR33" s="409"/>
      <c r="BS33" s="409"/>
      <c r="BT33" s="409"/>
      <c r="BU33" s="409"/>
      <c r="BV33" s="185"/>
      <c r="BW33" s="444" t="s">
        <v>204</v>
      </c>
      <c r="BX33" s="444"/>
      <c r="BY33" s="409" t="s">
        <v>206</v>
      </c>
      <c r="BZ33" s="409"/>
      <c r="CA33" s="409"/>
      <c r="CB33" s="409"/>
      <c r="CC33" s="409"/>
      <c r="CD33" s="409"/>
      <c r="CE33" s="409"/>
      <c r="CF33" s="409"/>
      <c r="CG33" s="409"/>
      <c r="CH33" s="409"/>
      <c r="CI33" s="409"/>
      <c r="CJ33" s="409"/>
      <c r="CK33" s="409"/>
      <c r="CL33" s="409"/>
      <c r="CM33" s="409"/>
      <c r="CN33" s="179"/>
      <c r="CO33" s="444" t="s">
        <v>200</v>
      </c>
      <c r="CP33" s="444"/>
      <c r="CQ33" s="409" t="s">
        <v>207</v>
      </c>
      <c r="CR33" s="409"/>
      <c r="CS33" s="409"/>
      <c r="CT33" s="409"/>
      <c r="CU33" s="409"/>
      <c r="CV33" s="409"/>
      <c r="CW33" s="409"/>
      <c r="CX33" s="409"/>
      <c r="CY33" s="409"/>
      <c r="CZ33" s="409"/>
      <c r="DA33" s="409"/>
      <c r="DB33" s="409"/>
      <c r="DC33" s="409"/>
      <c r="DD33" s="409"/>
      <c r="DE33" s="409"/>
      <c r="DF33" s="179"/>
      <c r="DG33" s="609" t="s">
        <v>208</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競走事業会計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府中市土地開発公社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公共用地特別会計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f t="shared" ref="AM35:AM43" si="0">IF(AO35="","",AM34+1)</f>
        <v>7</v>
      </c>
      <c r="AN35" s="610"/>
      <c r="AO35" s="611" t="str">
        <f>IF('各会計、関係団体の財政状況及び健全化判断比率'!B32="","",'各会計、関係団体の財政状況及び健全化判断比率'!B32)</f>
        <v>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多摩川衛生組合</v>
      </c>
      <c r="BZ35" s="611"/>
      <c r="CA35" s="611"/>
      <c r="CB35" s="611"/>
      <c r="CC35" s="611"/>
      <c r="CD35" s="611"/>
      <c r="CE35" s="611"/>
      <c r="CF35" s="611"/>
      <c r="CG35" s="611"/>
      <c r="CH35" s="611"/>
      <c r="CI35" s="611"/>
      <c r="CJ35" s="611"/>
      <c r="CK35" s="611"/>
      <c r="CL35" s="611"/>
      <c r="CM35" s="611"/>
      <c r="CN35" s="175"/>
      <c r="CO35" s="610">
        <f t="shared" ref="CO35:CO43" si="3">IF(CQ35="","",CO34+1)</f>
        <v>17</v>
      </c>
      <c r="CP35" s="610"/>
      <c r="CQ35" s="611" t="str">
        <f>IF('各会計、関係団体の財政状況及び健全化判断比率'!BS8="","",'各会計、関係団体の財政状況及び健全化判断比率'!BS8)</f>
        <v>（公財）府中市勤労者福祉振興公社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東京都後期高齢者医療広域連合（一般会計）</v>
      </c>
      <c r="BZ36" s="611"/>
      <c r="CA36" s="611"/>
      <c r="CB36" s="611"/>
      <c r="CC36" s="611"/>
      <c r="CD36" s="611"/>
      <c r="CE36" s="611"/>
      <c r="CF36" s="611"/>
      <c r="CG36" s="611"/>
      <c r="CH36" s="611"/>
      <c r="CI36" s="611"/>
      <c r="CJ36" s="611"/>
      <c r="CK36" s="611"/>
      <c r="CL36" s="611"/>
      <c r="CM36" s="611"/>
      <c r="CN36" s="175"/>
      <c r="CO36" s="610">
        <f t="shared" si="3"/>
        <v>18</v>
      </c>
      <c r="CP36" s="610"/>
      <c r="CQ36" s="611" t="str">
        <f>IF('各会計、関係団体の財政状況及び健全化判断比率'!BS9="","",'各会計、関係団体の財政状況及び健全化判断比率'!BS9)</f>
        <v>（公財）府中文化振興財団</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f t="shared" si="3"/>
        <v>19</v>
      </c>
      <c r="CP37" s="610"/>
      <c r="CQ37" s="611" t="str">
        <f>IF('各会計、関係団体の財政状況及び健全化判断比率'!BS10="","",'各会計、関係団体の財政状況及び健全化判断比率'!BS10)</f>
        <v>（株）府中駐車場管理公社</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f t="shared" si="3"/>
        <v>20</v>
      </c>
      <c r="CP38" s="610"/>
      <c r="CQ38" s="611" t="str">
        <f>IF('各会計、関係団体の財政状況及び健全化判断比率'!BS11="","",'各会計、関係団体の財政状況及び健全化判断比率'!BS11)</f>
        <v>（一社）まちづくり府中</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東京市町村総合事務組合
（交通災害共済事業特別会計）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稲城・府中墓苑組合（一般会計）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稲城・府中墓苑組合（墓地特別会計）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613" t="s">
        <v>210</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211</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212</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213</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214</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215</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216</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217</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nGo/2X0Hwdn/BMXr/Nwa30Q1XBLD2dkjUVkw+lEYvqo6vaY/tNyKI/WPd3h+Iokg6dikT1bGXznwRLLom1puYA==" saltValue="OxXxym+yZzPFoNuZ2KwOQ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162" t="s">
        <v>573</v>
      </c>
      <c r="D34" s="1162"/>
      <c r="E34" s="1163"/>
      <c r="F34" s="32">
        <v>6.87</v>
      </c>
      <c r="G34" s="33">
        <v>7.32</v>
      </c>
      <c r="H34" s="33">
        <v>9.6199999999999992</v>
      </c>
      <c r="I34" s="33">
        <v>11.94</v>
      </c>
      <c r="J34" s="34">
        <v>15.49</v>
      </c>
      <c r="K34" s="22"/>
      <c r="L34" s="22"/>
      <c r="M34" s="22"/>
      <c r="N34" s="22"/>
      <c r="O34" s="22"/>
      <c r="P34" s="22"/>
    </row>
    <row r="35" spans="1:16" ht="39" customHeight="1" x14ac:dyDescent="0.2">
      <c r="A35" s="22"/>
      <c r="B35" s="35"/>
      <c r="C35" s="1158" t="s">
        <v>574</v>
      </c>
      <c r="D35" s="1158"/>
      <c r="E35" s="1159"/>
      <c r="F35" s="36">
        <v>6.27</v>
      </c>
      <c r="G35" s="37">
        <v>4.4800000000000004</v>
      </c>
      <c r="H35" s="37">
        <v>6.44</v>
      </c>
      <c r="I35" s="37">
        <v>8.0399999999999991</v>
      </c>
      <c r="J35" s="38">
        <v>4.8600000000000003</v>
      </c>
      <c r="K35" s="22"/>
      <c r="L35" s="22"/>
      <c r="M35" s="22"/>
      <c r="N35" s="22"/>
      <c r="O35" s="22"/>
      <c r="P35" s="22"/>
    </row>
    <row r="36" spans="1:16" ht="39" customHeight="1" x14ac:dyDescent="0.2">
      <c r="A36" s="22"/>
      <c r="B36" s="35"/>
      <c r="C36" s="1158" t="s">
        <v>575</v>
      </c>
      <c r="D36" s="1158"/>
      <c r="E36" s="1159"/>
      <c r="F36" s="36" t="s">
        <v>524</v>
      </c>
      <c r="G36" s="37" t="s">
        <v>524</v>
      </c>
      <c r="H36" s="37">
        <v>0.73</v>
      </c>
      <c r="I36" s="37">
        <v>1.1599999999999999</v>
      </c>
      <c r="J36" s="38">
        <v>1.8</v>
      </c>
      <c r="K36" s="22"/>
      <c r="L36" s="22"/>
      <c r="M36" s="22"/>
      <c r="N36" s="22"/>
      <c r="O36" s="22"/>
      <c r="P36" s="22"/>
    </row>
    <row r="37" spans="1:16" ht="39" customHeight="1" x14ac:dyDescent="0.2">
      <c r="A37" s="22"/>
      <c r="B37" s="35"/>
      <c r="C37" s="1158" t="s">
        <v>576</v>
      </c>
      <c r="D37" s="1158"/>
      <c r="E37" s="1159"/>
      <c r="F37" s="36">
        <v>0.94</v>
      </c>
      <c r="G37" s="37">
        <v>1.01</v>
      </c>
      <c r="H37" s="37">
        <v>1.96</v>
      </c>
      <c r="I37" s="37">
        <v>1.56</v>
      </c>
      <c r="J37" s="38">
        <v>1.47</v>
      </c>
      <c r="K37" s="22"/>
      <c r="L37" s="22"/>
      <c r="M37" s="22"/>
      <c r="N37" s="22"/>
      <c r="O37" s="22"/>
      <c r="P37" s="22"/>
    </row>
    <row r="38" spans="1:16" ht="39" customHeight="1" x14ac:dyDescent="0.2">
      <c r="A38" s="22"/>
      <c r="B38" s="35"/>
      <c r="C38" s="1158" t="s">
        <v>577</v>
      </c>
      <c r="D38" s="1158"/>
      <c r="E38" s="1159"/>
      <c r="F38" s="36">
        <v>0.1</v>
      </c>
      <c r="G38" s="37">
        <v>0.1</v>
      </c>
      <c r="H38" s="37">
        <v>0.35</v>
      </c>
      <c r="I38" s="37">
        <v>0.17</v>
      </c>
      <c r="J38" s="38">
        <v>0.25</v>
      </c>
      <c r="K38" s="22"/>
      <c r="L38" s="22"/>
      <c r="M38" s="22"/>
      <c r="N38" s="22"/>
      <c r="O38" s="22"/>
      <c r="P38" s="22"/>
    </row>
    <row r="39" spans="1:16" ht="39" customHeight="1" x14ac:dyDescent="0.2">
      <c r="A39" s="22"/>
      <c r="B39" s="35"/>
      <c r="C39" s="1158" t="s">
        <v>578</v>
      </c>
      <c r="D39" s="1158"/>
      <c r="E39" s="1159"/>
      <c r="F39" s="36">
        <v>0.26</v>
      </c>
      <c r="G39" s="37">
        <v>0.01</v>
      </c>
      <c r="H39" s="37">
        <v>0.28999999999999998</v>
      </c>
      <c r="I39" s="37">
        <v>0.35</v>
      </c>
      <c r="J39" s="38">
        <v>0.2</v>
      </c>
      <c r="K39" s="22"/>
      <c r="L39" s="22"/>
      <c r="M39" s="22"/>
      <c r="N39" s="22"/>
      <c r="O39" s="22"/>
      <c r="P39" s="22"/>
    </row>
    <row r="40" spans="1:16" ht="39" customHeight="1" x14ac:dyDescent="0.2">
      <c r="A40" s="22"/>
      <c r="B40" s="35"/>
      <c r="C40" s="1158" t="s">
        <v>579</v>
      </c>
      <c r="D40" s="1158"/>
      <c r="E40" s="1159"/>
      <c r="F40" s="36">
        <v>0.01</v>
      </c>
      <c r="G40" s="37">
        <v>0</v>
      </c>
      <c r="H40" s="37">
        <v>0</v>
      </c>
      <c r="I40" s="37">
        <v>0.04</v>
      </c>
      <c r="J40" s="38">
        <v>0</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580</v>
      </c>
      <c r="D42" s="1158"/>
      <c r="E42" s="1159"/>
      <c r="F42" s="36" t="s">
        <v>524</v>
      </c>
      <c r="G42" s="37" t="s">
        <v>524</v>
      </c>
      <c r="H42" s="37" t="s">
        <v>524</v>
      </c>
      <c r="I42" s="37" t="s">
        <v>524</v>
      </c>
      <c r="J42" s="38" t="s">
        <v>524</v>
      </c>
      <c r="K42" s="22"/>
      <c r="L42" s="22"/>
      <c r="M42" s="22"/>
      <c r="N42" s="22"/>
      <c r="O42" s="22"/>
      <c r="P42" s="22"/>
    </row>
    <row r="43" spans="1:16" ht="39" customHeight="1" thickBot="1" x14ac:dyDescent="0.25">
      <c r="A43" s="22"/>
      <c r="B43" s="40"/>
      <c r="C43" s="1160" t="s">
        <v>581</v>
      </c>
      <c r="D43" s="1160"/>
      <c r="E43" s="1161"/>
      <c r="F43" s="41">
        <v>0.25</v>
      </c>
      <c r="G43" s="42">
        <v>0.68</v>
      </c>
      <c r="H43" s="42" t="s">
        <v>524</v>
      </c>
      <c r="I43" s="42" t="s">
        <v>524</v>
      </c>
      <c r="J43" s="43" t="s">
        <v>524</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jbRFdOJ3vgxHY2qFX8KWRmQH7660RmJ0B4kfUBv4clEpuuFjbvS6ZHler9ynZBxiMw+Sn+ZLrjfZHbqL/8W8g==" saltValue="QfBCAN5uUX5ZaUbRNWre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topLeftCell="A36" zoomScale="70" zoomScaleNormal="70" zoomScaleSheetLayoutView="55" workbookViewId="0">
      <selection activeCell="O52" sqref="O52"/>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565</v>
      </c>
      <c r="L44" s="54" t="s">
        <v>566</v>
      </c>
      <c r="M44" s="54" t="s">
        <v>567</v>
      </c>
      <c r="N44" s="54" t="s">
        <v>568</v>
      </c>
      <c r="O44" s="55" t="s">
        <v>569</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4136</v>
      </c>
      <c r="L45" s="58">
        <v>4036</v>
      </c>
      <c r="M45" s="58">
        <v>3969</v>
      </c>
      <c r="N45" s="58">
        <v>3766</v>
      </c>
      <c r="O45" s="59">
        <v>3518</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524</v>
      </c>
      <c r="L46" s="62" t="s">
        <v>524</v>
      </c>
      <c r="M46" s="62" t="s">
        <v>524</v>
      </c>
      <c r="N46" s="62" t="s">
        <v>524</v>
      </c>
      <c r="O46" s="63" t="s">
        <v>524</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524</v>
      </c>
      <c r="L47" s="62" t="s">
        <v>524</v>
      </c>
      <c r="M47" s="62" t="s">
        <v>524</v>
      </c>
      <c r="N47" s="62" t="s">
        <v>524</v>
      </c>
      <c r="O47" s="63" t="s">
        <v>524</v>
      </c>
      <c r="P47" s="46"/>
      <c r="Q47" s="46"/>
      <c r="R47" s="46"/>
      <c r="S47" s="46"/>
      <c r="T47" s="46"/>
      <c r="U47" s="46"/>
    </row>
    <row r="48" spans="1:21" ht="30.75" customHeight="1" x14ac:dyDescent="0.2">
      <c r="A48" s="46"/>
      <c r="B48" s="1166"/>
      <c r="C48" s="1167"/>
      <c r="D48" s="60"/>
      <c r="E48" s="1172" t="s">
        <v>15</v>
      </c>
      <c r="F48" s="1172"/>
      <c r="G48" s="1172"/>
      <c r="H48" s="1172"/>
      <c r="I48" s="1172"/>
      <c r="J48" s="1173"/>
      <c r="K48" s="61">
        <v>266</v>
      </c>
      <c r="L48" s="62">
        <v>257</v>
      </c>
      <c r="M48" s="62">
        <v>348</v>
      </c>
      <c r="N48" s="62">
        <v>340</v>
      </c>
      <c r="O48" s="63">
        <v>335</v>
      </c>
      <c r="P48" s="46"/>
      <c r="Q48" s="46"/>
      <c r="R48" s="46"/>
      <c r="S48" s="46"/>
      <c r="T48" s="46"/>
      <c r="U48" s="46"/>
    </row>
    <row r="49" spans="1:21" ht="30.75" customHeight="1" x14ac:dyDescent="0.2">
      <c r="A49" s="46"/>
      <c r="B49" s="1166"/>
      <c r="C49" s="1167"/>
      <c r="D49" s="60"/>
      <c r="E49" s="1172" t="s">
        <v>16</v>
      </c>
      <c r="F49" s="1172"/>
      <c r="G49" s="1172"/>
      <c r="H49" s="1172"/>
      <c r="I49" s="1172"/>
      <c r="J49" s="1173"/>
      <c r="K49" s="61">
        <v>101</v>
      </c>
      <c r="L49" s="62">
        <v>102</v>
      </c>
      <c r="M49" s="62">
        <v>68</v>
      </c>
      <c r="N49" s="62">
        <v>44</v>
      </c>
      <c r="O49" s="63">
        <v>40</v>
      </c>
      <c r="P49" s="46"/>
      <c r="Q49" s="46"/>
      <c r="R49" s="46"/>
      <c r="S49" s="46"/>
      <c r="T49" s="46"/>
      <c r="U49" s="46"/>
    </row>
    <row r="50" spans="1:21" ht="30.75" customHeight="1" x14ac:dyDescent="0.2">
      <c r="A50" s="46"/>
      <c r="B50" s="1166"/>
      <c r="C50" s="1167"/>
      <c r="D50" s="60"/>
      <c r="E50" s="1172" t="s">
        <v>17</v>
      </c>
      <c r="F50" s="1172"/>
      <c r="G50" s="1172"/>
      <c r="H50" s="1172"/>
      <c r="I50" s="1172"/>
      <c r="J50" s="1173"/>
      <c r="K50" s="61">
        <v>1031</v>
      </c>
      <c r="L50" s="62">
        <v>691</v>
      </c>
      <c r="M50" s="62">
        <v>863</v>
      </c>
      <c r="N50" s="62">
        <v>1154</v>
      </c>
      <c r="O50" s="63">
        <v>352</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524</v>
      </c>
      <c r="L51" s="62" t="s">
        <v>524</v>
      </c>
      <c r="M51" s="62" t="s">
        <v>524</v>
      </c>
      <c r="N51" s="62" t="s">
        <v>524</v>
      </c>
      <c r="O51" s="63" t="s">
        <v>524</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3830</v>
      </c>
      <c r="L52" s="62">
        <v>3685</v>
      </c>
      <c r="M52" s="62">
        <v>3552</v>
      </c>
      <c r="N52" s="62">
        <v>3329</v>
      </c>
      <c r="O52" s="63">
        <v>3144</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1704</v>
      </c>
      <c r="L53" s="67">
        <v>1401</v>
      </c>
      <c r="M53" s="67">
        <v>1696</v>
      </c>
      <c r="N53" s="67">
        <v>1975</v>
      </c>
      <c r="O53" s="68">
        <v>1101</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5">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2">
      <c r="B58" s="1180" t="s">
        <v>26</v>
      </c>
      <c r="C58" s="1181"/>
      <c r="D58" s="1186" t="s">
        <v>27</v>
      </c>
      <c r="E58" s="1187"/>
      <c r="F58" s="1187"/>
      <c r="G58" s="1187"/>
      <c r="H58" s="1187"/>
      <c r="I58" s="1187"/>
      <c r="J58" s="1188"/>
      <c r="K58" s="81"/>
      <c r="L58" s="82"/>
      <c r="M58" s="82"/>
      <c r="N58" s="82"/>
      <c r="O58" s="83"/>
    </row>
    <row r="59" spans="1:21" ht="31.5" customHeight="1" x14ac:dyDescent="0.2">
      <c r="B59" s="1182"/>
      <c r="C59" s="1183"/>
      <c r="D59" s="1189" t="s">
        <v>28</v>
      </c>
      <c r="E59" s="1190"/>
      <c r="F59" s="1190"/>
      <c r="G59" s="1190"/>
      <c r="H59" s="1190"/>
      <c r="I59" s="1190"/>
      <c r="J59" s="1191"/>
      <c r="K59" s="84"/>
      <c r="L59" s="85"/>
      <c r="M59" s="85"/>
      <c r="N59" s="85"/>
      <c r="O59" s="86"/>
    </row>
    <row r="60" spans="1:21" ht="31.5" customHeight="1" thickBot="1" x14ac:dyDescent="0.25">
      <c r="B60" s="1184"/>
      <c r="C60" s="1185"/>
      <c r="D60" s="1192" t="s">
        <v>29</v>
      </c>
      <c r="E60" s="1193"/>
      <c r="F60" s="1193"/>
      <c r="G60" s="1193"/>
      <c r="H60" s="1193"/>
      <c r="I60" s="1193"/>
      <c r="J60" s="119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sheetData>
  <sheetProtection algorithmName="SHA-512" hashValue="vnydmZ9TCu6p6Wgsa2Thg9y9DqTkfFKNGKSSp97Fl7EexXWPJRf4XsthdUi4L3e/7WuB5FjmSYa2ug7NPU7gVQ==" saltValue="Q94dmO3SHlRCkg29FmyAs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6" zoomScale="70" zoomScaleNormal="70" zoomScaleSheetLayoutView="100" workbookViewId="0">
      <selection activeCell="M50" sqref="M50:M52"/>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565</v>
      </c>
      <c r="J40" s="101" t="s">
        <v>566</v>
      </c>
      <c r="K40" s="101" t="s">
        <v>567</v>
      </c>
      <c r="L40" s="101" t="s">
        <v>568</v>
      </c>
      <c r="M40" s="102" t="s">
        <v>569</v>
      </c>
    </row>
    <row r="41" spans="2:13" ht="27.75" customHeight="1" x14ac:dyDescent="0.2">
      <c r="B41" s="1195" t="s">
        <v>32</v>
      </c>
      <c r="C41" s="1196"/>
      <c r="D41" s="103"/>
      <c r="E41" s="1201" t="s">
        <v>33</v>
      </c>
      <c r="F41" s="1201"/>
      <c r="G41" s="1201"/>
      <c r="H41" s="1202"/>
      <c r="I41" s="342">
        <v>42279</v>
      </c>
      <c r="J41" s="343">
        <v>40438</v>
      </c>
      <c r="K41" s="343">
        <v>38539</v>
      </c>
      <c r="L41" s="343">
        <v>37542</v>
      </c>
      <c r="M41" s="344">
        <v>40804</v>
      </c>
    </row>
    <row r="42" spans="2:13" ht="27.75" customHeight="1" x14ac:dyDescent="0.2">
      <c r="B42" s="1197"/>
      <c r="C42" s="1198"/>
      <c r="D42" s="104"/>
      <c r="E42" s="1203" t="s">
        <v>34</v>
      </c>
      <c r="F42" s="1203"/>
      <c r="G42" s="1203"/>
      <c r="H42" s="1204"/>
      <c r="I42" s="345">
        <v>3509</v>
      </c>
      <c r="J42" s="346">
        <v>3281</v>
      </c>
      <c r="K42" s="346">
        <v>2365</v>
      </c>
      <c r="L42" s="346">
        <v>1232</v>
      </c>
      <c r="M42" s="347">
        <v>2723</v>
      </c>
    </row>
    <row r="43" spans="2:13" ht="27.75" customHeight="1" x14ac:dyDescent="0.2">
      <c r="B43" s="1197"/>
      <c r="C43" s="1198"/>
      <c r="D43" s="104"/>
      <c r="E43" s="1203" t="s">
        <v>35</v>
      </c>
      <c r="F43" s="1203"/>
      <c r="G43" s="1203"/>
      <c r="H43" s="1204"/>
      <c r="I43" s="345">
        <v>4239</v>
      </c>
      <c r="J43" s="346">
        <v>3615</v>
      </c>
      <c r="K43" s="346">
        <v>3595</v>
      </c>
      <c r="L43" s="346">
        <v>4230</v>
      </c>
      <c r="M43" s="347">
        <v>4588</v>
      </c>
    </row>
    <row r="44" spans="2:13" ht="27.75" customHeight="1" x14ac:dyDescent="0.2">
      <c r="B44" s="1197"/>
      <c r="C44" s="1198"/>
      <c r="D44" s="104"/>
      <c r="E44" s="1203" t="s">
        <v>36</v>
      </c>
      <c r="F44" s="1203"/>
      <c r="G44" s="1203"/>
      <c r="H44" s="1204"/>
      <c r="I44" s="345">
        <v>594</v>
      </c>
      <c r="J44" s="346">
        <v>511</v>
      </c>
      <c r="K44" s="346">
        <v>449</v>
      </c>
      <c r="L44" s="346">
        <v>407</v>
      </c>
      <c r="M44" s="347">
        <v>365</v>
      </c>
    </row>
    <row r="45" spans="2:13" ht="27.75" customHeight="1" x14ac:dyDescent="0.2">
      <c r="B45" s="1197"/>
      <c r="C45" s="1198"/>
      <c r="D45" s="104"/>
      <c r="E45" s="1203" t="s">
        <v>37</v>
      </c>
      <c r="F45" s="1203"/>
      <c r="G45" s="1203"/>
      <c r="H45" s="1204"/>
      <c r="I45" s="345">
        <v>8203</v>
      </c>
      <c r="J45" s="346">
        <v>8227</v>
      </c>
      <c r="K45" s="346">
        <v>8370</v>
      </c>
      <c r="L45" s="346">
        <v>8622</v>
      </c>
      <c r="M45" s="347">
        <v>8808</v>
      </c>
    </row>
    <row r="46" spans="2:13" ht="27.75" customHeight="1" x14ac:dyDescent="0.2">
      <c r="B46" s="1197"/>
      <c r="C46" s="1198"/>
      <c r="D46" s="105"/>
      <c r="E46" s="1203" t="s">
        <v>38</v>
      </c>
      <c r="F46" s="1203"/>
      <c r="G46" s="1203"/>
      <c r="H46" s="1204"/>
      <c r="I46" s="345" t="s">
        <v>524</v>
      </c>
      <c r="J46" s="346" t="s">
        <v>524</v>
      </c>
      <c r="K46" s="346" t="s">
        <v>524</v>
      </c>
      <c r="L46" s="346" t="s">
        <v>524</v>
      </c>
      <c r="M46" s="347" t="s">
        <v>524</v>
      </c>
    </row>
    <row r="47" spans="2:13" ht="27.75" customHeight="1" x14ac:dyDescent="0.2">
      <c r="B47" s="1197"/>
      <c r="C47" s="1198"/>
      <c r="D47" s="106"/>
      <c r="E47" s="1205" t="s">
        <v>39</v>
      </c>
      <c r="F47" s="1206"/>
      <c r="G47" s="1206"/>
      <c r="H47" s="1207"/>
      <c r="I47" s="345" t="s">
        <v>524</v>
      </c>
      <c r="J47" s="346" t="s">
        <v>524</v>
      </c>
      <c r="K47" s="346" t="s">
        <v>524</v>
      </c>
      <c r="L47" s="346" t="s">
        <v>524</v>
      </c>
      <c r="M47" s="347" t="s">
        <v>524</v>
      </c>
    </row>
    <row r="48" spans="2:13" ht="27.75" customHeight="1" x14ac:dyDescent="0.2">
      <c r="B48" s="1197"/>
      <c r="C48" s="1198"/>
      <c r="D48" s="104"/>
      <c r="E48" s="1203" t="s">
        <v>40</v>
      </c>
      <c r="F48" s="1203"/>
      <c r="G48" s="1203"/>
      <c r="H48" s="1204"/>
      <c r="I48" s="345" t="s">
        <v>524</v>
      </c>
      <c r="J48" s="346" t="s">
        <v>524</v>
      </c>
      <c r="K48" s="346" t="s">
        <v>524</v>
      </c>
      <c r="L48" s="346" t="s">
        <v>524</v>
      </c>
      <c r="M48" s="347" t="s">
        <v>524</v>
      </c>
    </row>
    <row r="49" spans="2:13" ht="27.75" customHeight="1" x14ac:dyDescent="0.2">
      <c r="B49" s="1199"/>
      <c r="C49" s="1200"/>
      <c r="D49" s="104"/>
      <c r="E49" s="1203" t="s">
        <v>41</v>
      </c>
      <c r="F49" s="1203"/>
      <c r="G49" s="1203"/>
      <c r="H49" s="1204"/>
      <c r="I49" s="345" t="s">
        <v>524</v>
      </c>
      <c r="J49" s="346" t="s">
        <v>524</v>
      </c>
      <c r="K49" s="346" t="s">
        <v>524</v>
      </c>
      <c r="L49" s="346" t="s">
        <v>524</v>
      </c>
      <c r="M49" s="347" t="s">
        <v>524</v>
      </c>
    </row>
    <row r="50" spans="2:13" ht="27.75" customHeight="1" x14ac:dyDescent="0.2">
      <c r="B50" s="1208" t="s">
        <v>42</v>
      </c>
      <c r="C50" s="1209"/>
      <c r="D50" s="107"/>
      <c r="E50" s="1203" t="s">
        <v>43</v>
      </c>
      <c r="F50" s="1203"/>
      <c r="G50" s="1203"/>
      <c r="H50" s="1204"/>
      <c r="I50" s="345">
        <v>54062</v>
      </c>
      <c r="J50" s="346">
        <v>60567</v>
      </c>
      <c r="K50" s="346">
        <v>62730</v>
      </c>
      <c r="L50" s="346">
        <v>67757</v>
      </c>
      <c r="M50" s="347">
        <v>69345</v>
      </c>
    </row>
    <row r="51" spans="2:13" ht="27.75" customHeight="1" x14ac:dyDescent="0.2">
      <c r="B51" s="1197"/>
      <c r="C51" s="1198"/>
      <c r="D51" s="104"/>
      <c r="E51" s="1203" t="s">
        <v>44</v>
      </c>
      <c r="F51" s="1203"/>
      <c r="G51" s="1203"/>
      <c r="H51" s="1204"/>
      <c r="I51" s="345">
        <v>18909</v>
      </c>
      <c r="J51" s="346">
        <v>17642</v>
      </c>
      <c r="K51" s="346">
        <v>16506</v>
      </c>
      <c r="L51" s="346">
        <v>15891</v>
      </c>
      <c r="M51" s="347">
        <v>15981</v>
      </c>
    </row>
    <row r="52" spans="2:13" ht="27.75" customHeight="1" x14ac:dyDescent="0.2">
      <c r="B52" s="1199"/>
      <c r="C52" s="1200"/>
      <c r="D52" s="104"/>
      <c r="E52" s="1203" t="s">
        <v>45</v>
      </c>
      <c r="F52" s="1203"/>
      <c r="G52" s="1203"/>
      <c r="H52" s="1204"/>
      <c r="I52" s="345">
        <v>16555</v>
      </c>
      <c r="J52" s="346">
        <v>14444</v>
      </c>
      <c r="K52" s="346">
        <v>12535</v>
      </c>
      <c r="L52" s="346">
        <v>10820</v>
      </c>
      <c r="M52" s="347">
        <v>9179</v>
      </c>
    </row>
    <row r="53" spans="2:13" ht="27.75" customHeight="1" thickBot="1" x14ac:dyDescent="0.25">
      <c r="B53" s="1210" t="s">
        <v>46</v>
      </c>
      <c r="C53" s="1211"/>
      <c r="D53" s="108"/>
      <c r="E53" s="1212" t="s">
        <v>47</v>
      </c>
      <c r="F53" s="1212"/>
      <c r="G53" s="1212"/>
      <c r="H53" s="1213"/>
      <c r="I53" s="348">
        <v>-30702</v>
      </c>
      <c r="J53" s="349">
        <v>-36583</v>
      </c>
      <c r="K53" s="349">
        <v>-38452</v>
      </c>
      <c r="L53" s="349">
        <v>-42436</v>
      </c>
      <c r="M53" s="350">
        <v>-37217</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sFhqjXgvbNV1gLBlcQ1jPZ4uwNgjMPmny3wo2EHKTryCe6d0IzJjP6b3epAD9wz2x+iP4Xm+Q/QdXrFJdQAojw==" saltValue="/twhywf5rmbKHurfUtv1m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9"/>
  <sheetViews>
    <sheetView showGridLines="0" topLeftCell="A50" zoomScale="70" zoomScaleNormal="70" zoomScaleSheetLayoutView="100" workbookViewId="0">
      <selection activeCell="G57" sqref="G57"/>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567</v>
      </c>
      <c r="G54" s="117" t="s">
        <v>568</v>
      </c>
      <c r="H54" s="118" t="s">
        <v>569</v>
      </c>
    </row>
    <row r="55" spans="2:8" ht="52.5" customHeight="1" x14ac:dyDescent="0.2">
      <c r="B55" s="119"/>
      <c r="C55" s="1222" t="s">
        <v>50</v>
      </c>
      <c r="D55" s="1222"/>
      <c r="E55" s="1223"/>
      <c r="F55" s="120">
        <v>8259</v>
      </c>
      <c r="G55" s="120">
        <v>8000</v>
      </c>
      <c r="H55" s="121">
        <v>8000</v>
      </c>
    </row>
    <row r="56" spans="2:8" ht="52.5" customHeight="1" x14ac:dyDescent="0.2">
      <c r="B56" s="122"/>
      <c r="C56" s="1224" t="s">
        <v>51</v>
      </c>
      <c r="D56" s="1224"/>
      <c r="E56" s="1225"/>
      <c r="F56" s="123" t="s">
        <v>524</v>
      </c>
      <c r="G56" s="123" t="s">
        <v>524</v>
      </c>
      <c r="H56" s="124" t="s">
        <v>524</v>
      </c>
    </row>
    <row r="57" spans="2:8" ht="53.25" customHeight="1" x14ac:dyDescent="0.2">
      <c r="B57" s="122"/>
      <c r="C57" s="1226" t="s">
        <v>52</v>
      </c>
      <c r="D57" s="1226"/>
      <c r="E57" s="1227"/>
      <c r="F57" s="125">
        <v>49974</v>
      </c>
      <c r="G57" s="125">
        <v>54518</v>
      </c>
      <c r="H57" s="126">
        <v>56677</v>
      </c>
    </row>
    <row r="58" spans="2:8" ht="45.75" customHeight="1" x14ac:dyDescent="0.2">
      <c r="B58" s="127"/>
      <c r="C58" s="1214" t="s">
        <v>602</v>
      </c>
      <c r="D58" s="1215"/>
      <c r="E58" s="1216"/>
      <c r="F58" s="128">
        <v>32627</v>
      </c>
      <c r="G58" s="128">
        <v>22118</v>
      </c>
      <c r="H58" s="129">
        <v>28921</v>
      </c>
    </row>
    <row r="59" spans="2:8" ht="45.75" customHeight="1" x14ac:dyDescent="0.2">
      <c r="B59" s="127"/>
      <c r="C59" s="1214" t="s">
        <v>603</v>
      </c>
      <c r="D59" s="1215"/>
      <c r="E59" s="1216"/>
      <c r="F59" s="128" t="s">
        <v>524</v>
      </c>
      <c r="G59" s="128">
        <v>16000</v>
      </c>
      <c r="H59" s="129">
        <v>13037</v>
      </c>
    </row>
    <row r="60" spans="2:8" ht="45.75" customHeight="1" x14ac:dyDescent="0.2">
      <c r="B60" s="127"/>
      <c r="C60" s="1214" t="s">
        <v>604</v>
      </c>
      <c r="D60" s="1215"/>
      <c r="E60" s="1216"/>
      <c r="F60" s="128">
        <v>6985</v>
      </c>
      <c r="G60" s="128">
        <v>6178</v>
      </c>
      <c r="H60" s="129">
        <v>4794</v>
      </c>
    </row>
    <row r="61" spans="2:8" ht="45.75" customHeight="1" x14ac:dyDescent="0.2">
      <c r="B61" s="127"/>
      <c r="C61" s="1214" t="s">
        <v>605</v>
      </c>
      <c r="D61" s="1215"/>
      <c r="E61" s="1216"/>
      <c r="F61" s="128">
        <v>4160</v>
      </c>
      <c r="G61" s="128">
        <v>4160</v>
      </c>
      <c r="H61" s="129">
        <v>4160</v>
      </c>
    </row>
    <row r="62" spans="2:8" ht="45.75" customHeight="1" thickBot="1" x14ac:dyDescent="0.25">
      <c r="B62" s="130"/>
      <c r="C62" s="1217" t="s">
        <v>606</v>
      </c>
      <c r="D62" s="1218"/>
      <c r="E62" s="1219"/>
      <c r="F62" s="131">
        <v>1327</v>
      </c>
      <c r="G62" s="131">
        <v>1242</v>
      </c>
      <c r="H62" s="132">
        <v>1267</v>
      </c>
    </row>
    <row r="63" spans="2:8" ht="52.5" customHeight="1" thickBot="1" x14ac:dyDescent="0.25">
      <c r="B63" s="133"/>
      <c r="C63" s="1220" t="s">
        <v>53</v>
      </c>
      <c r="D63" s="1220"/>
      <c r="E63" s="1221"/>
      <c r="F63" s="134">
        <v>58233</v>
      </c>
      <c r="G63" s="134">
        <v>62518</v>
      </c>
      <c r="H63" s="135">
        <v>64677</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sheetData>
  <sheetProtection algorithmName="SHA-512" hashValue="i5jx0fM2GeUm/71yZRvCWjMe2hr+OVB7FlhalLlzpfNboqhULEOrTtbVapY8Ngcj2cydxDEnViDETtIJO4TynA==" saltValue="FKLVfNyche0FHdp3h8HO2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98A3F-C90D-47B9-BB13-3709FF01170E}">
  <sheetPr>
    <pageSetUpPr fitToPage="1"/>
  </sheetPr>
  <dimension ref="A1:DE85"/>
  <sheetViews>
    <sheetView showGridLines="0" zoomScale="70" zoomScaleNormal="70" zoomScaleSheetLayoutView="55" workbookViewId="0">
      <selection activeCell="AN43" sqref="AN43:DC47"/>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607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608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609</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610</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565</v>
      </c>
      <c r="BQ50" s="1233"/>
      <c r="BR50" s="1233"/>
      <c r="BS50" s="1233"/>
      <c r="BT50" s="1233"/>
      <c r="BU50" s="1233"/>
      <c r="BV50" s="1233"/>
      <c r="BW50" s="1233"/>
      <c r="BX50" s="1233" t="s">
        <v>566</v>
      </c>
      <c r="BY50" s="1233"/>
      <c r="BZ50" s="1233"/>
      <c r="CA50" s="1233"/>
      <c r="CB50" s="1233"/>
      <c r="CC50" s="1233"/>
      <c r="CD50" s="1233"/>
      <c r="CE50" s="1233"/>
      <c r="CF50" s="1233" t="s">
        <v>567</v>
      </c>
      <c r="CG50" s="1233"/>
      <c r="CH50" s="1233"/>
      <c r="CI50" s="1233"/>
      <c r="CJ50" s="1233"/>
      <c r="CK50" s="1233"/>
      <c r="CL50" s="1233"/>
      <c r="CM50" s="1233"/>
      <c r="CN50" s="1233" t="s">
        <v>568</v>
      </c>
      <c r="CO50" s="1233"/>
      <c r="CP50" s="1233"/>
      <c r="CQ50" s="1233"/>
      <c r="CR50" s="1233"/>
      <c r="CS50" s="1233"/>
      <c r="CT50" s="1233"/>
      <c r="CU50" s="1233"/>
      <c r="CV50" s="1233" t="s">
        <v>569</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611</v>
      </c>
      <c r="AO51" s="1231"/>
      <c r="AP51" s="1231"/>
      <c r="AQ51" s="1231"/>
      <c r="AR51" s="1231"/>
      <c r="AS51" s="1231"/>
      <c r="AT51" s="1231"/>
      <c r="AU51" s="1231"/>
      <c r="AV51" s="1231"/>
      <c r="AW51" s="1231"/>
      <c r="AX51" s="1231"/>
      <c r="AY51" s="1231"/>
      <c r="AZ51" s="1231"/>
      <c r="BA51" s="1231"/>
      <c r="BB51" s="1231" t="s">
        <v>612</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613</v>
      </c>
      <c r="BC53" s="1231"/>
      <c r="BD53" s="1231"/>
      <c r="BE53" s="1231"/>
      <c r="BF53" s="1231"/>
      <c r="BG53" s="1231"/>
      <c r="BH53" s="1231"/>
      <c r="BI53" s="1231"/>
      <c r="BJ53" s="1231"/>
      <c r="BK53" s="1231"/>
      <c r="BL53" s="1231"/>
      <c r="BM53" s="1231"/>
      <c r="BN53" s="1231"/>
      <c r="BO53" s="1231"/>
      <c r="BP53" s="1228">
        <v>61.8</v>
      </c>
      <c r="BQ53" s="1228"/>
      <c r="BR53" s="1228"/>
      <c r="BS53" s="1228"/>
      <c r="BT53" s="1228"/>
      <c r="BU53" s="1228"/>
      <c r="BV53" s="1228"/>
      <c r="BW53" s="1228"/>
      <c r="BX53" s="1228">
        <v>62.5</v>
      </c>
      <c r="BY53" s="1228"/>
      <c r="BZ53" s="1228"/>
      <c r="CA53" s="1228"/>
      <c r="CB53" s="1228"/>
      <c r="CC53" s="1228"/>
      <c r="CD53" s="1228"/>
      <c r="CE53" s="1228"/>
      <c r="CF53" s="1228">
        <v>62.8</v>
      </c>
      <c r="CG53" s="1228"/>
      <c r="CH53" s="1228"/>
      <c r="CI53" s="1228"/>
      <c r="CJ53" s="1228"/>
      <c r="CK53" s="1228"/>
      <c r="CL53" s="1228"/>
      <c r="CM53" s="1228"/>
      <c r="CN53" s="1228">
        <v>63.2</v>
      </c>
      <c r="CO53" s="1228"/>
      <c r="CP53" s="1228"/>
      <c r="CQ53" s="1228"/>
      <c r="CR53" s="1228"/>
      <c r="CS53" s="1228"/>
      <c r="CT53" s="1228"/>
      <c r="CU53" s="1228"/>
      <c r="CV53" s="1228">
        <v>61.9</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614</v>
      </c>
      <c r="AO55" s="1233"/>
      <c r="AP55" s="1233"/>
      <c r="AQ55" s="1233"/>
      <c r="AR55" s="1233"/>
      <c r="AS55" s="1233"/>
      <c r="AT55" s="1233"/>
      <c r="AU55" s="1233"/>
      <c r="AV55" s="1233"/>
      <c r="AW55" s="1233"/>
      <c r="AX55" s="1233"/>
      <c r="AY55" s="1233"/>
      <c r="AZ55" s="1233"/>
      <c r="BA55" s="1233"/>
      <c r="BB55" s="1231" t="s">
        <v>612</v>
      </c>
      <c r="BC55" s="1231"/>
      <c r="BD55" s="1231"/>
      <c r="BE55" s="1231"/>
      <c r="BF55" s="1231"/>
      <c r="BG55" s="1231"/>
      <c r="BH55" s="1231"/>
      <c r="BI55" s="1231"/>
      <c r="BJ55" s="1231"/>
      <c r="BK55" s="1231"/>
      <c r="BL55" s="1231"/>
      <c r="BM55" s="1231"/>
      <c r="BN55" s="1231"/>
      <c r="BO55" s="1231"/>
      <c r="BP55" s="1228">
        <v>12.1</v>
      </c>
      <c r="BQ55" s="1228"/>
      <c r="BR55" s="1228"/>
      <c r="BS55" s="1228"/>
      <c r="BT55" s="1228"/>
      <c r="BU55" s="1228"/>
      <c r="BV55" s="1228"/>
      <c r="BW55" s="1228"/>
      <c r="BX55" s="1228">
        <v>11.2</v>
      </c>
      <c r="BY55" s="1228"/>
      <c r="BZ55" s="1228"/>
      <c r="CA55" s="1228"/>
      <c r="CB55" s="1228"/>
      <c r="CC55" s="1228"/>
      <c r="CD55" s="1228"/>
      <c r="CE55" s="1228"/>
      <c r="CF55" s="1228">
        <v>7.1</v>
      </c>
      <c r="CG55" s="1228"/>
      <c r="CH55" s="1228"/>
      <c r="CI55" s="1228"/>
      <c r="CJ55" s="1228"/>
      <c r="CK55" s="1228"/>
      <c r="CL55" s="1228"/>
      <c r="CM55" s="1228"/>
      <c r="CN55" s="1228">
        <v>5</v>
      </c>
      <c r="CO55" s="1228"/>
      <c r="CP55" s="1228"/>
      <c r="CQ55" s="1228"/>
      <c r="CR55" s="1228"/>
      <c r="CS55" s="1228"/>
      <c r="CT55" s="1228"/>
      <c r="CU55" s="1228"/>
      <c r="CV55" s="1228">
        <v>0.1</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613</v>
      </c>
      <c r="BC57" s="1231"/>
      <c r="BD57" s="1231"/>
      <c r="BE57" s="1231"/>
      <c r="BF57" s="1231"/>
      <c r="BG57" s="1231"/>
      <c r="BH57" s="1231"/>
      <c r="BI57" s="1231"/>
      <c r="BJ57" s="1231"/>
      <c r="BK57" s="1231"/>
      <c r="BL57" s="1231"/>
      <c r="BM57" s="1231"/>
      <c r="BN57" s="1231"/>
      <c r="BO57" s="1231"/>
      <c r="BP57" s="1228">
        <v>59.4</v>
      </c>
      <c r="BQ57" s="1228"/>
      <c r="BR57" s="1228"/>
      <c r="BS57" s="1228"/>
      <c r="BT57" s="1228"/>
      <c r="BU57" s="1228"/>
      <c r="BV57" s="1228"/>
      <c r="BW57" s="1228"/>
      <c r="BX57" s="1228">
        <v>60.2</v>
      </c>
      <c r="BY57" s="1228"/>
      <c r="BZ57" s="1228"/>
      <c r="CA57" s="1228"/>
      <c r="CB57" s="1228"/>
      <c r="CC57" s="1228"/>
      <c r="CD57" s="1228"/>
      <c r="CE57" s="1228"/>
      <c r="CF57" s="1228">
        <v>61</v>
      </c>
      <c r="CG57" s="1228"/>
      <c r="CH57" s="1228"/>
      <c r="CI57" s="1228"/>
      <c r="CJ57" s="1228"/>
      <c r="CK57" s="1228"/>
      <c r="CL57" s="1228"/>
      <c r="CM57" s="1228"/>
      <c r="CN57" s="1228">
        <v>62.1</v>
      </c>
      <c r="CO57" s="1228"/>
      <c r="CP57" s="1228"/>
      <c r="CQ57" s="1228"/>
      <c r="CR57" s="1228"/>
      <c r="CS57" s="1228"/>
      <c r="CT57" s="1228"/>
      <c r="CU57" s="1228"/>
      <c r="CV57" s="1228">
        <v>68.2</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615</v>
      </c>
    </row>
    <row r="64" spans="1:109" ht="13.2" x14ac:dyDescent="0.2">
      <c r="B64" s="259"/>
      <c r="G64" s="357"/>
      <c r="I64" s="369"/>
      <c r="J64" s="369"/>
      <c r="K64" s="369"/>
      <c r="L64" s="369"/>
      <c r="M64" s="369"/>
      <c r="N64" s="370"/>
      <c r="AM64" s="357"/>
      <c r="AN64" s="357" t="s">
        <v>608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616</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610</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565</v>
      </c>
      <c r="BQ72" s="1233"/>
      <c r="BR72" s="1233"/>
      <c r="BS72" s="1233"/>
      <c r="BT72" s="1233"/>
      <c r="BU72" s="1233"/>
      <c r="BV72" s="1233"/>
      <c r="BW72" s="1233"/>
      <c r="BX72" s="1233" t="s">
        <v>566</v>
      </c>
      <c r="BY72" s="1233"/>
      <c r="BZ72" s="1233"/>
      <c r="CA72" s="1233"/>
      <c r="CB72" s="1233"/>
      <c r="CC72" s="1233"/>
      <c r="CD72" s="1233"/>
      <c r="CE72" s="1233"/>
      <c r="CF72" s="1233" t="s">
        <v>567</v>
      </c>
      <c r="CG72" s="1233"/>
      <c r="CH72" s="1233"/>
      <c r="CI72" s="1233"/>
      <c r="CJ72" s="1233"/>
      <c r="CK72" s="1233"/>
      <c r="CL72" s="1233"/>
      <c r="CM72" s="1233"/>
      <c r="CN72" s="1233" t="s">
        <v>568</v>
      </c>
      <c r="CO72" s="1233"/>
      <c r="CP72" s="1233"/>
      <c r="CQ72" s="1233"/>
      <c r="CR72" s="1233"/>
      <c r="CS72" s="1233"/>
      <c r="CT72" s="1233"/>
      <c r="CU72" s="1233"/>
      <c r="CV72" s="1233" t="s">
        <v>569</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611</v>
      </c>
      <c r="AO73" s="1231"/>
      <c r="AP73" s="1231"/>
      <c r="AQ73" s="1231"/>
      <c r="AR73" s="1231"/>
      <c r="AS73" s="1231"/>
      <c r="AT73" s="1231"/>
      <c r="AU73" s="1231"/>
      <c r="AV73" s="1231"/>
      <c r="AW73" s="1231"/>
      <c r="AX73" s="1231"/>
      <c r="AY73" s="1231"/>
      <c r="AZ73" s="1231"/>
      <c r="BA73" s="1231"/>
      <c r="BB73" s="1231" t="s">
        <v>612</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617</v>
      </c>
      <c r="BC75" s="1231"/>
      <c r="BD75" s="1231"/>
      <c r="BE75" s="1231"/>
      <c r="BF75" s="1231"/>
      <c r="BG75" s="1231"/>
      <c r="BH75" s="1231"/>
      <c r="BI75" s="1231"/>
      <c r="BJ75" s="1231"/>
      <c r="BK75" s="1231"/>
      <c r="BL75" s="1231"/>
      <c r="BM75" s="1231"/>
      <c r="BN75" s="1231"/>
      <c r="BO75" s="1231"/>
      <c r="BP75" s="1228">
        <v>3</v>
      </c>
      <c r="BQ75" s="1228"/>
      <c r="BR75" s="1228"/>
      <c r="BS75" s="1228"/>
      <c r="BT75" s="1228"/>
      <c r="BU75" s="1228"/>
      <c r="BV75" s="1228"/>
      <c r="BW75" s="1228"/>
      <c r="BX75" s="1228">
        <v>2.7</v>
      </c>
      <c r="BY75" s="1228"/>
      <c r="BZ75" s="1228"/>
      <c r="CA75" s="1228"/>
      <c r="CB75" s="1228"/>
      <c r="CC75" s="1228"/>
      <c r="CD75" s="1228"/>
      <c r="CE75" s="1228"/>
      <c r="CF75" s="1228">
        <v>3</v>
      </c>
      <c r="CG75" s="1228"/>
      <c r="CH75" s="1228"/>
      <c r="CI75" s="1228"/>
      <c r="CJ75" s="1228"/>
      <c r="CK75" s="1228"/>
      <c r="CL75" s="1228"/>
      <c r="CM75" s="1228"/>
      <c r="CN75" s="1228">
        <v>3.2</v>
      </c>
      <c r="CO75" s="1228"/>
      <c r="CP75" s="1228"/>
      <c r="CQ75" s="1228"/>
      <c r="CR75" s="1228"/>
      <c r="CS75" s="1228"/>
      <c r="CT75" s="1228"/>
      <c r="CU75" s="1228"/>
      <c r="CV75" s="1228">
        <v>2.9</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614</v>
      </c>
      <c r="AO77" s="1233"/>
      <c r="AP77" s="1233"/>
      <c r="AQ77" s="1233"/>
      <c r="AR77" s="1233"/>
      <c r="AS77" s="1233"/>
      <c r="AT77" s="1233"/>
      <c r="AU77" s="1233"/>
      <c r="AV77" s="1233"/>
      <c r="AW77" s="1233"/>
      <c r="AX77" s="1233"/>
      <c r="AY77" s="1233"/>
      <c r="AZ77" s="1233"/>
      <c r="BA77" s="1233"/>
      <c r="BB77" s="1231" t="s">
        <v>612</v>
      </c>
      <c r="BC77" s="1231"/>
      <c r="BD77" s="1231"/>
      <c r="BE77" s="1231"/>
      <c r="BF77" s="1231"/>
      <c r="BG77" s="1231"/>
      <c r="BH77" s="1231"/>
      <c r="BI77" s="1231"/>
      <c r="BJ77" s="1231"/>
      <c r="BK77" s="1231"/>
      <c r="BL77" s="1231"/>
      <c r="BM77" s="1231"/>
      <c r="BN77" s="1231"/>
      <c r="BO77" s="1231"/>
      <c r="BP77" s="1228">
        <v>12.1</v>
      </c>
      <c r="BQ77" s="1228"/>
      <c r="BR77" s="1228"/>
      <c r="BS77" s="1228"/>
      <c r="BT77" s="1228"/>
      <c r="BU77" s="1228"/>
      <c r="BV77" s="1228"/>
      <c r="BW77" s="1228"/>
      <c r="BX77" s="1228">
        <v>11.2</v>
      </c>
      <c r="BY77" s="1228"/>
      <c r="BZ77" s="1228"/>
      <c r="CA77" s="1228"/>
      <c r="CB77" s="1228"/>
      <c r="CC77" s="1228"/>
      <c r="CD77" s="1228"/>
      <c r="CE77" s="1228"/>
      <c r="CF77" s="1228">
        <v>7.1</v>
      </c>
      <c r="CG77" s="1228"/>
      <c r="CH77" s="1228"/>
      <c r="CI77" s="1228"/>
      <c r="CJ77" s="1228"/>
      <c r="CK77" s="1228"/>
      <c r="CL77" s="1228"/>
      <c r="CM77" s="1228"/>
      <c r="CN77" s="1228">
        <v>5</v>
      </c>
      <c r="CO77" s="1228"/>
      <c r="CP77" s="1228"/>
      <c r="CQ77" s="1228"/>
      <c r="CR77" s="1228"/>
      <c r="CS77" s="1228"/>
      <c r="CT77" s="1228"/>
      <c r="CU77" s="1228"/>
      <c r="CV77" s="1228">
        <v>0.1</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617</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3.5</v>
      </c>
      <c r="BY79" s="1228"/>
      <c r="BZ79" s="1228"/>
      <c r="CA79" s="1228"/>
      <c r="CB79" s="1228"/>
      <c r="CC79" s="1228"/>
      <c r="CD79" s="1228"/>
      <c r="CE79" s="1228"/>
      <c r="CF79" s="1228">
        <v>3.4</v>
      </c>
      <c r="CG79" s="1228"/>
      <c r="CH79" s="1228"/>
      <c r="CI79" s="1228"/>
      <c r="CJ79" s="1228"/>
      <c r="CK79" s="1228"/>
      <c r="CL79" s="1228"/>
      <c r="CM79" s="1228"/>
      <c r="CN79" s="1228">
        <v>3.6</v>
      </c>
      <c r="CO79" s="1228"/>
      <c r="CP79" s="1228"/>
      <c r="CQ79" s="1228"/>
      <c r="CR79" s="1228"/>
      <c r="CS79" s="1228"/>
      <c r="CT79" s="1228"/>
      <c r="CU79" s="1228"/>
      <c r="CV79" s="1228">
        <v>3.6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WYzHxgi7t7Gh2FgP45wDSy9dY70jOOIeG7z7ubFfH8M72VGNmriYliXh+WSJNIcqfFCCRYRpNnv3cKppQk0bLg==" saltValue="mFHK9U0XNDfQYo/WBKPr0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F062-D441-43E3-A541-24B77E0985E0}">
  <sheetPr>
    <pageSetUpPr fitToPage="1"/>
  </sheetPr>
  <dimension ref="A1:DR125"/>
  <sheetViews>
    <sheetView showGridLines="0" topLeftCell="K27" zoomScale="70" zoomScaleNormal="70" zoomScaleSheetLayoutView="70" workbookViewId="0">
      <selection activeCell="AN43" sqref="AN43:DC47"/>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512</v>
      </c>
    </row>
  </sheetData>
  <sheetProtection algorithmName="SHA-512" hashValue="84HEoq78O1H2MN9b0z07bjZk2xsrLbZHqEhk9TsnPZCA1GrXefdGIe21gQf9qkC+5O9IVmu/32G68iE9jVKSuA==" saltValue="o8NTW44Fc8J3XNrr18yjZ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70BA-46E8-47F0-A477-53D061F7C23F}">
  <sheetPr>
    <pageSetUpPr fitToPage="1"/>
  </sheetPr>
  <dimension ref="A1:DR125"/>
  <sheetViews>
    <sheetView showGridLines="0" topLeftCell="A36" zoomScale="70" zoomScaleNormal="70" zoomScaleSheetLayoutView="55" workbookViewId="0">
      <selection activeCell="AN43" sqref="AN43:DC47"/>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512</v>
      </c>
    </row>
  </sheetData>
  <sheetProtection algorithmName="SHA-512" hashValue="jX2Aw/1i4gUAexr3MjUmbfK5jPYUoCaVaj9bXJ6xn6RM3wckDb05ZyVI/2ylXoYc5ohSpvzuqkEqw9T0W4iCIQ==" saltValue="P6jeVNZ73CDkW0hqiHnZ9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562</v>
      </c>
      <c r="G2" s="149"/>
      <c r="H2" s="150"/>
    </row>
    <row r="3" spans="1:8" x14ac:dyDescent="0.2">
      <c r="A3" s="146" t="s">
        <v>555</v>
      </c>
      <c r="B3" s="151"/>
      <c r="C3" s="152"/>
      <c r="D3" s="153">
        <v>34821</v>
      </c>
      <c r="E3" s="154"/>
      <c r="F3" s="155">
        <v>33173</v>
      </c>
      <c r="G3" s="156"/>
      <c r="H3" s="157"/>
    </row>
    <row r="4" spans="1:8" x14ac:dyDescent="0.2">
      <c r="A4" s="158"/>
      <c r="B4" s="159"/>
      <c r="C4" s="160"/>
      <c r="D4" s="161">
        <v>24228</v>
      </c>
      <c r="E4" s="162"/>
      <c r="F4" s="163">
        <v>20353</v>
      </c>
      <c r="G4" s="164"/>
      <c r="H4" s="165"/>
    </row>
    <row r="5" spans="1:8" x14ac:dyDescent="0.2">
      <c r="A5" s="146" t="s">
        <v>557</v>
      </c>
      <c r="B5" s="151"/>
      <c r="C5" s="152"/>
      <c r="D5" s="153">
        <v>34367</v>
      </c>
      <c r="E5" s="154"/>
      <c r="F5" s="155">
        <v>37644</v>
      </c>
      <c r="G5" s="156"/>
      <c r="H5" s="157"/>
    </row>
    <row r="6" spans="1:8" x14ac:dyDescent="0.2">
      <c r="A6" s="158"/>
      <c r="B6" s="159"/>
      <c r="C6" s="160"/>
      <c r="D6" s="161">
        <v>29262</v>
      </c>
      <c r="E6" s="162"/>
      <c r="F6" s="163">
        <v>24939</v>
      </c>
      <c r="G6" s="164"/>
      <c r="H6" s="165"/>
    </row>
    <row r="7" spans="1:8" x14ac:dyDescent="0.2">
      <c r="A7" s="146" t="s">
        <v>558</v>
      </c>
      <c r="B7" s="151"/>
      <c r="C7" s="152"/>
      <c r="D7" s="153">
        <v>39791</v>
      </c>
      <c r="E7" s="154"/>
      <c r="F7" s="155">
        <v>39221</v>
      </c>
      <c r="G7" s="156"/>
      <c r="H7" s="157"/>
    </row>
    <row r="8" spans="1:8" x14ac:dyDescent="0.2">
      <c r="A8" s="158"/>
      <c r="B8" s="159"/>
      <c r="C8" s="160"/>
      <c r="D8" s="161">
        <v>32530</v>
      </c>
      <c r="E8" s="162"/>
      <c r="F8" s="163">
        <v>24821</v>
      </c>
      <c r="G8" s="164"/>
      <c r="H8" s="165"/>
    </row>
    <row r="9" spans="1:8" x14ac:dyDescent="0.2">
      <c r="A9" s="146" t="s">
        <v>559</v>
      </c>
      <c r="B9" s="151"/>
      <c r="C9" s="152"/>
      <c r="D9" s="153">
        <v>53842</v>
      </c>
      <c r="E9" s="154"/>
      <c r="F9" s="155">
        <v>38566</v>
      </c>
      <c r="G9" s="156"/>
      <c r="H9" s="157"/>
    </row>
    <row r="10" spans="1:8" x14ac:dyDescent="0.2">
      <c r="A10" s="158"/>
      <c r="B10" s="159"/>
      <c r="C10" s="160"/>
      <c r="D10" s="161">
        <v>41204</v>
      </c>
      <c r="E10" s="162"/>
      <c r="F10" s="163">
        <v>24059</v>
      </c>
      <c r="G10" s="164"/>
      <c r="H10" s="165"/>
    </row>
    <row r="11" spans="1:8" x14ac:dyDescent="0.2">
      <c r="A11" s="146" t="s">
        <v>560</v>
      </c>
      <c r="B11" s="151"/>
      <c r="C11" s="152"/>
      <c r="D11" s="153">
        <v>84042</v>
      </c>
      <c r="E11" s="154"/>
      <c r="F11" s="155">
        <v>35156</v>
      </c>
      <c r="G11" s="156"/>
      <c r="H11" s="157"/>
    </row>
    <row r="12" spans="1:8" x14ac:dyDescent="0.2">
      <c r="A12" s="158"/>
      <c r="B12" s="159"/>
      <c r="C12" s="166"/>
      <c r="D12" s="161">
        <v>60051</v>
      </c>
      <c r="E12" s="162"/>
      <c r="F12" s="163">
        <v>22430</v>
      </c>
      <c r="G12" s="164"/>
      <c r="H12" s="165"/>
    </row>
    <row r="13" spans="1:8" x14ac:dyDescent="0.2">
      <c r="A13" s="146"/>
      <c r="B13" s="151"/>
      <c r="C13" s="152"/>
      <c r="D13" s="153">
        <v>49373</v>
      </c>
      <c r="E13" s="154"/>
      <c r="F13" s="155">
        <v>36752</v>
      </c>
      <c r="G13" s="167"/>
      <c r="H13" s="157"/>
    </row>
    <row r="14" spans="1:8" x14ac:dyDescent="0.2">
      <c r="A14" s="158"/>
      <c r="B14" s="159"/>
      <c r="C14" s="160"/>
      <c r="D14" s="161">
        <v>37455</v>
      </c>
      <c r="E14" s="162"/>
      <c r="F14" s="163">
        <v>23320</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6.38</v>
      </c>
      <c r="C19" s="168">
        <f>ROUND(VALUE(SUBSTITUTE(実質収支比率等に係る経年分析!G$48,"▲","-")),2)</f>
        <v>4.59</v>
      </c>
      <c r="D19" s="168">
        <f>ROUND(VALUE(SUBSTITUTE(実質収支比率等に係る経年分析!H$48,"▲","-")),2)</f>
        <v>6.81</v>
      </c>
      <c r="E19" s="168">
        <f>ROUND(VALUE(SUBSTITUTE(実質収支比率等に係る経年分析!I$48,"▲","-")),2)</f>
        <v>8.23</v>
      </c>
      <c r="F19" s="168">
        <f>ROUND(VALUE(SUBSTITUTE(実質収支比率等に係る経年分析!J$48,"▲","-")),2)</f>
        <v>5.12</v>
      </c>
    </row>
    <row r="20" spans="1:11" x14ac:dyDescent="0.2">
      <c r="A20" s="168" t="s">
        <v>57</v>
      </c>
      <c r="B20" s="168">
        <f>ROUND(VALUE(SUBSTITUTE(実質収支比率等に係る経年分析!F$47,"▲","-")),2)</f>
        <v>14.6</v>
      </c>
      <c r="C20" s="168">
        <f>ROUND(VALUE(SUBSTITUTE(実質収支比率等に係る経年分析!G$47,"▲","-")),2)</f>
        <v>14.56</v>
      </c>
      <c r="D20" s="168">
        <f>ROUND(VALUE(SUBSTITUTE(実質収支比率等に係る経年分析!H$47,"▲","-")),2)</f>
        <v>14.67</v>
      </c>
      <c r="E20" s="168">
        <f>ROUND(VALUE(SUBSTITUTE(実質収支比率等に係る経年分析!I$47,"▲","-")),2)</f>
        <v>14.87</v>
      </c>
      <c r="F20" s="168">
        <f>ROUND(VALUE(SUBSTITUTE(実質収支比率等に係る経年分析!J$47,"▲","-")),2)</f>
        <v>13.84</v>
      </c>
    </row>
    <row r="21" spans="1:11" x14ac:dyDescent="0.2">
      <c r="A21" s="168" t="s">
        <v>58</v>
      </c>
      <c r="B21" s="168">
        <f>IF(ISNUMBER(VALUE(SUBSTITUTE(実質収支比率等に係る経年分析!F$49,"▲","-"))),ROUND(VALUE(SUBSTITUTE(実質収支比率等に係る経年分析!F$49,"▲","-")),2),NA())</f>
        <v>-0.21</v>
      </c>
      <c r="C21" s="168">
        <f>IF(ISNUMBER(VALUE(SUBSTITUTE(実質収支比率等に係る経年分析!G$49,"▲","-"))),ROUND(VALUE(SUBSTITUTE(実質収支比率等に係る経年分析!G$49,"▲","-")),2),NA())</f>
        <v>-2.2200000000000002</v>
      </c>
      <c r="D21" s="168">
        <f>IF(ISNUMBER(VALUE(SUBSTITUTE(実質収支比率等に係る経年分析!H$49,"▲","-"))),ROUND(VALUE(SUBSTITUTE(実質収支比率等に係る経年分析!H$49,"▲","-")),2),NA())</f>
        <v>2.71</v>
      </c>
      <c r="E21" s="168">
        <f>IF(ISNUMBER(VALUE(SUBSTITUTE(実質収支比率等に係る経年分析!I$49,"▲","-"))),ROUND(VALUE(SUBSTITUTE(実質収支比率等に係る経年分析!I$49,"▲","-")),2),NA())</f>
        <v>0.62</v>
      </c>
      <c r="F21" s="168">
        <f>IF(ISNUMBER(VALUE(SUBSTITUTE(実質収支比率等に係る経年分析!J$49,"▲","-"))),ROUND(VALUE(SUBSTITUTE(実質収支比率等に係る経年分析!J$49,"▲","-")),2),NA())</f>
        <v>-2.54</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0.25</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0.68</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0.04</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国民健康保険特別会計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0.26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0.28999999999999998</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0.35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0.2</v>
      </c>
    </row>
    <row r="32" spans="1:11" x14ac:dyDescent="0.2">
      <c r="A32" s="169" t="str">
        <f>IF(連結実質赤字比率に係る赤字・黒字の構成分析!C$38="",NA(),連結実質赤字比率に係る赤字・黒字の構成分析!C$38)</f>
        <v>公共用地特別会計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0.35</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0.25</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0.94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1.01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1.96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1.56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1.47</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#VALUE!</v>
      </c>
      <c r="E34" s="169" t="e">
        <f>IF(ROUND(VALUE(SUBSTITUTE(連結実質赤字比率に係る赤字・黒字の構成分析!G$36,"▲", "-")), 2) &gt;= 0, ABS(ROUND(VALUE(SUBSTITUTE(連結実質赤字比率に係る赤字・黒字の構成分析!G$36,"▲", "-")), 2)), NA())</f>
        <v>#VALUE!</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1.1599999999999999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1.8</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6.27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4.4800000000000004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6.44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8.0399999999999991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4.8600000000000003</v>
      </c>
    </row>
    <row r="36" spans="1:16" x14ac:dyDescent="0.2">
      <c r="A36" s="169" t="str">
        <f>IF(連結実質赤字比率に係る赤字・黒字の構成分析!C$34="",NA(),連結実質赤字比率に係る赤字・黒字の構成分析!C$34)</f>
        <v>競走事業会計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6.87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7.32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9.6199999999999992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11.94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15.49</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3830</v>
      </c>
      <c r="E42" s="170"/>
      <c r="F42" s="170"/>
      <c r="G42" s="170">
        <f>'実質公債費比率（分子）の構造'!L$52</f>
        <v>3685</v>
      </c>
      <c r="H42" s="170"/>
      <c r="I42" s="170"/>
      <c r="J42" s="170">
        <f>'実質公債費比率（分子）の構造'!M$52</f>
        <v>3552</v>
      </c>
      <c r="K42" s="170"/>
      <c r="L42" s="170"/>
      <c r="M42" s="170">
        <f>'実質公債費比率（分子）の構造'!N$52</f>
        <v>3329</v>
      </c>
      <c r="N42" s="170"/>
      <c r="O42" s="170"/>
      <c r="P42" s="170">
        <f>'実質公債費比率（分子）の構造'!O$52</f>
        <v>3144</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1031</v>
      </c>
      <c r="C44" s="170"/>
      <c r="D44" s="170"/>
      <c r="E44" s="170">
        <f>'実質公債費比率（分子）の構造'!L$50</f>
        <v>691</v>
      </c>
      <c r="F44" s="170"/>
      <c r="G44" s="170"/>
      <c r="H44" s="170">
        <f>'実質公債費比率（分子）の構造'!M$50</f>
        <v>863</v>
      </c>
      <c r="I44" s="170"/>
      <c r="J44" s="170"/>
      <c r="K44" s="170">
        <f>'実質公債費比率（分子）の構造'!N$50</f>
        <v>1154</v>
      </c>
      <c r="L44" s="170"/>
      <c r="M44" s="170"/>
      <c r="N44" s="170">
        <f>'実質公債費比率（分子）の構造'!O$50</f>
        <v>352</v>
      </c>
      <c r="O44" s="170"/>
      <c r="P44" s="170"/>
    </row>
    <row r="45" spans="1:16" x14ac:dyDescent="0.2">
      <c r="A45" s="170" t="s">
        <v>68</v>
      </c>
      <c r="B45" s="170">
        <f>'実質公債費比率（分子）の構造'!K$49</f>
        <v>101</v>
      </c>
      <c r="C45" s="170"/>
      <c r="D45" s="170"/>
      <c r="E45" s="170">
        <f>'実質公債費比率（分子）の構造'!L$49</f>
        <v>102</v>
      </c>
      <c r="F45" s="170"/>
      <c r="G45" s="170"/>
      <c r="H45" s="170">
        <f>'実質公債費比率（分子）の構造'!M$49</f>
        <v>68</v>
      </c>
      <c r="I45" s="170"/>
      <c r="J45" s="170"/>
      <c r="K45" s="170">
        <f>'実質公債費比率（分子）の構造'!N$49</f>
        <v>44</v>
      </c>
      <c r="L45" s="170"/>
      <c r="M45" s="170"/>
      <c r="N45" s="170">
        <f>'実質公債費比率（分子）の構造'!O$49</f>
        <v>40</v>
      </c>
      <c r="O45" s="170"/>
      <c r="P45" s="170"/>
    </row>
    <row r="46" spans="1:16" x14ac:dyDescent="0.2">
      <c r="A46" s="170" t="s">
        <v>69</v>
      </c>
      <c r="B46" s="170">
        <f>'実質公債費比率（分子）の構造'!K$48</f>
        <v>266</v>
      </c>
      <c r="C46" s="170"/>
      <c r="D46" s="170"/>
      <c r="E46" s="170">
        <f>'実質公債費比率（分子）の構造'!L$48</f>
        <v>257</v>
      </c>
      <c r="F46" s="170"/>
      <c r="G46" s="170"/>
      <c r="H46" s="170">
        <f>'実質公債費比率（分子）の構造'!M$48</f>
        <v>348</v>
      </c>
      <c r="I46" s="170"/>
      <c r="J46" s="170"/>
      <c r="K46" s="170">
        <f>'実質公債費比率（分子）の構造'!N$48</f>
        <v>340</v>
      </c>
      <c r="L46" s="170"/>
      <c r="M46" s="170"/>
      <c r="N46" s="170">
        <f>'実質公債費比率（分子）の構造'!O$48</f>
        <v>335</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4136</v>
      </c>
      <c r="C49" s="170"/>
      <c r="D49" s="170"/>
      <c r="E49" s="170">
        <f>'実質公債費比率（分子）の構造'!L$45</f>
        <v>4036</v>
      </c>
      <c r="F49" s="170"/>
      <c r="G49" s="170"/>
      <c r="H49" s="170">
        <f>'実質公債費比率（分子）の構造'!M$45</f>
        <v>3969</v>
      </c>
      <c r="I49" s="170"/>
      <c r="J49" s="170"/>
      <c r="K49" s="170">
        <f>'実質公債費比率（分子）の構造'!N$45</f>
        <v>3766</v>
      </c>
      <c r="L49" s="170"/>
      <c r="M49" s="170"/>
      <c r="N49" s="170">
        <f>'実質公債費比率（分子）の構造'!O$45</f>
        <v>3518</v>
      </c>
      <c r="O49" s="170"/>
      <c r="P49" s="170"/>
    </row>
    <row r="50" spans="1:16" x14ac:dyDescent="0.2">
      <c r="A50" s="170" t="s">
        <v>73</v>
      </c>
      <c r="B50" s="170" t="e">
        <f>NA()</f>
        <v>#N/A</v>
      </c>
      <c r="C50" s="170">
        <f>IF(ISNUMBER('実質公債費比率（分子）の構造'!K$53),'実質公債費比率（分子）の構造'!K$53,NA())</f>
        <v>1704</v>
      </c>
      <c r="D50" s="170" t="e">
        <f>NA()</f>
        <v>#N/A</v>
      </c>
      <c r="E50" s="170" t="e">
        <f>NA()</f>
        <v>#N/A</v>
      </c>
      <c r="F50" s="170">
        <f>IF(ISNUMBER('実質公債費比率（分子）の構造'!L$53),'実質公債費比率（分子）の構造'!L$53,NA())</f>
        <v>1401</v>
      </c>
      <c r="G50" s="170" t="e">
        <f>NA()</f>
        <v>#N/A</v>
      </c>
      <c r="H50" s="170" t="e">
        <f>NA()</f>
        <v>#N/A</v>
      </c>
      <c r="I50" s="170">
        <f>IF(ISNUMBER('実質公債費比率（分子）の構造'!M$53),'実質公債費比率（分子）の構造'!M$53,NA())</f>
        <v>1696</v>
      </c>
      <c r="J50" s="170" t="e">
        <f>NA()</f>
        <v>#N/A</v>
      </c>
      <c r="K50" s="170" t="e">
        <f>NA()</f>
        <v>#N/A</v>
      </c>
      <c r="L50" s="170">
        <f>IF(ISNUMBER('実質公債費比率（分子）の構造'!N$53),'実質公債費比率（分子）の構造'!N$53,NA())</f>
        <v>1975</v>
      </c>
      <c r="M50" s="170" t="e">
        <f>NA()</f>
        <v>#N/A</v>
      </c>
      <c r="N50" s="170" t="e">
        <f>NA()</f>
        <v>#N/A</v>
      </c>
      <c r="O50" s="170">
        <f>IF(ISNUMBER('実質公債費比率（分子）の構造'!O$53),'実質公債費比率（分子）の構造'!O$53,NA())</f>
        <v>1101</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16555</v>
      </c>
      <c r="E56" s="169"/>
      <c r="F56" s="169"/>
      <c r="G56" s="169">
        <f>'将来負担比率（分子）の構造'!J$52</f>
        <v>14444</v>
      </c>
      <c r="H56" s="169"/>
      <c r="I56" s="169"/>
      <c r="J56" s="169">
        <f>'将来負担比率（分子）の構造'!K$52</f>
        <v>12535</v>
      </c>
      <c r="K56" s="169"/>
      <c r="L56" s="169"/>
      <c r="M56" s="169">
        <f>'将来負担比率（分子）の構造'!L$52</f>
        <v>10820</v>
      </c>
      <c r="N56" s="169"/>
      <c r="O56" s="169"/>
      <c r="P56" s="169">
        <f>'将来負担比率（分子）の構造'!M$52</f>
        <v>9179</v>
      </c>
    </row>
    <row r="57" spans="1:16" x14ac:dyDescent="0.2">
      <c r="A57" s="169" t="s">
        <v>44</v>
      </c>
      <c r="B57" s="169"/>
      <c r="C57" s="169"/>
      <c r="D57" s="169">
        <f>'将来負担比率（分子）の構造'!I$51</f>
        <v>18909</v>
      </c>
      <c r="E57" s="169"/>
      <c r="F57" s="169"/>
      <c r="G57" s="169">
        <f>'将来負担比率（分子）の構造'!J$51</f>
        <v>17642</v>
      </c>
      <c r="H57" s="169"/>
      <c r="I57" s="169"/>
      <c r="J57" s="169">
        <f>'将来負担比率（分子）の構造'!K$51</f>
        <v>16506</v>
      </c>
      <c r="K57" s="169"/>
      <c r="L57" s="169"/>
      <c r="M57" s="169">
        <f>'将来負担比率（分子）の構造'!L$51</f>
        <v>15891</v>
      </c>
      <c r="N57" s="169"/>
      <c r="O57" s="169"/>
      <c r="P57" s="169">
        <f>'将来負担比率（分子）の構造'!M$51</f>
        <v>15981</v>
      </c>
    </row>
    <row r="58" spans="1:16" x14ac:dyDescent="0.2">
      <c r="A58" s="169" t="s">
        <v>43</v>
      </c>
      <c r="B58" s="169"/>
      <c r="C58" s="169"/>
      <c r="D58" s="169">
        <f>'将来負担比率（分子）の構造'!I$50</f>
        <v>54062</v>
      </c>
      <c r="E58" s="169"/>
      <c r="F58" s="169"/>
      <c r="G58" s="169">
        <f>'将来負担比率（分子）の構造'!J$50</f>
        <v>60567</v>
      </c>
      <c r="H58" s="169"/>
      <c r="I58" s="169"/>
      <c r="J58" s="169">
        <f>'将来負担比率（分子）の構造'!K$50</f>
        <v>62730</v>
      </c>
      <c r="K58" s="169"/>
      <c r="L58" s="169"/>
      <c r="M58" s="169">
        <f>'将来負担比率（分子）の構造'!L$50</f>
        <v>67757</v>
      </c>
      <c r="N58" s="169"/>
      <c r="O58" s="169"/>
      <c r="P58" s="169">
        <f>'将来負担比率（分子）の構造'!M$50</f>
        <v>69345</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8203</v>
      </c>
      <c r="C62" s="169"/>
      <c r="D62" s="169"/>
      <c r="E62" s="169">
        <f>'将来負担比率（分子）の構造'!J$45</f>
        <v>8227</v>
      </c>
      <c r="F62" s="169"/>
      <c r="G62" s="169"/>
      <c r="H62" s="169">
        <f>'将来負担比率（分子）の構造'!K$45</f>
        <v>8370</v>
      </c>
      <c r="I62" s="169"/>
      <c r="J62" s="169"/>
      <c r="K62" s="169">
        <f>'将来負担比率（分子）の構造'!L$45</f>
        <v>8622</v>
      </c>
      <c r="L62" s="169"/>
      <c r="M62" s="169"/>
      <c r="N62" s="169">
        <f>'将来負担比率（分子）の構造'!M$45</f>
        <v>8808</v>
      </c>
      <c r="O62" s="169"/>
      <c r="P62" s="169"/>
    </row>
    <row r="63" spans="1:16" x14ac:dyDescent="0.2">
      <c r="A63" s="169" t="s">
        <v>36</v>
      </c>
      <c r="B63" s="169">
        <f>'将来負担比率（分子）の構造'!I$44</f>
        <v>594</v>
      </c>
      <c r="C63" s="169"/>
      <c r="D63" s="169"/>
      <c r="E63" s="169">
        <f>'将来負担比率（分子）の構造'!J$44</f>
        <v>511</v>
      </c>
      <c r="F63" s="169"/>
      <c r="G63" s="169"/>
      <c r="H63" s="169">
        <f>'将来負担比率（分子）の構造'!K$44</f>
        <v>449</v>
      </c>
      <c r="I63" s="169"/>
      <c r="J63" s="169"/>
      <c r="K63" s="169">
        <f>'将来負担比率（分子）の構造'!L$44</f>
        <v>407</v>
      </c>
      <c r="L63" s="169"/>
      <c r="M63" s="169"/>
      <c r="N63" s="169">
        <f>'将来負担比率（分子）の構造'!M$44</f>
        <v>365</v>
      </c>
      <c r="O63" s="169"/>
      <c r="P63" s="169"/>
    </row>
    <row r="64" spans="1:16" x14ac:dyDescent="0.2">
      <c r="A64" s="169" t="s">
        <v>35</v>
      </c>
      <c r="B64" s="169">
        <f>'将来負担比率（分子）の構造'!I$43</f>
        <v>4239</v>
      </c>
      <c r="C64" s="169"/>
      <c r="D64" s="169"/>
      <c r="E64" s="169">
        <f>'将来負担比率（分子）の構造'!J$43</f>
        <v>3615</v>
      </c>
      <c r="F64" s="169"/>
      <c r="G64" s="169"/>
      <c r="H64" s="169">
        <f>'将来負担比率（分子）の構造'!K$43</f>
        <v>3595</v>
      </c>
      <c r="I64" s="169"/>
      <c r="J64" s="169"/>
      <c r="K64" s="169">
        <f>'将来負担比率（分子）の構造'!L$43</f>
        <v>4230</v>
      </c>
      <c r="L64" s="169"/>
      <c r="M64" s="169"/>
      <c r="N64" s="169">
        <f>'将来負担比率（分子）の構造'!M$43</f>
        <v>4588</v>
      </c>
      <c r="O64" s="169"/>
      <c r="P64" s="169"/>
    </row>
    <row r="65" spans="1:16" x14ac:dyDescent="0.2">
      <c r="A65" s="169" t="s">
        <v>34</v>
      </c>
      <c r="B65" s="169">
        <f>'将来負担比率（分子）の構造'!I$42</f>
        <v>3509</v>
      </c>
      <c r="C65" s="169"/>
      <c r="D65" s="169"/>
      <c r="E65" s="169">
        <f>'将来負担比率（分子）の構造'!J$42</f>
        <v>3281</v>
      </c>
      <c r="F65" s="169"/>
      <c r="G65" s="169"/>
      <c r="H65" s="169">
        <f>'将来負担比率（分子）の構造'!K$42</f>
        <v>2365</v>
      </c>
      <c r="I65" s="169"/>
      <c r="J65" s="169"/>
      <c r="K65" s="169">
        <f>'将来負担比率（分子）の構造'!L$42</f>
        <v>1232</v>
      </c>
      <c r="L65" s="169"/>
      <c r="M65" s="169"/>
      <c r="N65" s="169">
        <f>'将来負担比率（分子）の構造'!M$42</f>
        <v>2723</v>
      </c>
      <c r="O65" s="169"/>
      <c r="P65" s="169"/>
    </row>
    <row r="66" spans="1:16" x14ac:dyDescent="0.2">
      <c r="A66" s="169" t="s">
        <v>33</v>
      </c>
      <c r="B66" s="169">
        <f>'将来負担比率（分子）の構造'!I$41</f>
        <v>42279</v>
      </c>
      <c r="C66" s="169"/>
      <c r="D66" s="169"/>
      <c r="E66" s="169">
        <f>'将来負担比率（分子）の構造'!J$41</f>
        <v>40438</v>
      </c>
      <c r="F66" s="169"/>
      <c r="G66" s="169"/>
      <c r="H66" s="169">
        <f>'将来負担比率（分子）の構造'!K$41</f>
        <v>38539</v>
      </c>
      <c r="I66" s="169"/>
      <c r="J66" s="169"/>
      <c r="K66" s="169">
        <f>'将来負担比率（分子）の構造'!L$41</f>
        <v>37542</v>
      </c>
      <c r="L66" s="169"/>
      <c r="M66" s="169"/>
      <c r="N66" s="169">
        <f>'将来負担比率（分子）の構造'!M$41</f>
        <v>40804</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8259</v>
      </c>
      <c r="C72" s="173">
        <f>基金残高に係る経年分析!G55</f>
        <v>8000</v>
      </c>
      <c r="D72" s="173">
        <f>基金残高に係る経年分析!H55</f>
        <v>8000</v>
      </c>
    </row>
    <row r="73" spans="1:16" x14ac:dyDescent="0.2">
      <c r="A73" s="172" t="s">
        <v>80</v>
      </c>
      <c r="B73" s="173" t="str">
        <f>基金残高に係る経年分析!F56</f>
        <v>-</v>
      </c>
      <c r="C73" s="173" t="str">
        <f>基金残高に係る経年分析!G56</f>
        <v>-</v>
      </c>
      <c r="D73" s="173" t="str">
        <f>基金残高に係る経年分析!H56</f>
        <v>-</v>
      </c>
    </row>
    <row r="74" spans="1:16" x14ac:dyDescent="0.2">
      <c r="A74" s="172" t="s">
        <v>81</v>
      </c>
      <c r="B74" s="173">
        <f>基金残高に係る経年分析!F57</f>
        <v>49974</v>
      </c>
      <c r="C74" s="173">
        <f>基金残高に係る経年分析!G57</f>
        <v>54518</v>
      </c>
      <c r="D74" s="173">
        <f>基金残高に係る経年分析!H57</f>
        <v>56677</v>
      </c>
    </row>
  </sheetData>
  <sheetProtection algorithmName="SHA-512" hashValue="3l9CsKI06zunrO5WA/EKWcPJjUxoIjDYEI0IscjWk6tEdF/f1J9Nwl5vEjDXD1USH81w6gP2pRwzDuFx/lQYaw==" saltValue="gcfXGF/3qqVdUg/6XgwwC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M4" zoomScaleNormal="100" workbookViewId="0">
      <selection activeCell="CR30" sqref="CR30:CY30"/>
    </sheetView>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218</v>
      </c>
      <c r="DI1" s="616"/>
      <c r="DJ1" s="616"/>
      <c r="DK1" s="616"/>
      <c r="DL1" s="616"/>
      <c r="DM1" s="616"/>
      <c r="DN1" s="617"/>
      <c r="DO1" s="208"/>
      <c r="DP1" s="615" t="s">
        <v>219</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221</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222</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223</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224</v>
      </c>
      <c r="S4" s="619"/>
      <c r="T4" s="619"/>
      <c r="U4" s="619"/>
      <c r="V4" s="619"/>
      <c r="W4" s="619"/>
      <c r="X4" s="619"/>
      <c r="Y4" s="620"/>
      <c r="Z4" s="618" t="s">
        <v>225</v>
      </c>
      <c r="AA4" s="619"/>
      <c r="AB4" s="619"/>
      <c r="AC4" s="620"/>
      <c r="AD4" s="618" t="s">
        <v>226</v>
      </c>
      <c r="AE4" s="619"/>
      <c r="AF4" s="619"/>
      <c r="AG4" s="619"/>
      <c r="AH4" s="619"/>
      <c r="AI4" s="619"/>
      <c r="AJ4" s="619"/>
      <c r="AK4" s="620"/>
      <c r="AL4" s="618" t="s">
        <v>225</v>
      </c>
      <c r="AM4" s="619"/>
      <c r="AN4" s="619"/>
      <c r="AO4" s="620"/>
      <c r="AP4" s="621" t="s">
        <v>227</v>
      </c>
      <c r="AQ4" s="621"/>
      <c r="AR4" s="621"/>
      <c r="AS4" s="621"/>
      <c r="AT4" s="621"/>
      <c r="AU4" s="621"/>
      <c r="AV4" s="621"/>
      <c r="AW4" s="621"/>
      <c r="AX4" s="621"/>
      <c r="AY4" s="621"/>
      <c r="AZ4" s="621"/>
      <c r="BA4" s="621"/>
      <c r="BB4" s="621"/>
      <c r="BC4" s="621"/>
      <c r="BD4" s="621"/>
      <c r="BE4" s="621"/>
      <c r="BF4" s="621"/>
      <c r="BG4" s="621" t="s">
        <v>228</v>
      </c>
      <c r="BH4" s="621"/>
      <c r="BI4" s="621"/>
      <c r="BJ4" s="621"/>
      <c r="BK4" s="621"/>
      <c r="BL4" s="621"/>
      <c r="BM4" s="621"/>
      <c r="BN4" s="621"/>
      <c r="BO4" s="621" t="s">
        <v>225</v>
      </c>
      <c r="BP4" s="621"/>
      <c r="BQ4" s="621"/>
      <c r="BR4" s="621"/>
      <c r="BS4" s="621" t="s">
        <v>229</v>
      </c>
      <c r="BT4" s="621"/>
      <c r="BU4" s="621"/>
      <c r="BV4" s="621"/>
      <c r="BW4" s="621"/>
      <c r="BX4" s="621"/>
      <c r="BY4" s="621"/>
      <c r="BZ4" s="621"/>
      <c r="CA4" s="621"/>
      <c r="CB4" s="621"/>
      <c r="CD4" s="618" t="s">
        <v>230</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231</v>
      </c>
      <c r="C5" s="623"/>
      <c r="D5" s="623"/>
      <c r="E5" s="623"/>
      <c r="F5" s="623"/>
      <c r="G5" s="623"/>
      <c r="H5" s="623"/>
      <c r="I5" s="623"/>
      <c r="J5" s="623"/>
      <c r="K5" s="623"/>
      <c r="L5" s="623"/>
      <c r="M5" s="623"/>
      <c r="N5" s="623"/>
      <c r="O5" s="623"/>
      <c r="P5" s="623"/>
      <c r="Q5" s="624"/>
      <c r="R5" s="625">
        <v>55175128</v>
      </c>
      <c r="S5" s="626"/>
      <c r="T5" s="626"/>
      <c r="U5" s="626"/>
      <c r="V5" s="626"/>
      <c r="W5" s="626"/>
      <c r="X5" s="626"/>
      <c r="Y5" s="627"/>
      <c r="Z5" s="628">
        <v>41.5</v>
      </c>
      <c r="AA5" s="628"/>
      <c r="AB5" s="628"/>
      <c r="AC5" s="628"/>
      <c r="AD5" s="629">
        <v>51756325</v>
      </c>
      <c r="AE5" s="629"/>
      <c r="AF5" s="629"/>
      <c r="AG5" s="629"/>
      <c r="AH5" s="629"/>
      <c r="AI5" s="629"/>
      <c r="AJ5" s="629"/>
      <c r="AK5" s="629"/>
      <c r="AL5" s="630">
        <v>84.2</v>
      </c>
      <c r="AM5" s="631"/>
      <c r="AN5" s="631"/>
      <c r="AO5" s="632"/>
      <c r="AP5" s="622" t="s">
        <v>232</v>
      </c>
      <c r="AQ5" s="623"/>
      <c r="AR5" s="623"/>
      <c r="AS5" s="623"/>
      <c r="AT5" s="623"/>
      <c r="AU5" s="623"/>
      <c r="AV5" s="623"/>
      <c r="AW5" s="623"/>
      <c r="AX5" s="623"/>
      <c r="AY5" s="623"/>
      <c r="AZ5" s="623"/>
      <c r="BA5" s="623"/>
      <c r="BB5" s="623"/>
      <c r="BC5" s="623"/>
      <c r="BD5" s="623"/>
      <c r="BE5" s="623"/>
      <c r="BF5" s="624"/>
      <c r="BG5" s="636">
        <v>51756325</v>
      </c>
      <c r="BH5" s="637"/>
      <c r="BI5" s="637"/>
      <c r="BJ5" s="637"/>
      <c r="BK5" s="637"/>
      <c r="BL5" s="637"/>
      <c r="BM5" s="637"/>
      <c r="BN5" s="638"/>
      <c r="BO5" s="639">
        <v>93.8</v>
      </c>
      <c r="BP5" s="639"/>
      <c r="BQ5" s="639"/>
      <c r="BR5" s="639"/>
      <c r="BS5" s="640">
        <v>921429</v>
      </c>
      <c r="BT5" s="640"/>
      <c r="BU5" s="640"/>
      <c r="BV5" s="640"/>
      <c r="BW5" s="640"/>
      <c r="BX5" s="640"/>
      <c r="BY5" s="640"/>
      <c r="BZ5" s="640"/>
      <c r="CA5" s="640"/>
      <c r="CB5" s="644"/>
      <c r="CD5" s="618" t="s">
        <v>227</v>
      </c>
      <c r="CE5" s="619"/>
      <c r="CF5" s="619"/>
      <c r="CG5" s="619"/>
      <c r="CH5" s="619"/>
      <c r="CI5" s="619"/>
      <c r="CJ5" s="619"/>
      <c r="CK5" s="619"/>
      <c r="CL5" s="619"/>
      <c r="CM5" s="619"/>
      <c r="CN5" s="619"/>
      <c r="CO5" s="619"/>
      <c r="CP5" s="619"/>
      <c r="CQ5" s="620"/>
      <c r="CR5" s="618" t="s">
        <v>233</v>
      </c>
      <c r="CS5" s="619"/>
      <c r="CT5" s="619"/>
      <c r="CU5" s="619"/>
      <c r="CV5" s="619"/>
      <c r="CW5" s="619"/>
      <c r="CX5" s="619"/>
      <c r="CY5" s="620"/>
      <c r="CZ5" s="618" t="s">
        <v>225</v>
      </c>
      <c r="DA5" s="619"/>
      <c r="DB5" s="619"/>
      <c r="DC5" s="620"/>
      <c r="DD5" s="618" t="s">
        <v>234</v>
      </c>
      <c r="DE5" s="619"/>
      <c r="DF5" s="619"/>
      <c r="DG5" s="619"/>
      <c r="DH5" s="619"/>
      <c r="DI5" s="619"/>
      <c r="DJ5" s="619"/>
      <c r="DK5" s="619"/>
      <c r="DL5" s="619"/>
      <c r="DM5" s="619"/>
      <c r="DN5" s="619"/>
      <c r="DO5" s="619"/>
      <c r="DP5" s="620"/>
      <c r="DQ5" s="618" t="s">
        <v>235</v>
      </c>
      <c r="DR5" s="619"/>
      <c r="DS5" s="619"/>
      <c r="DT5" s="619"/>
      <c r="DU5" s="619"/>
      <c r="DV5" s="619"/>
      <c r="DW5" s="619"/>
      <c r="DX5" s="619"/>
      <c r="DY5" s="619"/>
      <c r="DZ5" s="619"/>
      <c r="EA5" s="619"/>
      <c r="EB5" s="619"/>
      <c r="EC5" s="620"/>
    </row>
    <row r="6" spans="2:143" ht="11.25" customHeight="1" x14ac:dyDescent="0.2">
      <c r="B6" s="633" t="s">
        <v>236</v>
      </c>
      <c r="C6" s="634"/>
      <c r="D6" s="634"/>
      <c r="E6" s="634"/>
      <c r="F6" s="634"/>
      <c r="G6" s="634"/>
      <c r="H6" s="634"/>
      <c r="I6" s="634"/>
      <c r="J6" s="634"/>
      <c r="K6" s="634"/>
      <c r="L6" s="634"/>
      <c r="M6" s="634"/>
      <c r="N6" s="634"/>
      <c r="O6" s="634"/>
      <c r="P6" s="634"/>
      <c r="Q6" s="635"/>
      <c r="R6" s="636">
        <v>400908</v>
      </c>
      <c r="S6" s="637"/>
      <c r="T6" s="637"/>
      <c r="U6" s="637"/>
      <c r="V6" s="637"/>
      <c r="W6" s="637"/>
      <c r="X6" s="637"/>
      <c r="Y6" s="638"/>
      <c r="Z6" s="639">
        <v>0.3</v>
      </c>
      <c r="AA6" s="639"/>
      <c r="AB6" s="639"/>
      <c r="AC6" s="639"/>
      <c r="AD6" s="640">
        <v>400908</v>
      </c>
      <c r="AE6" s="640"/>
      <c r="AF6" s="640"/>
      <c r="AG6" s="640"/>
      <c r="AH6" s="640"/>
      <c r="AI6" s="640"/>
      <c r="AJ6" s="640"/>
      <c r="AK6" s="640"/>
      <c r="AL6" s="641">
        <v>0.7</v>
      </c>
      <c r="AM6" s="642"/>
      <c r="AN6" s="642"/>
      <c r="AO6" s="643"/>
      <c r="AP6" s="633" t="s">
        <v>237</v>
      </c>
      <c r="AQ6" s="634"/>
      <c r="AR6" s="634"/>
      <c r="AS6" s="634"/>
      <c r="AT6" s="634"/>
      <c r="AU6" s="634"/>
      <c r="AV6" s="634"/>
      <c r="AW6" s="634"/>
      <c r="AX6" s="634"/>
      <c r="AY6" s="634"/>
      <c r="AZ6" s="634"/>
      <c r="BA6" s="634"/>
      <c r="BB6" s="634"/>
      <c r="BC6" s="634"/>
      <c r="BD6" s="634"/>
      <c r="BE6" s="634"/>
      <c r="BF6" s="635"/>
      <c r="BG6" s="636">
        <v>51756325</v>
      </c>
      <c r="BH6" s="637"/>
      <c r="BI6" s="637"/>
      <c r="BJ6" s="637"/>
      <c r="BK6" s="637"/>
      <c r="BL6" s="637"/>
      <c r="BM6" s="637"/>
      <c r="BN6" s="638"/>
      <c r="BO6" s="639">
        <v>93.8</v>
      </c>
      <c r="BP6" s="639"/>
      <c r="BQ6" s="639"/>
      <c r="BR6" s="639"/>
      <c r="BS6" s="640">
        <v>921429</v>
      </c>
      <c r="BT6" s="640"/>
      <c r="BU6" s="640"/>
      <c r="BV6" s="640"/>
      <c r="BW6" s="640"/>
      <c r="BX6" s="640"/>
      <c r="BY6" s="640"/>
      <c r="BZ6" s="640"/>
      <c r="CA6" s="640"/>
      <c r="CB6" s="644"/>
      <c r="CD6" s="622" t="s">
        <v>238</v>
      </c>
      <c r="CE6" s="623"/>
      <c r="CF6" s="623"/>
      <c r="CG6" s="623"/>
      <c r="CH6" s="623"/>
      <c r="CI6" s="623"/>
      <c r="CJ6" s="623"/>
      <c r="CK6" s="623"/>
      <c r="CL6" s="623"/>
      <c r="CM6" s="623"/>
      <c r="CN6" s="623"/>
      <c r="CO6" s="623"/>
      <c r="CP6" s="623"/>
      <c r="CQ6" s="624"/>
      <c r="CR6" s="636">
        <v>486643</v>
      </c>
      <c r="CS6" s="637"/>
      <c r="CT6" s="637"/>
      <c r="CU6" s="637"/>
      <c r="CV6" s="637"/>
      <c r="CW6" s="637"/>
      <c r="CX6" s="637"/>
      <c r="CY6" s="638"/>
      <c r="CZ6" s="630">
        <v>0.4</v>
      </c>
      <c r="DA6" s="631"/>
      <c r="DB6" s="631"/>
      <c r="DC6" s="647"/>
      <c r="DD6" s="645" t="s">
        <v>140</v>
      </c>
      <c r="DE6" s="637"/>
      <c r="DF6" s="637"/>
      <c r="DG6" s="637"/>
      <c r="DH6" s="637"/>
      <c r="DI6" s="637"/>
      <c r="DJ6" s="637"/>
      <c r="DK6" s="637"/>
      <c r="DL6" s="637"/>
      <c r="DM6" s="637"/>
      <c r="DN6" s="637"/>
      <c r="DO6" s="637"/>
      <c r="DP6" s="638"/>
      <c r="DQ6" s="645">
        <v>483671</v>
      </c>
      <c r="DR6" s="637"/>
      <c r="DS6" s="637"/>
      <c r="DT6" s="637"/>
      <c r="DU6" s="637"/>
      <c r="DV6" s="637"/>
      <c r="DW6" s="637"/>
      <c r="DX6" s="637"/>
      <c r="DY6" s="637"/>
      <c r="DZ6" s="637"/>
      <c r="EA6" s="637"/>
      <c r="EB6" s="637"/>
      <c r="EC6" s="646"/>
    </row>
    <row r="7" spans="2:143" ht="11.25" customHeight="1" x14ac:dyDescent="0.2">
      <c r="B7" s="633" t="s">
        <v>239</v>
      </c>
      <c r="C7" s="634"/>
      <c r="D7" s="634"/>
      <c r="E7" s="634"/>
      <c r="F7" s="634"/>
      <c r="G7" s="634"/>
      <c r="H7" s="634"/>
      <c r="I7" s="634"/>
      <c r="J7" s="634"/>
      <c r="K7" s="634"/>
      <c r="L7" s="634"/>
      <c r="M7" s="634"/>
      <c r="N7" s="634"/>
      <c r="O7" s="634"/>
      <c r="P7" s="634"/>
      <c r="Q7" s="635"/>
      <c r="R7" s="636">
        <v>76235</v>
      </c>
      <c r="S7" s="637"/>
      <c r="T7" s="637"/>
      <c r="U7" s="637"/>
      <c r="V7" s="637"/>
      <c r="W7" s="637"/>
      <c r="X7" s="637"/>
      <c r="Y7" s="638"/>
      <c r="Z7" s="639">
        <v>0.1</v>
      </c>
      <c r="AA7" s="639"/>
      <c r="AB7" s="639"/>
      <c r="AC7" s="639"/>
      <c r="AD7" s="640">
        <v>76235</v>
      </c>
      <c r="AE7" s="640"/>
      <c r="AF7" s="640"/>
      <c r="AG7" s="640"/>
      <c r="AH7" s="640"/>
      <c r="AI7" s="640"/>
      <c r="AJ7" s="640"/>
      <c r="AK7" s="640"/>
      <c r="AL7" s="641">
        <v>0.1</v>
      </c>
      <c r="AM7" s="642"/>
      <c r="AN7" s="642"/>
      <c r="AO7" s="643"/>
      <c r="AP7" s="633" t="s">
        <v>240</v>
      </c>
      <c r="AQ7" s="634"/>
      <c r="AR7" s="634"/>
      <c r="AS7" s="634"/>
      <c r="AT7" s="634"/>
      <c r="AU7" s="634"/>
      <c r="AV7" s="634"/>
      <c r="AW7" s="634"/>
      <c r="AX7" s="634"/>
      <c r="AY7" s="634"/>
      <c r="AZ7" s="634"/>
      <c r="BA7" s="634"/>
      <c r="BB7" s="634"/>
      <c r="BC7" s="634"/>
      <c r="BD7" s="634"/>
      <c r="BE7" s="634"/>
      <c r="BF7" s="635"/>
      <c r="BG7" s="636">
        <v>27222877</v>
      </c>
      <c r="BH7" s="637"/>
      <c r="BI7" s="637"/>
      <c r="BJ7" s="637"/>
      <c r="BK7" s="637"/>
      <c r="BL7" s="637"/>
      <c r="BM7" s="637"/>
      <c r="BN7" s="638"/>
      <c r="BO7" s="639">
        <v>49.3</v>
      </c>
      <c r="BP7" s="639"/>
      <c r="BQ7" s="639"/>
      <c r="BR7" s="639"/>
      <c r="BS7" s="640">
        <v>921429</v>
      </c>
      <c r="BT7" s="640"/>
      <c r="BU7" s="640"/>
      <c r="BV7" s="640"/>
      <c r="BW7" s="640"/>
      <c r="BX7" s="640"/>
      <c r="BY7" s="640"/>
      <c r="BZ7" s="640"/>
      <c r="CA7" s="640"/>
      <c r="CB7" s="644"/>
      <c r="CD7" s="633" t="s">
        <v>241</v>
      </c>
      <c r="CE7" s="634"/>
      <c r="CF7" s="634"/>
      <c r="CG7" s="634"/>
      <c r="CH7" s="634"/>
      <c r="CI7" s="634"/>
      <c r="CJ7" s="634"/>
      <c r="CK7" s="634"/>
      <c r="CL7" s="634"/>
      <c r="CM7" s="634"/>
      <c r="CN7" s="634"/>
      <c r="CO7" s="634"/>
      <c r="CP7" s="634"/>
      <c r="CQ7" s="635"/>
      <c r="CR7" s="636">
        <v>20511111</v>
      </c>
      <c r="CS7" s="637"/>
      <c r="CT7" s="637"/>
      <c r="CU7" s="637"/>
      <c r="CV7" s="637"/>
      <c r="CW7" s="637"/>
      <c r="CX7" s="637"/>
      <c r="CY7" s="638"/>
      <c r="CZ7" s="639">
        <v>15.8</v>
      </c>
      <c r="DA7" s="639"/>
      <c r="DB7" s="639"/>
      <c r="DC7" s="639"/>
      <c r="DD7" s="645">
        <v>4634095</v>
      </c>
      <c r="DE7" s="637"/>
      <c r="DF7" s="637"/>
      <c r="DG7" s="637"/>
      <c r="DH7" s="637"/>
      <c r="DI7" s="637"/>
      <c r="DJ7" s="637"/>
      <c r="DK7" s="637"/>
      <c r="DL7" s="637"/>
      <c r="DM7" s="637"/>
      <c r="DN7" s="637"/>
      <c r="DO7" s="637"/>
      <c r="DP7" s="638"/>
      <c r="DQ7" s="645">
        <v>15148534</v>
      </c>
      <c r="DR7" s="637"/>
      <c r="DS7" s="637"/>
      <c r="DT7" s="637"/>
      <c r="DU7" s="637"/>
      <c r="DV7" s="637"/>
      <c r="DW7" s="637"/>
      <c r="DX7" s="637"/>
      <c r="DY7" s="637"/>
      <c r="DZ7" s="637"/>
      <c r="EA7" s="637"/>
      <c r="EB7" s="637"/>
      <c r="EC7" s="646"/>
    </row>
    <row r="8" spans="2:143" ht="11.25" customHeight="1" x14ac:dyDescent="0.2">
      <c r="B8" s="633" t="s">
        <v>242</v>
      </c>
      <c r="C8" s="634"/>
      <c r="D8" s="634"/>
      <c r="E8" s="634"/>
      <c r="F8" s="634"/>
      <c r="G8" s="634"/>
      <c r="H8" s="634"/>
      <c r="I8" s="634"/>
      <c r="J8" s="634"/>
      <c r="K8" s="634"/>
      <c r="L8" s="634"/>
      <c r="M8" s="634"/>
      <c r="N8" s="634"/>
      <c r="O8" s="634"/>
      <c r="P8" s="634"/>
      <c r="Q8" s="635"/>
      <c r="R8" s="636">
        <v>405537</v>
      </c>
      <c r="S8" s="637"/>
      <c r="T8" s="637"/>
      <c r="U8" s="637"/>
      <c r="V8" s="637"/>
      <c r="W8" s="637"/>
      <c r="X8" s="637"/>
      <c r="Y8" s="638"/>
      <c r="Z8" s="639">
        <v>0.3</v>
      </c>
      <c r="AA8" s="639"/>
      <c r="AB8" s="639"/>
      <c r="AC8" s="639"/>
      <c r="AD8" s="640">
        <v>405537</v>
      </c>
      <c r="AE8" s="640"/>
      <c r="AF8" s="640"/>
      <c r="AG8" s="640"/>
      <c r="AH8" s="640"/>
      <c r="AI8" s="640"/>
      <c r="AJ8" s="640"/>
      <c r="AK8" s="640"/>
      <c r="AL8" s="641">
        <v>0.7</v>
      </c>
      <c r="AM8" s="642"/>
      <c r="AN8" s="642"/>
      <c r="AO8" s="643"/>
      <c r="AP8" s="633" t="s">
        <v>243</v>
      </c>
      <c r="AQ8" s="634"/>
      <c r="AR8" s="634"/>
      <c r="AS8" s="634"/>
      <c r="AT8" s="634"/>
      <c r="AU8" s="634"/>
      <c r="AV8" s="634"/>
      <c r="AW8" s="634"/>
      <c r="AX8" s="634"/>
      <c r="AY8" s="634"/>
      <c r="AZ8" s="634"/>
      <c r="BA8" s="634"/>
      <c r="BB8" s="634"/>
      <c r="BC8" s="634"/>
      <c r="BD8" s="634"/>
      <c r="BE8" s="634"/>
      <c r="BF8" s="635"/>
      <c r="BG8" s="636">
        <v>487252</v>
      </c>
      <c r="BH8" s="637"/>
      <c r="BI8" s="637"/>
      <c r="BJ8" s="637"/>
      <c r="BK8" s="637"/>
      <c r="BL8" s="637"/>
      <c r="BM8" s="637"/>
      <c r="BN8" s="638"/>
      <c r="BO8" s="639">
        <v>0.9</v>
      </c>
      <c r="BP8" s="639"/>
      <c r="BQ8" s="639"/>
      <c r="BR8" s="639"/>
      <c r="BS8" s="640" t="s">
        <v>140</v>
      </c>
      <c r="BT8" s="640"/>
      <c r="BU8" s="640"/>
      <c r="BV8" s="640"/>
      <c r="BW8" s="640"/>
      <c r="BX8" s="640"/>
      <c r="BY8" s="640"/>
      <c r="BZ8" s="640"/>
      <c r="CA8" s="640"/>
      <c r="CB8" s="644"/>
      <c r="CD8" s="633" t="s">
        <v>244</v>
      </c>
      <c r="CE8" s="634"/>
      <c r="CF8" s="634"/>
      <c r="CG8" s="634"/>
      <c r="CH8" s="634"/>
      <c r="CI8" s="634"/>
      <c r="CJ8" s="634"/>
      <c r="CK8" s="634"/>
      <c r="CL8" s="634"/>
      <c r="CM8" s="634"/>
      <c r="CN8" s="634"/>
      <c r="CO8" s="634"/>
      <c r="CP8" s="634"/>
      <c r="CQ8" s="635"/>
      <c r="CR8" s="636">
        <v>58470987</v>
      </c>
      <c r="CS8" s="637"/>
      <c r="CT8" s="637"/>
      <c r="CU8" s="637"/>
      <c r="CV8" s="637"/>
      <c r="CW8" s="637"/>
      <c r="CX8" s="637"/>
      <c r="CY8" s="638"/>
      <c r="CZ8" s="639">
        <v>45.1</v>
      </c>
      <c r="DA8" s="639"/>
      <c r="DB8" s="639"/>
      <c r="DC8" s="639"/>
      <c r="DD8" s="645">
        <v>953394</v>
      </c>
      <c r="DE8" s="637"/>
      <c r="DF8" s="637"/>
      <c r="DG8" s="637"/>
      <c r="DH8" s="637"/>
      <c r="DI8" s="637"/>
      <c r="DJ8" s="637"/>
      <c r="DK8" s="637"/>
      <c r="DL8" s="637"/>
      <c r="DM8" s="637"/>
      <c r="DN8" s="637"/>
      <c r="DO8" s="637"/>
      <c r="DP8" s="638"/>
      <c r="DQ8" s="645">
        <v>27433692</v>
      </c>
      <c r="DR8" s="637"/>
      <c r="DS8" s="637"/>
      <c r="DT8" s="637"/>
      <c r="DU8" s="637"/>
      <c r="DV8" s="637"/>
      <c r="DW8" s="637"/>
      <c r="DX8" s="637"/>
      <c r="DY8" s="637"/>
      <c r="DZ8" s="637"/>
      <c r="EA8" s="637"/>
      <c r="EB8" s="637"/>
      <c r="EC8" s="646"/>
    </row>
    <row r="9" spans="2:143" ht="11.25" customHeight="1" x14ac:dyDescent="0.2">
      <c r="B9" s="633" t="s">
        <v>245</v>
      </c>
      <c r="C9" s="634"/>
      <c r="D9" s="634"/>
      <c r="E9" s="634"/>
      <c r="F9" s="634"/>
      <c r="G9" s="634"/>
      <c r="H9" s="634"/>
      <c r="I9" s="634"/>
      <c r="J9" s="634"/>
      <c r="K9" s="634"/>
      <c r="L9" s="634"/>
      <c r="M9" s="634"/>
      <c r="N9" s="634"/>
      <c r="O9" s="634"/>
      <c r="P9" s="634"/>
      <c r="Q9" s="635"/>
      <c r="R9" s="636">
        <v>311161</v>
      </c>
      <c r="S9" s="637"/>
      <c r="T9" s="637"/>
      <c r="U9" s="637"/>
      <c r="V9" s="637"/>
      <c r="W9" s="637"/>
      <c r="X9" s="637"/>
      <c r="Y9" s="638"/>
      <c r="Z9" s="639">
        <v>0.2</v>
      </c>
      <c r="AA9" s="639"/>
      <c r="AB9" s="639"/>
      <c r="AC9" s="639"/>
      <c r="AD9" s="640">
        <v>311161</v>
      </c>
      <c r="AE9" s="640"/>
      <c r="AF9" s="640"/>
      <c r="AG9" s="640"/>
      <c r="AH9" s="640"/>
      <c r="AI9" s="640"/>
      <c r="AJ9" s="640"/>
      <c r="AK9" s="640"/>
      <c r="AL9" s="641">
        <v>0.5</v>
      </c>
      <c r="AM9" s="642"/>
      <c r="AN9" s="642"/>
      <c r="AO9" s="643"/>
      <c r="AP9" s="633" t="s">
        <v>246</v>
      </c>
      <c r="AQ9" s="634"/>
      <c r="AR9" s="634"/>
      <c r="AS9" s="634"/>
      <c r="AT9" s="634"/>
      <c r="AU9" s="634"/>
      <c r="AV9" s="634"/>
      <c r="AW9" s="634"/>
      <c r="AX9" s="634"/>
      <c r="AY9" s="634"/>
      <c r="AZ9" s="634"/>
      <c r="BA9" s="634"/>
      <c r="BB9" s="634"/>
      <c r="BC9" s="634"/>
      <c r="BD9" s="634"/>
      <c r="BE9" s="634"/>
      <c r="BF9" s="635"/>
      <c r="BG9" s="636">
        <v>20486055</v>
      </c>
      <c r="BH9" s="637"/>
      <c r="BI9" s="637"/>
      <c r="BJ9" s="637"/>
      <c r="BK9" s="637"/>
      <c r="BL9" s="637"/>
      <c r="BM9" s="637"/>
      <c r="BN9" s="638"/>
      <c r="BO9" s="639">
        <v>37.1</v>
      </c>
      <c r="BP9" s="639"/>
      <c r="BQ9" s="639"/>
      <c r="BR9" s="639"/>
      <c r="BS9" s="640" t="s">
        <v>179</v>
      </c>
      <c r="BT9" s="640"/>
      <c r="BU9" s="640"/>
      <c r="BV9" s="640"/>
      <c r="BW9" s="640"/>
      <c r="BX9" s="640"/>
      <c r="BY9" s="640"/>
      <c r="BZ9" s="640"/>
      <c r="CA9" s="640"/>
      <c r="CB9" s="644"/>
      <c r="CD9" s="633" t="s">
        <v>247</v>
      </c>
      <c r="CE9" s="634"/>
      <c r="CF9" s="634"/>
      <c r="CG9" s="634"/>
      <c r="CH9" s="634"/>
      <c r="CI9" s="634"/>
      <c r="CJ9" s="634"/>
      <c r="CK9" s="634"/>
      <c r="CL9" s="634"/>
      <c r="CM9" s="634"/>
      <c r="CN9" s="634"/>
      <c r="CO9" s="634"/>
      <c r="CP9" s="634"/>
      <c r="CQ9" s="635"/>
      <c r="CR9" s="636">
        <v>8541678</v>
      </c>
      <c r="CS9" s="637"/>
      <c r="CT9" s="637"/>
      <c r="CU9" s="637"/>
      <c r="CV9" s="637"/>
      <c r="CW9" s="637"/>
      <c r="CX9" s="637"/>
      <c r="CY9" s="638"/>
      <c r="CZ9" s="639">
        <v>6.6</v>
      </c>
      <c r="DA9" s="639"/>
      <c r="DB9" s="639"/>
      <c r="DC9" s="639"/>
      <c r="DD9" s="645">
        <v>196864</v>
      </c>
      <c r="DE9" s="637"/>
      <c r="DF9" s="637"/>
      <c r="DG9" s="637"/>
      <c r="DH9" s="637"/>
      <c r="DI9" s="637"/>
      <c r="DJ9" s="637"/>
      <c r="DK9" s="637"/>
      <c r="DL9" s="637"/>
      <c r="DM9" s="637"/>
      <c r="DN9" s="637"/>
      <c r="DO9" s="637"/>
      <c r="DP9" s="638"/>
      <c r="DQ9" s="645">
        <v>5102642</v>
      </c>
      <c r="DR9" s="637"/>
      <c r="DS9" s="637"/>
      <c r="DT9" s="637"/>
      <c r="DU9" s="637"/>
      <c r="DV9" s="637"/>
      <c r="DW9" s="637"/>
      <c r="DX9" s="637"/>
      <c r="DY9" s="637"/>
      <c r="DZ9" s="637"/>
      <c r="EA9" s="637"/>
      <c r="EB9" s="637"/>
      <c r="EC9" s="646"/>
    </row>
    <row r="10" spans="2:143" ht="11.25" customHeight="1" x14ac:dyDescent="0.2">
      <c r="B10" s="633" t="s">
        <v>248</v>
      </c>
      <c r="C10" s="634"/>
      <c r="D10" s="634"/>
      <c r="E10" s="634"/>
      <c r="F10" s="634"/>
      <c r="G10" s="634"/>
      <c r="H10" s="634"/>
      <c r="I10" s="634"/>
      <c r="J10" s="634"/>
      <c r="K10" s="634"/>
      <c r="L10" s="634"/>
      <c r="M10" s="634"/>
      <c r="N10" s="634"/>
      <c r="O10" s="634"/>
      <c r="P10" s="634"/>
      <c r="Q10" s="635"/>
      <c r="R10" s="636" t="s">
        <v>140</v>
      </c>
      <c r="S10" s="637"/>
      <c r="T10" s="637"/>
      <c r="U10" s="637"/>
      <c r="V10" s="637"/>
      <c r="W10" s="637"/>
      <c r="X10" s="637"/>
      <c r="Y10" s="638"/>
      <c r="Z10" s="639" t="s">
        <v>179</v>
      </c>
      <c r="AA10" s="639"/>
      <c r="AB10" s="639"/>
      <c r="AC10" s="639"/>
      <c r="AD10" s="640" t="s">
        <v>140</v>
      </c>
      <c r="AE10" s="640"/>
      <c r="AF10" s="640"/>
      <c r="AG10" s="640"/>
      <c r="AH10" s="640"/>
      <c r="AI10" s="640"/>
      <c r="AJ10" s="640"/>
      <c r="AK10" s="640"/>
      <c r="AL10" s="641" t="s">
        <v>179</v>
      </c>
      <c r="AM10" s="642"/>
      <c r="AN10" s="642"/>
      <c r="AO10" s="643"/>
      <c r="AP10" s="633" t="s">
        <v>249</v>
      </c>
      <c r="AQ10" s="634"/>
      <c r="AR10" s="634"/>
      <c r="AS10" s="634"/>
      <c r="AT10" s="634"/>
      <c r="AU10" s="634"/>
      <c r="AV10" s="634"/>
      <c r="AW10" s="634"/>
      <c r="AX10" s="634"/>
      <c r="AY10" s="634"/>
      <c r="AZ10" s="634"/>
      <c r="BA10" s="634"/>
      <c r="BB10" s="634"/>
      <c r="BC10" s="634"/>
      <c r="BD10" s="634"/>
      <c r="BE10" s="634"/>
      <c r="BF10" s="635"/>
      <c r="BG10" s="636">
        <v>765529</v>
      </c>
      <c r="BH10" s="637"/>
      <c r="BI10" s="637"/>
      <c r="BJ10" s="637"/>
      <c r="BK10" s="637"/>
      <c r="BL10" s="637"/>
      <c r="BM10" s="637"/>
      <c r="BN10" s="638"/>
      <c r="BO10" s="639">
        <v>1.4</v>
      </c>
      <c r="BP10" s="639"/>
      <c r="BQ10" s="639"/>
      <c r="BR10" s="639"/>
      <c r="BS10" s="640" t="s">
        <v>179</v>
      </c>
      <c r="BT10" s="640"/>
      <c r="BU10" s="640"/>
      <c r="BV10" s="640"/>
      <c r="BW10" s="640"/>
      <c r="BX10" s="640"/>
      <c r="BY10" s="640"/>
      <c r="BZ10" s="640"/>
      <c r="CA10" s="640"/>
      <c r="CB10" s="644"/>
      <c r="CD10" s="633" t="s">
        <v>250</v>
      </c>
      <c r="CE10" s="634"/>
      <c r="CF10" s="634"/>
      <c r="CG10" s="634"/>
      <c r="CH10" s="634"/>
      <c r="CI10" s="634"/>
      <c r="CJ10" s="634"/>
      <c r="CK10" s="634"/>
      <c r="CL10" s="634"/>
      <c r="CM10" s="634"/>
      <c r="CN10" s="634"/>
      <c r="CO10" s="634"/>
      <c r="CP10" s="634"/>
      <c r="CQ10" s="635"/>
      <c r="CR10" s="636">
        <v>617723</v>
      </c>
      <c r="CS10" s="637"/>
      <c r="CT10" s="637"/>
      <c r="CU10" s="637"/>
      <c r="CV10" s="637"/>
      <c r="CW10" s="637"/>
      <c r="CX10" s="637"/>
      <c r="CY10" s="638"/>
      <c r="CZ10" s="639">
        <v>0.5</v>
      </c>
      <c r="DA10" s="639"/>
      <c r="DB10" s="639"/>
      <c r="DC10" s="639"/>
      <c r="DD10" s="645" t="s">
        <v>179</v>
      </c>
      <c r="DE10" s="637"/>
      <c r="DF10" s="637"/>
      <c r="DG10" s="637"/>
      <c r="DH10" s="637"/>
      <c r="DI10" s="637"/>
      <c r="DJ10" s="637"/>
      <c r="DK10" s="637"/>
      <c r="DL10" s="637"/>
      <c r="DM10" s="637"/>
      <c r="DN10" s="637"/>
      <c r="DO10" s="637"/>
      <c r="DP10" s="638"/>
      <c r="DQ10" s="645">
        <v>481022</v>
      </c>
      <c r="DR10" s="637"/>
      <c r="DS10" s="637"/>
      <c r="DT10" s="637"/>
      <c r="DU10" s="637"/>
      <c r="DV10" s="637"/>
      <c r="DW10" s="637"/>
      <c r="DX10" s="637"/>
      <c r="DY10" s="637"/>
      <c r="DZ10" s="637"/>
      <c r="EA10" s="637"/>
      <c r="EB10" s="637"/>
      <c r="EC10" s="646"/>
    </row>
    <row r="11" spans="2:143" ht="11.25" customHeight="1" x14ac:dyDescent="0.2">
      <c r="B11" s="633" t="s">
        <v>251</v>
      </c>
      <c r="C11" s="634"/>
      <c r="D11" s="634"/>
      <c r="E11" s="634"/>
      <c r="F11" s="634"/>
      <c r="G11" s="634"/>
      <c r="H11" s="634"/>
      <c r="I11" s="634"/>
      <c r="J11" s="634"/>
      <c r="K11" s="634"/>
      <c r="L11" s="634"/>
      <c r="M11" s="634"/>
      <c r="N11" s="634"/>
      <c r="O11" s="634"/>
      <c r="P11" s="634"/>
      <c r="Q11" s="635"/>
      <c r="R11" s="636">
        <v>6449439</v>
      </c>
      <c r="S11" s="637"/>
      <c r="T11" s="637"/>
      <c r="U11" s="637"/>
      <c r="V11" s="637"/>
      <c r="W11" s="637"/>
      <c r="X11" s="637"/>
      <c r="Y11" s="638"/>
      <c r="Z11" s="641">
        <v>4.9000000000000004</v>
      </c>
      <c r="AA11" s="642"/>
      <c r="AB11" s="642"/>
      <c r="AC11" s="648"/>
      <c r="AD11" s="645">
        <v>6449439</v>
      </c>
      <c r="AE11" s="637"/>
      <c r="AF11" s="637"/>
      <c r="AG11" s="637"/>
      <c r="AH11" s="637"/>
      <c r="AI11" s="637"/>
      <c r="AJ11" s="637"/>
      <c r="AK11" s="638"/>
      <c r="AL11" s="641">
        <v>10.5</v>
      </c>
      <c r="AM11" s="642"/>
      <c r="AN11" s="642"/>
      <c r="AO11" s="643"/>
      <c r="AP11" s="633" t="s">
        <v>252</v>
      </c>
      <c r="AQ11" s="634"/>
      <c r="AR11" s="634"/>
      <c r="AS11" s="634"/>
      <c r="AT11" s="634"/>
      <c r="AU11" s="634"/>
      <c r="AV11" s="634"/>
      <c r="AW11" s="634"/>
      <c r="AX11" s="634"/>
      <c r="AY11" s="634"/>
      <c r="AZ11" s="634"/>
      <c r="BA11" s="634"/>
      <c r="BB11" s="634"/>
      <c r="BC11" s="634"/>
      <c r="BD11" s="634"/>
      <c r="BE11" s="634"/>
      <c r="BF11" s="635"/>
      <c r="BG11" s="636">
        <v>5484041</v>
      </c>
      <c r="BH11" s="637"/>
      <c r="BI11" s="637"/>
      <c r="BJ11" s="637"/>
      <c r="BK11" s="637"/>
      <c r="BL11" s="637"/>
      <c r="BM11" s="637"/>
      <c r="BN11" s="638"/>
      <c r="BO11" s="639">
        <v>9.9</v>
      </c>
      <c r="BP11" s="639"/>
      <c r="BQ11" s="639"/>
      <c r="BR11" s="639"/>
      <c r="BS11" s="640">
        <v>921429</v>
      </c>
      <c r="BT11" s="640"/>
      <c r="BU11" s="640"/>
      <c r="BV11" s="640"/>
      <c r="BW11" s="640"/>
      <c r="BX11" s="640"/>
      <c r="BY11" s="640"/>
      <c r="BZ11" s="640"/>
      <c r="CA11" s="640"/>
      <c r="CB11" s="644"/>
      <c r="CD11" s="633" t="s">
        <v>253</v>
      </c>
      <c r="CE11" s="634"/>
      <c r="CF11" s="634"/>
      <c r="CG11" s="634"/>
      <c r="CH11" s="634"/>
      <c r="CI11" s="634"/>
      <c r="CJ11" s="634"/>
      <c r="CK11" s="634"/>
      <c r="CL11" s="634"/>
      <c r="CM11" s="634"/>
      <c r="CN11" s="634"/>
      <c r="CO11" s="634"/>
      <c r="CP11" s="634"/>
      <c r="CQ11" s="635"/>
      <c r="CR11" s="636">
        <v>111429</v>
      </c>
      <c r="CS11" s="637"/>
      <c r="CT11" s="637"/>
      <c r="CU11" s="637"/>
      <c r="CV11" s="637"/>
      <c r="CW11" s="637"/>
      <c r="CX11" s="637"/>
      <c r="CY11" s="638"/>
      <c r="CZ11" s="639">
        <v>0.1</v>
      </c>
      <c r="DA11" s="639"/>
      <c r="DB11" s="639"/>
      <c r="DC11" s="639"/>
      <c r="DD11" s="645" t="s">
        <v>179</v>
      </c>
      <c r="DE11" s="637"/>
      <c r="DF11" s="637"/>
      <c r="DG11" s="637"/>
      <c r="DH11" s="637"/>
      <c r="DI11" s="637"/>
      <c r="DJ11" s="637"/>
      <c r="DK11" s="637"/>
      <c r="DL11" s="637"/>
      <c r="DM11" s="637"/>
      <c r="DN11" s="637"/>
      <c r="DO11" s="637"/>
      <c r="DP11" s="638"/>
      <c r="DQ11" s="645">
        <v>97642</v>
      </c>
      <c r="DR11" s="637"/>
      <c r="DS11" s="637"/>
      <c r="DT11" s="637"/>
      <c r="DU11" s="637"/>
      <c r="DV11" s="637"/>
      <c r="DW11" s="637"/>
      <c r="DX11" s="637"/>
      <c r="DY11" s="637"/>
      <c r="DZ11" s="637"/>
      <c r="EA11" s="637"/>
      <c r="EB11" s="637"/>
      <c r="EC11" s="646"/>
    </row>
    <row r="12" spans="2:143" ht="11.25" customHeight="1" x14ac:dyDescent="0.2">
      <c r="B12" s="633" t="s">
        <v>254</v>
      </c>
      <c r="C12" s="634"/>
      <c r="D12" s="634"/>
      <c r="E12" s="634"/>
      <c r="F12" s="634"/>
      <c r="G12" s="634"/>
      <c r="H12" s="634"/>
      <c r="I12" s="634"/>
      <c r="J12" s="634"/>
      <c r="K12" s="634"/>
      <c r="L12" s="634"/>
      <c r="M12" s="634"/>
      <c r="N12" s="634"/>
      <c r="O12" s="634"/>
      <c r="P12" s="634"/>
      <c r="Q12" s="635"/>
      <c r="R12" s="636" t="s">
        <v>140</v>
      </c>
      <c r="S12" s="637"/>
      <c r="T12" s="637"/>
      <c r="U12" s="637"/>
      <c r="V12" s="637"/>
      <c r="W12" s="637"/>
      <c r="X12" s="637"/>
      <c r="Y12" s="638"/>
      <c r="Z12" s="639" t="s">
        <v>140</v>
      </c>
      <c r="AA12" s="639"/>
      <c r="AB12" s="639"/>
      <c r="AC12" s="639"/>
      <c r="AD12" s="640" t="s">
        <v>140</v>
      </c>
      <c r="AE12" s="640"/>
      <c r="AF12" s="640"/>
      <c r="AG12" s="640"/>
      <c r="AH12" s="640"/>
      <c r="AI12" s="640"/>
      <c r="AJ12" s="640"/>
      <c r="AK12" s="640"/>
      <c r="AL12" s="641" t="s">
        <v>140</v>
      </c>
      <c r="AM12" s="642"/>
      <c r="AN12" s="642"/>
      <c r="AO12" s="643"/>
      <c r="AP12" s="633" t="s">
        <v>255</v>
      </c>
      <c r="AQ12" s="634"/>
      <c r="AR12" s="634"/>
      <c r="AS12" s="634"/>
      <c r="AT12" s="634"/>
      <c r="AU12" s="634"/>
      <c r="AV12" s="634"/>
      <c r="AW12" s="634"/>
      <c r="AX12" s="634"/>
      <c r="AY12" s="634"/>
      <c r="AZ12" s="634"/>
      <c r="BA12" s="634"/>
      <c r="BB12" s="634"/>
      <c r="BC12" s="634"/>
      <c r="BD12" s="634"/>
      <c r="BE12" s="634"/>
      <c r="BF12" s="635"/>
      <c r="BG12" s="636">
        <v>22872375</v>
      </c>
      <c r="BH12" s="637"/>
      <c r="BI12" s="637"/>
      <c r="BJ12" s="637"/>
      <c r="BK12" s="637"/>
      <c r="BL12" s="637"/>
      <c r="BM12" s="637"/>
      <c r="BN12" s="638"/>
      <c r="BO12" s="639">
        <v>41.5</v>
      </c>
      <c r="BP12" s="639"/>
      <c r="BQ12" s="639"/>
      <c r="BR12" s="639"/>
      <c r="BS12" s="640" t="s">
        <v>179</v>
      </c>
      <c r="BT12" s="640"/>
      <c r="BU12" s="640"/>
      <c r="BV12" s="640"/>
      <c r="BW12" s="640"/>
      <c r="BX12" s="640"/>
      <c r="BY12" s="640"/>
      <c r="BZ12" s="640"/>
      <c r="CA12" s="640"/>
      <c r="CB12" s="644"/>
      <c r="CD12" s="633" t="s">
        <v>256</v>
      </c>
      <c r="CE12" s="634"/>
      <c r="CF12" s="634"/>
      <c r="CG12" s="634"/>
      <c r="CH12" s="634"/>
      <c r="CI12" s="634"/>
      <c r="CJ12" s="634"/>
      <c r="CK12" s="634"/>
      <c r="CL12" s="634"/>
      <c r="CM12" s="634"/>
      <c r="CN12" s="634"/>
      <c r="CO12" s="634"/>
      <c r="CP12" s="634"/>
      <c r="CQ12" s="635"/>
      <c r="CR12" s="636">
        <v>1266776</v>
      </c>
      <c r="CS12" s="637"/>
      <c r="CT12" s="637"/>
      <c r="CU12" s="637"/>
      <c r="CV12" s="637"/>
      <c r="CW12" s="637"/>
      <c r="CX12" s="637"/>
      <c r="CY12" s="638"/>
      <c r="CZ12" s="639">
        <v>1</v>
      </c>
      <c r="DA12" s="639"/>
      <c r="DB12" s="639"/>
      <c r="DC12" s="639"/>
      <c r="DD12" s="645">
        <v>1198</v>
      </c>
      <c r="DE12" s="637"/>
      <c r="DF12" s="637"/>
      <c r="DG12" s="637"/>
      <c r="DH12" s="637"/>
      <c r="DI12" s="637"/>
      <c r="DJ12" s="637"/>
      <c r="DK12" s="637"/>
      <c r="DL12" s="637"/>
      <c r="DM12" s="637"/>
      <c r="DN12" s="637"/>
      <c r="DO12" s="637"/>
      <c r="DP12" s="638"/>
      <c r="DQ12" s="645">
        <v>942088</v>
      </c>
      <c r="DR12" s="637"/>
      <c r="DS12" s="637"/>
      <c r="DT12" s="637"/>
      <c r="DU12" s="637"/>
      <c r="DV12" s="637"/>
      <c r="DW12" s="637"/>
      <c r="DX12" s="637"/>
      <c r="DY12" s="637"/>
      <c r="DZ12" s="637"/>
      <c r="EA12" s="637"/>
      <c r="EB12" s="637"/>
      <c r="EC12" s="646"/>
    </row>
    <row r="13" spans="2:143" ht="11.25" customHeight="1" x14ac:dyDescent="0.2">
      <c r="B13" s="633" t="s">
        <v>257</v>
      </c>
      <c r="C13" s="634"/>
      <c r="D13" s="634"/>
      <c r="E13" s="634"/>
      <c r="F13" s="634"/>
      <c r="G13" s="634"/>
      <c r="H13" s="634"/>
      <c r="I13" s="634"/>
      <c r="J13" s="634"/>
      <c r="K13" s="634"/>
      <c r="L13" s="634"/>
      <c r="M13" s="634"/>
      <c r="N13" s="634"/>
      <c r="O13" s="634"/>
      <c r="P13" s="634"/>
      <c r="Q13" s="635"/>
      <c r="R13" s="636" t="s">
        <v>179</v>
      </c>
      <c r="S13" s="637"/>
      <c r="T13" s="637"/>
      <c r="U13" s="637"/>
      <c r="V13" s="637"/>
      <c r="W13" s="637"/>
      <c r="X13" s="637"/>
      <c r="Y13" s="638"/>
      <c r="Z13" s="639" t="s">
        <v>179</v>
      </c>
      <c r="AA13" s="639"/>
      <c r="AB13" s="639"/>
      <c r="AC13" s="639"/>
      <c r="AD13" s="640" t="s">
        <v>140</v>
      </c>
      <c r="AE13" s="640"/>
      <c r="AF13" s="640"/>
      <c r="AG13" s="640"/>
      <c r="AH13" s="640"/>
      <c r="AI13" s="640"/>
      <c r="AJ13" s="640"/>
      <c r="AK13" s="640"/>
      <c r="AL13" s="641" t="s">
        <v>258</v>
      </c>
      <c r="AM13" s="642"/>
      <c r="AN13" s="642"/>
      <c r="AO13" s="643"/>
      <c r="AP13" s="633" t="s">
        <v>259</v>
      </c>
      <c r="AQ13" s="634"/>
      <c r="AR13" s="634"/>
      <c r="AS13" s="634"/>
      <c r="AT13" s="634"/>
      <c r="AU13" s="634"/>
      <c r="AV13" s="634"/>
      <c r="AW13" s="634"/>
      <c r="AX13" s="634"/>
      <c r="AY13" s="634"/>
      <c r="AZ13" s="634"/>
      <c r="BA13" s="634"/>
      <c r="BB13" s="634"/>
      <c r="BC13" s="634"/>
      <c r="BD13" s="634"/>
      <c r="BE13" s="634"/>
      <c r="BF13" s="635"/>
      <c r="BG13" s="636">
        <v>22469338</v>
      </c>
      <c r="BH13" s="637"/>
      <c r="BI13" s="637"/>
      <c r="BJ13" s="637"/>
      <c r="BK13" s="637"/>
      <c r="BL13" s="637"/>
      <c r="BM13" s="637"/>
      <c r="BN13" s="638"/>
      <c r="BO13" s="639">
        <v>40.700000000000003</v>
      </c>
      <c r="BP13" s="639"/>
      <c r="BQ13" s="639"/>
      <c r="BR13" s="639"/>
      <c r="BS13" s="640" t="s">
        <v>140</v>
      </c>
      <c r="BT13" s="640"/>
      <c r="BU13" s="640"/>
      <c r="BV13" s="640"/>
      <c r="BW13" s="640"/>
      <c r="BX13" s="640"/>
      <c r="BY13" s="640"/>
      <c r="BZ13" s="640"/>
      <c r="CA13" s="640"/>
      <c r="CB13" s="644"/>
      <c r="CD13" s="633" t="s">
        <v>260</v>
      </c>
      <c r="CE13" s="634"/>
      <c r="CF13" s="634"/>
      <c r="CG13" s="634"/>
      <c r="CH13" s="634"/>
      <c r="CI13" s="634"/>
      <c r="CJ13" s="634"/>
      <c r="CK13" s="634"/>
      <c r="CL13" s="634"/>
      <c r="CM13" s="634"/>
      <c r="CN13" s="634"/>
      <c r="CO13" s="634"/>
      <c r="CP13" s="634"/>
      <c r="CQ13" s="635"/>
      <c r="CR13" s="636">
        <v>6926706</v>
      </c>
      <c r="CS13" s="637"/>
      <c r="CT13" s="637"/>
      <c r="CU13" s="637"/>
      <c r="CV13" s="637"/>
      <c r="CW13" s="637"/>
      <c r="CX13" s="637"/>
      <c r="CY13" s="638"/>
      <c r="CZ13" s="639">
        <v>5.3</v>
      </c>
      <c r="DA13" s="639"/>
      <c r="DB13" s="639"/>
      <c r="DC13" s="639"/>
      <c r="DD13" s="645">
        <v>2704594</v>
      </c>
      <c r="DE13" s="637"/>
      <c r="DF13" s="637"/>
      <c r="DG13" s="637"/>
      <c r="DH13" s="637"/>
      <c r="DI13" s="637"/>
      <c r="DJ13" s="637"/>
      <c r="DK13" s="637"/>
      <c r="DL13" s="637"/>
      <c r="DM13" s="637"/>
      <c r="DN13" s="637"/>
      <c r="DO13" s="637"/>
      <c r="DP13" s="638"/>
      <c r="DQ13" s="645">
        <v>5806675</v>
      </c>
      <c r="DR13" s="637"/>
      <c r="DS13" s="637"/>
      <c r="DT13" s="637"/>
      <c r="DU13" s="637"/>
      <c r="DV13" s="637"/>
      <c r="DW13" s="637"/>
      <c r="DX13" s="637"/>
      <c r="DY13" s="637"/>
      <c r="DZ13" s="637"/>
      <c r="EA13" s="637"/>
      <c r="EB13" s="637"/>
      <c r="EC13" s="646"/>
    </row>
    <row r="14" spans="2:143" ht="11.25" customHeight="1" x14ac:dyDescent="0.2">
      <c r="B14" s="633" t="s">
        <v>261</v>
      </c>
      <c r="C14" s="634"/>
      <c r="D14" s="634"/>
      <c r="E14" s="634"/>
      <c r="F14" s="634"/>
      <c r="G14" s="634"/>
      <c r="H14" s="634"/>
      <c r="I14" s="634"/>
      <c r="J14" s="634"/>
      <c r="K14" s="634"/>
      <c r="L14" s="634"/>
      <c r="M14" s="634"/>
      <c r="N14" s="634"/>
      <c r="O14" s="634"/>
      <c r="P14" s="634"/>
      <c r="Q14" s="635"/>
      <c r="R14" s="636">
        <v>1</v>
      </c>
      <c r="S14" s="637"/>
      <c r="T14" s="637"/>
      <c r="U14" s="637"/>
      <c r="V14" s="637"/>
      <c r="W14" s="637"/>
      <c r="X14" s="637"/>
      <c r="Y14" s="638"/>
      <c r="Z14" s="639">
        <v>0</v>
      </c>
      <c r="AA14" s="639"/>
      <c r="AB14" s="639"/>
      <c r="AC14" s="639"/>
      <c r="AD14" s="640">
        <v>1</v>
      </c>
      <c r="AE14" s="640"/>
      <c r="AF14" s="640"/>
      <c r="AG14" s="640"/>
      <c r="AH14" s="640"/>
      <c r="AI14" s="640"/>
      <c r="AJ14" s="640"/>
      <c r="AK14" s="640"/>
      <c r="AL14" s="641">
        <v>0</v>
      </c>
      <c r="AM14" s="642"/>
      <c r="AN14" s="642"/>
      <c r="AO14" s="643"/>
      <c r="AP14" s="633" t="s">
        <v>262</v>
      </c>
      <c r="AQ14" s="634"/>
      <c r="AR14" s="634"/>
      <c r="AS14" s="634"/>
      <c r="AT14" s="634"/>
      <c r="AU14" s="634"/>
      <c r="AV14" s="634"/>
      <c r="AW14" s="634"/>
      <c r="AX14" s="634"/>
      <c r="AY14" s="634"/>
      <c r="AZ14" s="634"/>
      <c r="BA14" s="634"/>
      <c r="BB14" s="634"/>
      <c r="BC14" s="634"/>
      <c r="BD14" s="634"/>
      <c r="BE14" s="634"/>
      <c r="BF14" s="635"/>
      <c r="BG14" s="636">
        <v>217417</v>
      </c>
      <c r="BH14" s="637"/>
      <c r="BI14" s="637"/>
      <c r="BJ14" s="637"/>
      <c r="BK14" s="637"/>
      <c r="BL14" s="637"/>
      <c r="BM14" s="637"/>
      <c r="BN14" s="638"/>
      <c r="BO14" s="639">
        <v>0.4</v>
      </c>
      <c r="BP14" s="639"/>
      <c r="BQ14" s="639"/>
      <c r="BR14" s="639"/>
      <c r="BS14" s="640" t="s">
        <v>179</v>
      </c>
      <c r="BT14" s="640"/>
      <c r="BU14" s="640"/>
      <c r="BV14" s="640"/>
      <c r="BW14" s="640"/>
      <c r="BX14" s="640"/>
      <c r="BY14" s="640"/>
      <c r="BZ14" s="640"/>
      <c r="CA14" s="640"/>
      <c r="CB14" s="644"/>
      <c r="CD14" s="633" t="s">
        <v>263</v>
      </c>
      <c r="CE14" s="634"/>
      <c r="CF14" s="634"/>
      <c r="CG14" s="634"/>
      <c r="CH14" s="634"/>
      <c r="CI14" s="634"/>
      <c r="CJ14" s="634"/>
      <c r="CK14" s="634"/>
      <c r="CL14" s="634"/>
      <c r="CM14" s="634"/>
      <c r="CN14" s="634"/>
      <c r="CO14" s="634"/>
      <c r="CP14" s="634"/>
      <c r="CQ14" s="635"/>
      <c r="CR14" s="636">
        <v>3017996</v>
      </c>
      <c r="CS14" s="637"/>
      <c r="CT14" s="637"/>
      <c r="CU14" s="637"/>
      <c r="CV14" s="637"/>
      <c r="CW14" s="637"/>
      <c r="CX14" s="637"/>
      <c r="CY14" s="638"/>
      <c r="CZ14" s="639">
        <v>2.2999999999999998</v>
      </c>
      <c r="DA14" s="639"/>
      <c r="DB14" s="639"/>
      <c r="DC14" s="639"/>
      <c r="DD14" s="645">
        <v>185968</v>
      </c>
      <c r="DE14" s="637"/>
      <c r="DF14" s="637"/>
      <c r="DG14" s="637"/>
      <c r="DH14" s="637"/>
      <c r="DI14" s="637"/>
      <c r="DJ14" s="637"/>
      <c r="DK14" s="637"/>
      <c r="DL14" s="637"/>
      <c r="DM14" s="637"/>
      <c r="DN14" s="637"/>
      <c r="DO14" s="637"/>
      <c r="DP14" s="638"/>
      <c r="DQ14" s="645">
        <v>2857337</v>
      </c>
      <c r="DR14" s="637"/>
      <c r="DS14" s="637"/>
      <c r="DT14" s="637"/>
      <c r="DU14" s="637"/>
      <c r="DV14" s="637"/>
      <c r="DW14" s="637"/>
      <c r="DX14" s="637"/>
      <c r="DY14" s="637"/>
      <c r="DZ14" s="637"/>
      <c r="EA14" s="637"/>
      <c r="EB14" s="637"/>
      <c r="EC14" s="646"/>
    </row>
    <row r="15" spans="2:143" ht="11.25" customHeight="1" x14ac:dyDescent="0.2">
      <c r="B15" s="633" t="s">
        <v>264</v>
      </c>
      <c r="C15" s="634"/>
      <c r="D15" s="634"/>
      <c r="E15" s="634"/>
      <c r="F15" s="634"/>
      <c r="G15" s="634"/>
      <c r="H15" s="634"/>
      <c r="I15" s="634"/>
      <c r="J15" s="634"/>
      <c r="K15" s="634"/>
      <c r="L15" s="634"/>
      <c r="M15" s="634"/>
      <c r="N15" s="634"/>
      <c r="O15" s="634"/>
      <c r="P15" s="634"/>
      <c r="Q15" s="635"/>
      <c r="R15" s="636" t="s">
        <v>140</v>
      </c>
      <c r="S15" s="637"/>
      <c r="T15" s="637"/>
      <c r="U15" s="637"/>
      <c r="V15" s="637"/>
      <c r="W15" s="637"/>
      <c r="X15" s="637"/>
      <c r="Y15" s="638"/>
      <c r="Z15" s="639" t="s">
        <v>140</v>
      </c>
      <c r="AA15" s="639"/>
      <c r="AB15" s="639"/>
      <c r="AC15" s="639"/>
      <c r="AD15" s="640" t="s">
        <v>179</v>
      </c>
      <c r="AE15" s="640"/>
      <c r="AF15" s="640"/>
      <c r="AG15" s="640"/>
      <c r="AH15" s="640"/>
      <c r="AI15" s="640"/>
      <c r="AJ15" s="640"/>
      <c r="AK15" s="640"/>
      <c r="AL15" s="641" t="s">
        <v>140</v>
      </c>
      <c r="AM15" s="642"/>
      <c r="AN15" s="642"/>
      <c r="AO15" s="643"/>
      <c r="AP15" s="633" t="s">
        <v>265</v>
      </c>
      <c r="AQ15" s="634"/>
      <c r="AR15" s="634"/>
      <c r="AS15" s="634"/>
      <c r="AT15" s="634"/>
      <c r="AU15" s="634"/>
      <c r="AV15" s="634"/>
      <c r="AW15" s="634"/>
      <c r="AX15" s="634"/>
      <c r="AY15" s="634"/>
      <c r="AZ15" s="634"/>
      <c r="BA15" s="634"/>
      <c r="BB15" s="634"/>
      <c r="BC15" s="634"/>
      <c r="BD15" s="634"/>
      <c r="BE15" s="634"/>
      <c r="BF15" s="635"/>
      <c r="BG15" s="636">
        <v>1443656</v>
      </c>
      <c r="BH15" s="637"/>
      <c r="BI15" s="637"/>
      <c r="BJ15" s="637"/>
      <c r="BK15" s="637"/>
      <c r="BL15" s="637"/>
      <c r="BM15" s="637"/>
      <c r="BN15" s="638"/>
      <c r="BO15" s="639">
        <v>2.6</v>
      </c>
      <c r="BP15" s="639"/>
      <c r="BQ15" s="639"/>
      <c r="BR15" s="639"/>
      <c r="BS15" s="640" t="s">
        <v>258</v>
      </c>
      <c r="BT15" s="640"/>
      <c r="BU15" s="640"/>
      <c r="BV15" s="640"/>
      <c r="BW15" s="640"/>
      <c r="BX15" s="640"/>
      <c r="BY15" s="640"/>
      <c r="BZ15" s="640"/>
      <c r="CA15" s="640"/>
      <c r="CB15" s="644"/>
      <c r="CD15" s="633" t="s">
        <v>266</v>
      </c>
      <c r="CE15" s="634"/>
      <c r="CF15" s="634"/>
      <c r="CG15" s="634"/>
      <c r="CH15" s="634"/>
      <c r="CI15" s="634"/>
      <c r="CJ15" s="634"/>
      <c r="CK15" s="634"/>
      <c r="CL15" s="634"/>
      <c r="CM15" s="634"/>
      <c r="CN15" s="634"/>
      <c r="CO15" s="634"/>
      <c r="CP15" s="634"/>
      <c r="CQ15" s="635"/>
      <c r="CR15" s="636">
        <v>26301688</v>
      </c>
      <c r="CS15" s="637"/>
      <c r="CT15" s="637"/>
      <c r="CU15" s="637"/>
      <c r="CV15" s="637"/>
      <c r="CW15" s="637"/>
      <c r="CX15" s="637"/>
      <c r="CY15" s="638"/>
      <c r="CZ15" s="639">
        <v>20.3</v>
      </c>
      <c r="DA15" s="639"/>
      <c r="DB15" s="639"/>
      <c r="DC15" s="639"/>
      <c r="DD15" s="645">
        <v>13168488</v>
      </c>
      <c r="DE15" s="637"/>
      <c r="DF15" s="637"/>
      <c r="DG15" s="637"/>
      <c r="DH15" s="637"/>
      <c r="DI15" s="637"/>
      <c r="DJ15" s="637"/>
      <c r="DK15" s="637"/>
      <c r="DL15" s="637"/>
      <c r="DM15" s="637"/>
      <c r="DN15" s="637"/>
      <c r="DO15" s="637"/>
      <c r="DP15" s="638"/>
      <c r="DQ15" s="645">
        <v>12639296</v>
      </c>
      <c r="DR15" s="637"/>
      <c r="DS15" s="637"/>
      <c r="DT15" s="637"/>
      <c r="DU15" s="637"/>
      <c r="DV15" s="637"/>
      <c r="DW15" s="637"/>
      <c r="DX15" s="637"/>
      <c r="DY15" s="637"/>
      <c r="DZ15" s="637"/>
      <c r="EA15" s="637"/>
      <c r="EB15" s="637"/>
      <c r="EC15" s="646"/>
    </row>
    <row r="16" spans="2:143" ht="11.25" customHeight="1" x14ac:dyDescent="0.2">
      <c r="B16" s="633" t="s">
        <v>267</v>
      </c>
      <c r="C16" s="634"/>
      <c r="D16" s="634"/>
      <c r="E16" s="634"/>
      <c r="F16" s="634"/>
      <c r="G16" s="634"/>
      <c r="H16" s="634"/>
      <c r="I16" s="634"/>
      <c r="J16" s="634"/>
      <c r="K16" s="634"/>
      <c r="L16" s="634"/>
      <c r="M16" s="634"/>
      <c r="N16" s="634"/>
      <c r="O16" s="634"/>
      <c r="P16" s="634"/>
      <c r="Q16" s="635"/>
      <c r="R16" s="636">
        <v>101906</v>
      </c>
      <c r="S16" s="637"/>
      <c r="T16" s="637"/>
      <c r="U16" s="637"/>
      <c r="V16" s="637"/>
      <c r="W16" s="637"/>
      <c r="X16" s="637"/>
      <c r="Y16" s="638"/>
      <c r="Z16" s="639">
        <v>0.1</v>
      </c>
      <c r="AA16" s="639"/>
      <c r="AB16" s="639"/>
      <c r="AC16" s="639"/>
      <c r="AD16" s="640">
        <v>101906</v>
      </c>
      <c r="AE16" s="640"/>
      <c r="AF16" s="640"/>
      <c r="AG16" s="640"/>
      <c r="AH16" s="640"/>
      <c r="AI16" s="640"/>
      <c r="AJ16" s="640"/>
      <c r="AK16" s="640"/>
      <c r="AL16" s="641">
        <v>0.2</v>
      </c>
      <c r="AM16" s="642"/>
      <c r="AN16" s="642"/>
      <c r="AO16" s="643"/>
      <c r="AP16" s="633" t="s">
        <v>268</v>
      </c>
      <c r="AQ16" s="634"/>
      <c r="AR16" s="634"/>
      <c r="AS16" s="634"/>
      <c r="AT16" s="634"/>
      <c r="AU16" s="634"/>
      <c r="AV16" s="634"/>
      <c r="AW16" s="634"/>
      <c r="AX16" s="634"/>
      <c r="AY16" s="634"/>
      <c r="AZ16" s="634"/>
      <c r="BA16" s="634"/>
      <c r="BB16" s="634"/>
      <c r="BC16" s="634"/>
      <c r="BD16" s="634"/>
      <c r="BE16" s="634"/>
      <c r="BF16" s="635"/>
      <c r="BG16" s="636" t="s">
        <v>179</v>
      </c>
      <c r="BH16" s="637"/>
      <c r="BI16" s="637"/>
      <c r="BJ16" s="637"/>
      <c r="BK16" s="637"/>
      <c r="BL16" s="637"/>
      <c r="BM16" s="637"/>
      <c r="BN16" s="638"/>
      <c r="BO16" s="639" t="s">
        <v>140</v>
      </c>
      <c r="BP16" s="639"/>
      <c r="BQ16" s="639"/>
      <c r="BR16" s="639"/>
      <c r="BS16" s="640" t="s">
        <v>179</v>
      </c>
      <c r="BT16" s="640"/>
      <c r="BU16" s="640"/>
      <c r="BV16" s="640"/>
      <c r="BW16" s="640"/>
      <c r="BX16" s="640"/>
      <c r="BY16" s="640"/>
      <c r="BZ16" s="640"/>
      <c r="CA16" s="640"/>
      <c r="CB16" s="644"/>
      <c r="CD16" s="633" t="s">
        <v>269</v>
      </c>
      <c r="CE16" s="634"/>
      <c r="CF16" s="634"/>
      <c r="CG16" s="634"/>
      <c r="CH16" s="634"/>
      <c r="CI16" s="634"/>
      <c r="CJ16" s="634"/>
      <c r="CK16" s="634"/>
      <c r="CL16" s="634"/>
      <c r="CM16" s="634"/>
      <c r="CN16" s="634"/>
      <c r="CO16" s="634"/>
      <c r="CP16" s="634"/>
      <c r="CQ16" s="635"/>
      <c r="CR16" s="636">
        <v>9351</v>
      </c>
      <c r="CS16" s="637"/>
      <c r="CT16" s="637"/>
      <c r="CU16" s="637"/>
      <c r="CV16" s="637"/>
      <c r="CW16" s="637"/>
      <c r="CX16" s="637"/>
      <c r="CY16" s="638"/>
      <c r="CZ16" s="639">
        <v>0</v>
      </c>
      <c r="DA16" s="639"/>
      <c r="DB16" s="639"/>
      <c r="DC16" s="639"/>
      <c r="DD16" s="645" t="s">
        <v>140</v>
      </c>
      <c r="DE16" s="637"/>
      <c r="DF16" s="637"/>
      <c r="DG16" s="637"/>
      <c r="DH16" s="637"/>
      <c r="DI16" s="637"/>
      <c r="DJ16" s="637"/>
      <c r="DK16" s="637"/>
      <c r="DL16" s="637"/>
      <c r="DM16" s="637"/>
      <c r="DN16" s="637"/>
      <c r="DO16" s="637"/>
      <c r="DP16" s="638"/>
      <c r="DQ16" s="645">
        <v>351</v>
      </c>
      <c r="DR16" s="637"/>
      <c r="DS16" s="637"/>
      <c r="DT16" s="637"/>
      <c r="DU16" s="637"/>
      <c r="DV16" s="637"/>
      <c r="DW16" s="637"/>
      <c r="DX16" s="637"/>
      <c r="DY16" s="637"/>
      <c r="DZ16" s="637"/>
      <c r="EA16" s="637"/>
      <c r="EB16" s="637"/>
      <c r="EC16" s="646"/>
    </row>
    <row r="17" spans="2:133" ht="11.25" customHeight="1" x14ac:dyDescent="0.2">
      <c r="B17" s="633" t="s">
        <v>270</v>
      </c>
      <c r="C17" s="634"/>
      <c r="D17" s="634"/>
      <c r="E17" s="634"/>
      <c r="F17" s="634"/>
      <c r="G17" s="634"/>
      <c r="H17" s="634"/>
      <c r="I17" s="634"/>
      <c r="J17" s="634"/>
      <c r="K17" s="634"/>
      <c r="L17" s="634"/>
      <c r="M17" s="634"/>
      <c r="N17" s="634"/>
      <c r="O17" s="634"/>
      <c r="P17" s="634"/>
      <c r="Q17" s="635"/>
      <c r="R17" s="636">
        <v>1122934</v>
      </c>
      <c r="S17" s="637"/>
      <c r="T17" s="637"/>
      <c r="U17" s="637"/>
      <c r="V17" s="637"/>
      <c r="W17" s="637"/>
      <c r="X17" s="637"/>
      <c r="Y17" s="638"/>
      <c r="Z17" s="639">
        <v>0.8</v>
      </c>
      <c r="AA17" s="639"/>
      <c r="AB17" s="639"/>
      <c r="AC17" s="639"/>
      <c r="AD17" s="640">
        <v>1122934</v>
      </c>
      <c r="AE17" s="640"/>
      <c r="AF17" s="640"/>
      <c r="AG17" s="640"/>
      <c r="AH17" s="640"/>
      <c r="AI17" s="640"/>
      <c r="AJ17" s="640"/>
      <c r="AK17" s="640"/>
      <c r="AL17" s="641">
        <v>1.8</v>
      </c>
      <c r="AM17" s="642"/>
      <c r="AN17" s="642"/>
      <c r="AO17" s="643"/>
      <c r="AP17" s="633" t="s">
        <v>271</v>
      </c>
      <c r="AQ17" s="634"/>
      <c r="AR17" s="634"/>
      <c r="AS17" s="634"/>
      <c r="AT17" s="634"/>
      <c r="AU17" s="634"/>
      <c r="AV17" s="634"/>
      <c r="AW17" s="634"/>
      <c r="AX17" s="634"/>
      <c r="AY17" s="634"/>
      <c r="AZ17" s="634"/>
      <c r="BA17" s="634"/>
      <c r="BB17" s="634"/>
      <c r="BC17" s="634"/>
      <c r="BD17" s="634"/>
      <c r="BE17" s="634"/>
      <c r="BF17" s="635"/>
      <c r="BG17" s="636" t="s">
        <v>179</v>
      </c>
      <c r="BH17" s="637"/>
      <c r="BI17" s="637"/>
      <c r="BJ17" s="637"/>
      <c r="BK17" s="637"/>
      <c r="BL17" s="637"/>
      <c r="BM17" s="637"/>
      <c r="BN17" s="638"/>
      <c r="BO17" s="639" t="s">
        <v>140</v>
      </c>
      <c r="BP17" s="639"/>
      <c r="BQ17" s="639"/>
      <c r="BR17" s="639"/>
      <c r="BS17" s="640" t="s">
        <v>179</v>
      </c>
      <c r="BT17" s="640"/>
      <c r="BU17" s="640"/>
      <c r="BV17" s="640"/>
      <c r="BW17" s="640"/>
      <c r="BX17" s="640"/>
      <c r="BY17" s="640"/>
      <c r="BZ17" s="640"/>
      <c r="CA17" s="640"/>
      <c r="CB17" s="644"/>
      <c r="CD17" s="633" t="s">
        <v>272</v>
      </c>
      <c r="CE17" s="634"/>
      <c r="CF17" s="634"/>
      <c r="CG17" s="634"/>
      <c r="CH17" s="634"/>
      <c r="CI17" s="634"/>
      <c r="CJ17" s="634"/>
      <c r="CK17" s="634"/>
      <c r="CL17" s="634"/>
      <c r="CM17" s="634"/>
      <c r="CN17" s="634"/>
      <c r="CO17" s="634"/>
      <c r="CP17" s="634"/>
      <c r="CQ17" s="635"/>
      <c r="CR17" s="636">
        <v>3518212</v>
      </c>
      <c r="CS17" s="637"/>
      <c r="CT17" s="637"/>
      <c r="CU17" s="637"/>
      <c r="CV17" s="637"/>
      <c r="CW17" s="637"/>
      <c r="CX17" s="637"/>
      <c r="CY17" s="638"/>
      <c r="CZ17" s="639">
        <v>2.7</v>
      </c>
      <c r="DA17" s="639"/>
      <c r="DB17" s="639"/>
      <c r="DC17" s="639"/>
      <c r="DD17" s="645" t="s">
        <v>140</v>
      </c>
      <c r="DE17" s="637"/>
      <c r="DF17" s="637"/>
      <c r="DG17" s="637"/>
      <c r="DH17" s="637"/>
      <c r="DI17" s="637"/>
      <c r="DJ17" s="637"/>
      <c r="DK17" s="637"/>
      <c r="DL17" s="637"/>
      <c r="DM17" s="637"/>
      <c r="DN17" s="637"/>
      <c r="DO17" s="637"/>
      <c r="DP17" s="638"/>
      <c r="DQ17" s="645">
        <v>3433686</v>
      </c>
      <c r="DR17" s="637"/>
      <c r="DS17" s="637"/>
      <c r="DT17" s="637"/>
      <c r="DU17" s="637"/>
      <c r="DV17" s="637"/>
      <c r="DW17" s="637"/>
      <c r="DX17" s="637"/>
      <c r="DY17" s="637"/>
      <c r="DZ17" s="637"/>
      <c r="EA17" s="637"/>
      <c r="EB17" s="637"/>
      <c r="EC17" s="646"/>
    </row>
    <row r="18" spans="2:133" ht="11.25" customHeight="1" x14ac:dyDescent="0.2">
      <c r="B18" s="633" t="s">
        <v>273</v>
      </c>
      <c r="C18" s="634"/>
      <c r="D18" s="634"/>
      <c r="E18" s="634"/>
      <c r="F18" s="634"/>
      <c r="G18" s="634"/>
      <c r="H18" s="634"/>
      <c r="I18" s="634"/>
      <c r="J18" s="634"/>
      <c r="K18" s="634"/>
      <c r="L18" s="634"/>
      <c r="M18" s="634"/>
      <c r="N18" s="634"/>
      <c r="O18" s="634"/>
      <c r="P18" s="634"/>
      <c r="Q18" s="635"/>
      <c r="R18" s="636">
        <v>311481</v>
      </c>
      <c r="S18" s="637"/>
      <c r="T18" s="637"/>
      <c r="U18" s="637"/>
      <c r="V18" s="637"/>
      <c r="W18" s="637"/>
      <c r="X18" s="637"/>
      <c r="Y18" s="638"/>
      <c r="Z18" s="639">
        <v>0.2</v>
      </c>
      <c r="AA18" s="639"/>
      <c r="AB18" s="639"/>
      <c r="AC18" s="639"/>
      <c r="AD18" s="640">
        <v>311481</v>
      </c>
      <c r="AE18" s="640"/>
      <c r="AF18" s="640"/>
      <c r="AG18" s="640"/>
      <c r="AH18" s="640"/>
      <c r="AI18" s="640"/>
      <c r="AJ18" s="640"/>
      <c r="AK18" s="640"/>
      <c r="AL18" s="641">
        <v>0.5</v>
      </c>
      <c r="AM18" s="642"/>
      <c r="AN18" s="642"/>
      <c r="AO18" s="643"/>
      <c r="AP18" s="633" t="s">
        <v>274</v>
      </c>
      <c r="AQ18" s="634"/>
      <c r="AR18" s="634"/>
      <c r="AS18" s="634"/>
      <c r="AT18" s="634"/>
      <c r="AU18" s="634"/>
      <c r="AV18" s="634"/>
      <c r="AW18" s="634"/>
      <c r="AX18" s="634"/>
      <c r="AY18" s="634"/>
      <c r="AZ18" s="634"/>
      <c r="BA18" s="634"/>
      <c r="BB18" s="634"/>
      <c r="BC18" s="634"/>
      <c r="BD18" s="634"/>
      <c r="BE18" s="634"/>
      <c r="BF18" s="635"/>
      <c r="BG18" s="636" t="s">
        <v>179</v>
      </c>
      <c r="BH18" s="637"/>
      <c r="BI18" s="637"/>
      <c r="BJ18" s="637"/>
      <c r="BK18" s="637"/>
      <c r="BL18" s="637"/>
      <c r="BM18" s="637"/>
      <c r="BN18" s="638"/>
      <c r="BO18" s="639" t="s">
        <v>179</v>
      </c>
      <c r="BP18" s="639"/>
      <c r="BQ18" s="639"/>
      <c r="BR18" s="639"/>
      <c r="BS18" s="640" t="s">
        <v>140</v>
      </c>
      <c r="BT18" s="640"/>
      <c r="BU18" s="640"/>
      <c r="BV18" s="640"/>
      <c r="BW18" s="640"/>
      <c r="BX18" s="640"/>
      <c r="BY18" s="640"/>
      <c r="BZ18" s="640"/>
      <c r="CA18" s="640"/>
      <c r="CB18" s="644"/>
      <c r="CD18" s="633" t="s">
        <v>275</v>
      </c>
      <c r="CE18" s="634"/>
      <c r="CF18" s="634"/>
      <c r="CG18" s="634"/>
      <c r="CH18" s="634"/>
      <c r="CI18" s="634"/>
      <c r="CJ18" s="634"/>
      <c r="CK18" s="634"/>
      <c r="CL18" s="634"/>
      <c r="CM18" s="634"/>
      <c r="CN18" s="634"/>
      <c r="CO18" s="634"/>
      <c r="CP18" s="634"/>
      <c r="CQ18" s="635"/>
      <c r="CR18" s="636" t="s">
        <v>140</v>
      </c>
      <c r="CS18" s="637"/>
      <c r="CT18" s="637"/>
      <c r="CU18" s="637"/>
      <c r="CV18" s="637"/>
      <c r="CW18" s="637"/>
      <c r="CX18" s="637"/>
      <c r="CY18" s="638"/>
      <c r="CZ18" s="639" t="s">
        <v>140</v>
      </c>
      <c r="DA18" s="639"/>
      <c r="DB18" s="639"/>
      <c r="DC18" s="639"/>
      <c r="DD18" s="645" t="s">
        <v>179</v>
      </c>
      <c r="DE18" s="637"/>
      <c r="DF18" s="637"/>
      <c r="DG18" s="637"/>
      <c r="DH18" s="637"/>
      <c r="DI18" s="637"/>
      <c r="DJ18" s="637"/>
      <c r="DK18" s="637"/>
      <c r="DL18" s="637"/>
      <c r="DM18" s="637"/>
      <c r="DN18" s="637"/>
      <c r="DO18" s="637"/>
      <c r="DP18" s="638"/>
      <c r="DQ18" s="645" t="s">
        <v>179</v>
      </c>
      <c r="DR18" s="637"/>
      <c r="DS18" s="637"/>
      <c r="DT18" s="637"/>
      <c r="DU18" s="637"/>
      <c r="DV18" s="637"/>
      <c r="DW18" s="637"/>
      <c r="DX18" s="637"/>
      <c r="DY18" s="637"/>
      <c r="DZ18" s="637"/>
      <c r="EA18" s="637"/>
      <c r="EB18" s="637"/>
      <c r="EC18" s="646"/>
    </row>
    <row r="19" spans="2:133" ht="11.25" customHeight="1" x14ac:dyDescent="0.2">
      <c r="B19" s="633" t="s">
        <v>276</v>
      </c>
      <c r="C19" s="634"/>
      <c r="D19" s="634"/>
      <c r="E19" s="634"/>
      <c r="F19" s="634"/>
      <c r="G19" s="634"/>
      <c r="H19" s="634"/>
      <c r="I19" s="634"/>
      <c r="J19" s="634"/>
      <c r="K19" s="634"/>
      <c r="L19" s="634"/>
      <c r="M19" s="634"/>
      <c r="N19" s="634"/>
      <c r="O19" s="634"/>
      <c r="P19" s="634"/>
      <c r="Q19" s="635"/>
      <c r="R19" s="636">
        <v>310254</v>
      </c>
      <c r="S19" s="637"/>
      <c r="T19" s="637"/>
      <c r="U19" s="637"/>
      <c r="V19" s="637"/>
      <c r="W19" s="637"/>
      <c r="X19" s="637"/>
      <c r="Y19" s="638"/>
      <c r="Z19" s="639">
        <v>0.2</v>
      </c>
      <c r="AA19" s="639"/>
      <c r="AB19" s="639"/>
      <c r="AC19" s="639"/>
      <c r="AD19" s="640">
        <v>310254</v>
      </c>
      <c r="AE19" s="640"/>
      <c r="AF19" s="640"/>
      <c r="AG19" s="640"/>
      <c r="AH19" s="640"/>
      <c r="AI19" s="640"/>
      <c r="AJ19" s="640"/>
      <c r="AK19" s="640"/>
      <c r="AL19" s="641">
        <v>0.5</v>
      </c>
      <c r="AM19" s="642"/>
      <c r="AN19" s="642"/>
      <c r="AO19" s="643"/>
      <c r="AP19" s="633" t="s">
        <v>277</v>
      </c>
      <c r="AQ19" s="634"/>
      <c r="AR19" s="634"/>
      <c r="AS19" s="634"/>
      <c r="AT19" s="634"/>
      <c r="AU19" s="634"/>
      <c r="AV19" s="634"/>
      <c r="AW19" s="634"/>
      <c r="AX19" s="634"/>
      <c r="AY19" s="634"/>
      <c r="AZ19" s="634"/>
      <c r="BA19" s="634"/>
      <c r="BB19" s="634"/>
      <c r="BC19" s="634"/>
      <c r="BD19" s="634"/>
      <c r="BE19" s="634"/>
      <c r="BF19" s="635"/>
      <c r="BG19" s="636">
        <v>3418803</v>
      </c>
      <c r="BH19" s="637"/>
      <c r="BI19" s="637"/>
      <c r="BJ19" s="637"/>
      <c r="BK19" s="637"/>
      <c r="BL19" s="637"/>
      <c r="BM19" s="637"/>
      <c r="BN19" s="638"/>
      <c r="BO19" s="639">
        <v>6.2</v>
      </c>
      <c r="BP19" s="639"/>
      <c r="BQ19" s="639"/>
      <c r="BR19" s="639"/>
      <c r="BS19" s="640" t="s">
        <v>140</v>
      </c>
      <c r="BT19" s="640"/>
      <c r="BU19" s="640"/>
      <c r="BV19" s="640"/>
      <c r="BW19" s="640"/>
      <c r="BX19" s="640"/>
      <c r="BY19" s="640"/>
      <c r="BZ19" s="640"/>
      <c r="CA19" s="640"/>
      <c r="CB19" s="644"/>
      <c r="CD19" s="633" t="s">
        <v>278</v>
      </c>
      <c r="CE19" s="634"/>
      <c r="CF19" s="634"/>
      <c r="CG19" s="634"/>
      <c r="CH19" s="634"/>
      <c r="CI19" s="634"/>
      <c r="CJ19" s="634"/>
      <c r="CK19" s="634"/>
      <c r="CL19" s="634"/>
      <c r="CM19" s="634"/>
      <c r="CN19" s="634"/>
      <c r="CO19" s="634"/>
      <c r="CP19" s="634"/>
      <c r="CQ19" s="635"/>
      <c r="CR19" s="636" t="s">
        <v>179</v>
      </c>
      <c r="CS19" s="637"/>
      <c r="CT19" s="637"/>
      <c r="CU19" s="637"/>
      <c r="CV19" s="637"/>
      <c r="CW19" s="637"/>
      <c r="CX19" s="637"/>
      <c r="CY19" s="638"/>
      <c r="CZ19" s="639" t="s">
        <v>179</v>
      </c>
      <c r="DA19" s="639"/>
      <c r="DB19" s="639"/>
      <c r="DC19" s="639"/>
      <c r="DD19" s="645" t="s">
        <v>140</v>
      </c>
      <c r="DE19" s="637"/>
      <c r="DF19" s="637"/>
      <c r="DG19" s="637"/>
      <c r="DH19" s="637"/>
      <c r="DI19" s="637"/>
      <c r="DJ19" s="637"/>
      <c r="DK19" s="637"/>
      <c r="DL19" s="637"/>
      <c r="DM19" s="637"/>
      <c r="DN19" s="637"/>
      <c r="DO19" s="637"/>
      <c r="DP19" s="638"/>
      <c r="DQ19" s="645" t="s">
        <v>179</v>
      </c>
      <c r="DR19" s="637"/>
      <c r="DS19" s="637"/>
      <c r="DT19" s="637"/>
      <c r="DU19" s="637"/>
      <c r="DV19" s="637"/>
      <c r="DW19" s="637"/>
      <c r="DX19" s="637"/>
      <c r="DY19" s="637"/>
      <c r="DZ19" s="637"/>
      <c r="EA19" s="637"/>
      <c r="EB19" s="637"/>
      <c r="EC19" s="646"/>
    </row>
    <row r="20" spans="2:133" ht="11.25" customHeight="1" x14ac:dyDescent="0.2">
      <c r="B20" s="649" t="s">
        <v>279</v>
      </c>
      <c r="C20" s="650"/>
      <c r="D20" s="650"/>
      <c r="E20" s="650"/>
      <c r="F20" s="650"/>
      <c r="G20" s="650"/>
      <c r="H20" s="650"/>
      <c r="I20" s="650"/>
      <c r="J20" s="650"/>
      <c r="K20" s="650"/>
      <c r="L20" s="650"/>
      <c r="M20" s="650"/>
      <c r="N20" s="650"/>
      <c r="O20" s="650"/>
      <c r="P20" s="650"/>
      <c r="Q20" s="651"/>
      <c r="R20" s="636">
        <v>1227</v>
      </c>
      <c r="S20" s="637"/>
      <c r="T20" s="637"/>
      <c r="U20" s="637"/>
      <c r="V20" s="637"/>
      <c r="W20" s="637"/>
      <c r="X20" s="637"/>
      <c r="Y20" s="638"/>
      <c r="Z20" s="639">
        <v>0</v>
      </c>
      <c r="AA20" s="639"/>
      <c r="AB20" s="639"/>
      <c r="AC20" s="639"/>
      <c r="AD20" s="640">
        <v>1227</v>
      </c>
      <c r="AE20" s="640"/>
      <c r="AF20" s="640"/>
      <c r="AG20" s="640"/>
      <c r="AH20" s="640"/>
      <c r="AI20" s="640"/>
      <c r="AJ20" s="640"/>
      <c r="AK20" s="640"/>
      <c r="AL20" s="641">
        <v>0</v>
      </c>
      <c r="AM20" s="642"/>
      <c r="AN20" s="642"/>
      <c r="AO20" s="643"/>
      <c r="AP20" s="633" t="s">
        <v>280</v>
      </c>
      <c r="AQ20" s="634"/>
      <c r="AR20" s="634"/>
      <c r="AS20" s="634"/>
      <c r="AT20" s="634"/>
      <c r="AU20" s="634"/>
      <c r="AV20" s="634"/>
      <c r="AW20" s="634"/>
      <c r="AX20" s="634"/>
      <c r="AY20" s="634"/>
      <c r="AZ20" s="634"/>
      <c r="BA20" s="634"/>
      <c r="BB20" s="634"/>
      <c r="BC20" s="634"/>
      <c r="BD20" s="634"/>
      <c r="BE20" s="634"/>
      <c r="BF20" s="635"/>
      <c r="BG20" s="636">
        <v>3418803</v>
      </c>
      <c r="BH20" s="637"/>
      <c r="BI20" s="637"/>
      <c r="BJ20" s="637"/>
      <c r="BK20" s="637"/>
      <c r="BL20" s="637"/>
      <c r="BM20" s="637"/>
      <c r="BN20" s="638"/>
      <c r="BO20" s="639">
        <v>6.2</v>
      </c>
      <c r="BP20" s="639"/>
      <c r="BQ20" s="639"/>
      <c r="BR20" s="639"/>
      <c r="BS20" s="640" t="s">
        <v>140</v>
      </c>
      <c r="BT20" s="640"/>
      <c r="BU20" s="640"/>
      <c r="BV20" s="640"/>
      <c r="BW20" s="640"/>
      <c r="BX20" s="640"/>
      <c r="BY20" s="640"/>
      <c r="BZ20" s="640"/>
      <c r="CA20" s="640"/>
      <c r="CB20" s="644"/>
      <c r="CD20" s="633" t="s">
        <v>281</v>
      </c>
      <c r="CE20" s="634"/>
      <c r="CF20" s="634"/>
      <c r="CG20" s="634"/>
      <c r="CH20" s="634"/>
      <c r="CI20" s="634"/>
      <c r="CJ20" s="634"/>
      <c r="CK20" s="634"/>
      <c r="CL20" s="634"/>
      <c r="CM20" s="634"/>
      <c r="CN20" s="634"/>
      <c r="CO20" s="634"/>
      <c r="CP20" s="634"/>
      <c r="CQ20" s="635"/>
      <c r="CR20" s="636">
        <v>129780300</v>
      </c>
      <c r="CS20" s="637"/>
      <c r="CT20" s="637"/>
      <c r="CU20" s="637"/>
      <c r="CV20" s="637"/>
      <c r="CW20" s="637"/>
      <c r="CX20" s="637"/>
      <c r="CY20" s="638"/>
      <c r="CZ20" s="639">
        <v>100</v>
      </c>
      <c r="DA20" s="639"/>
      <c r="DB20" s="639"/>
      <c r="DC20" s="639"/>
      <c r="DD20" s="645">
        <v>21844601</v>
      </c>
      <c r="DE20" s="637"/>
      <c r="DF20" s="637"/>
      <c r="DG20" s="637"/>
      <c r="DH20" s="637"/>
      <c r="DI20" s="637"/>
      <c r="DJ20" s="637"/>
      <c r="DK20" s="637"/>
      <c r="DL20" s="637"/>
      <c r="DM20" s="637"/>
      <c r="DN20" s="637"/>
      <c r="DO20" s="637"/>
      <c r="DP20" s="638"/>
      <c r="DQ20" s="645">
        <v>74426636</v>
      </c>
      <c r="DR20" s="637"/>
      <c r="DS20" s="637"/>
      <c r="DT20" s="637"/>
      <c r="DU20" s="637"/>
      <c r="DV20" s="637"/>
      <c r="DW20" s="637"/>
      <c r="DX20" s="637"/>
      <c r="DY20" s="637"/>
      <c r="DZ20" s="637"/>
      <c r="EA20" s="637"/>
      <c r="EB20" s="637"/>
      <c r="EC20" s="646"/>
    </row>
    <row r="21" spans="2:133" ht="11.25" customHeight="1" x14ac:dyDescent="0.2">
      <c r="B21" s="633" t="s">
        <v>282</v>
      </c>
      <c r="C21" s="634"/>
      <c r="D21" s="634"/>
      <c r="E21" s="634"/>
      <c r="F21" s="634"/>
      <c r="G21" s="634"/>
      <c r="H21" s="634"/>
      <c r="I21" s="634"/>
      <c r="J21" s="634"/>
      <c r="K21" s="634"/>
      <c r="L21" s="634"/>
      <c r="M21" s="634"/>
      <c r="N21" s="634"/>
      <c r="O21" s="634"/>
      <c r="P21" s="634"/>
      <c r="Q21" s="635"/>
      <c r="R21" s="636">
        <v>42472</v>
      </c>
      <c r="S21" s="637"/>
      <c r="T21" s="637"/>
      <c r="U21" s="637"/>
      <c r="V21" s="637"/>
      <c r="W21" s="637"/>
      <c r="X21" s="637"/>
      <c r="Y21" s="638"/>
      <c r="Z21" s="639">
        <v>0</v>
      </c>
      <c r="AA21" s="639"/>
      <c r="AB21" s="639"/>
      <c r="AC21" s="639"/>
      <c r="AD21" s="640" t="s">
        <v>140</v>
      </c>
      <c r="AE21" s="640"/>
      <c r="AF21" s="640"/>
      <c r="AG21" s="640"/>
      <c r="AH21" s="640"/>
      <c r="AI21" s="640"/>
      <c r="AJ21" s="640"/>
      <c r="AK21" s="640"/>
      <c r="AL21" s="641" t="s">
        <v>179</v>
      </c>
      <c r="AM21" s="642"/>
      <c r="AN21" s="642"/>
      <c r="AO21" s="643"/>
      <c r="AP21" s="633" t="s">
        <v>283</v>
      </c>
      <c r="AQ21" s="652"/>
      <c r="AR21" s="652"/>
      <c r="AS21" s="652"/>
      <c r="AT21" s="652"/>
      <c r="AU21" s="652"/>
      <c r="AV21" s="652"/>
      <c r="AW21" s="652"/>
      <c r="AX21" s="652"/>
      <c r="AY21" s="652"/>
      <c r="AZ21" s="652"/>
      <c r="BA21" s="652"/>
      <c r="BB21" s="652"/>
      <c r="BC21" s="652"/>
      <c r="BD21" s="652"/>
      <c r="BE21" s="652"/>
      <c r="BF21" s="653"/>
      <c r="BG21" s="636" t="s">
        <v>179</v>
      </c>
      <c r="BH21" s="637"/>
      <c r="BI21" s="637"/>
      <c r="BJ21" s="637"/>
      <c r="BK21" s="637"/>
      <c r="BL21" s="637"/>
      <c r="BM21" s="637"/>
      <c r="BN21" s="638"/>
      <c r="BO21" s="639" t="s">
        <v>140</v>
      </c>
      <c r="BP21" s="639"/>
      <c r="BQ21" s="639"/>
      <c r="BR21" s="639"/>
      <c r="BS21" s="640" t="s">
        <v>179</v>
      </c>
      <c r="BT21" s="640"/>
      <c r="BU21" s="640"/>
      <c r="BV21" s="640"/>
      <c r="BW21" s="640"/>
      <c r="BX21" s="640"/>
      <c r="BY21" s="640"/>
      <c r="BZ21" s="640"/>
      <c r="CA21" s="640"/>
      <c r="CB21" s="644"/>
      <c r="CD21" s="659"/>
      <c r="CE21" s="660"/>
      <c r="CF21" s="660"/>
      <c r="CG21" s="660"/>
      <c r="CH21" s="660"/>
      <c r="CI21" s="660"/>
      <c r="CJ21" s="660"/>
      <c r="CK21" s="660"/>
      <c r="CL21" s="660"/>
      <c r="CM21" s="660"/>
      <c r="CN21" s="660"/>
      <c r="CO21" s="660"/>
      <c r="CP21" s="660"/>
      <c r="CQ21" s="661"/>
      <c r="CR21" s="662"/>
      <c r="CS21" s="655"/>
      <c r="CT21" s="655"/>
      <c r="CU21" s="655"/>
      <c r="CV21" s="655"/>
      <c r="CW21" s="655"/>
      <c r="CX21" s="655"/>
      <c r="CY21" s="663"/>
      <c r="CZ21" s="664"/>
      <c r="DA21" s="664"/>
      <c r="DB21" s="664"/>
      <c r="DC21" s="664"/>
      <c r="DD21" s="654"/>
      <c r="DE21" s="655"/>
      <c r="DF21" s="655"/>
      <c r="DG21" s="655"/>
      <c r="DH21" s="655"/>
      <c r="DI21" s="655"/>
      <c r="DJ21" s="655"/>
      <c r="DK21" s="655"/>
      <c r="DL21" s="655"/>
      <c r="DM21" s="655"/>
      <c r="DN21" s="655"/>
      <c r="DO21" s="655"/>
      <c r="DP21" s="663"/>
      <c r="DQ21" s="654"/>
      <c r="DR21" s="655"/>
      <c r="DS21" s="655"/>
      <c r="DT21" s="655"/>
      <c r="DU21" s="655"/>
      <c r="DV21" s="655"/>
      <c r="DW21" s="655"/>
      <c r="DX21" s="655"/>
      <c r="DY21" s="655"/>
      <c r="DZ21" s="655"/>
      <c r="EA21" s="655"/>
      <c r="EB21" s="655"/>
      <c r="EC21" s="656"/>
    </row>
    <row r="22" spans="2:133" ht="11.25" customHeight="1" x14ac:dyDescent="0.2">
      <c r="B22" s="633" t="s">
        <v>284</v>
      </c>
      <c r="C22" s="634"/>
      <c r="D22" s="634"/>
      <c r="E22" s="634"/>
      <c r="F22" s="634"/>
      <c r="G22" s="634"/>
      <c r="H22" s="634"/>
      <c r="I22" s="634"/>
      <c r="J22" s="634"/>
      <c r="K22" s="634"/>
      <c r="L22" s="634"/>
      <c r="M22" s="634"/>
      <c r="N22" s="634"/>
      <c r="O22" s="634"/>
      <c r="P22" s="634"/>
      <c r="Q22" s="635"/>
      <c r="R22" s="636" t="s">
        <v>140</v>
      </c>
      <c r="S22" s="637"/>
      <c r="T22" s="637"/>
      <c r="U22" s="637"/>
      <c r="V22" s="637"/>
      <c r="W22" s="637"/>
      <c r="X22" s="637"/>
      <c r="Y22" s="638"/>
      <c r="Z22" s="639" t="s">
        <v>140</v>
      </c>
      <c r="AA22" s="639"/>
      <c r="AB22" s="639"/>
      <c r="AC22" s="639"/>
      <c r="AD22" s="640" t="s">
        <v>140</v>
      </c>
      <c r="AE22" s="640"/>
      <c r="AF22" s="640"/>
      <c r="AG22" s="640"/>
      <c r="AH22" s="640"/>
      <c r="AI22" s="640"/>
      <c r="AJ22" s="640"/>
      <c r="AK22" s="640"/>
      <c r="AL22" s="641" t="s">
        <v>179</v>
      </c>
      <c r="AM22" s="642"/>
      <c r="AN22" s="642"/>
      <c r="AO22" s="643"/>
      <c r="AP22" s="633" t="s">
        <v>285</v>
      </c>
      <c r="AQ22" s="652"/>
      <c r="AR22" s="652"/>
      <c r="AS22" s="652"/>
      <c r="AT22" s="652"/>
      <c r="AU22" s="652"/>
      <c r="AV22" s="652"/>
      <c r="AW22" s="652"/>
      <c r="AX22" s="652"/>
      <c r="AY22" s="652"/>
      <c r="AZ22" s="652"/>
      <c r="BA22" s="652"/>
      <c r="BB22" s="652"/>
      <c r="BC22" s="652"/>
      <c r="BD22" s="652"/>
      <c r="BE22" s="652"/>
      <c r="BF22" s="653"/>
      <c r="BG22" s="636" t="s">
        <v>179</v>
      </c>
      <c r="BH22" s="637"/>
      <c r="BI22" s="637"/>
      <c r="BJ22" s="637"/>
      <c r="BK22" s="637"/>
      <c r="BL22" s="637"/>
      <c r="BM22" s="637"/>
      <c r="BN22" s="638"/>
      <c r="BO22" s="639" t="s">
        <v>140</v>
      </c>
      <c r="BP22" s="639"/>
      <c r="BQ22" s="639"/>
      <c r="BR22" s="639"/>
      <c r="BS22" s="640" t="s">
        <v>179</v>
      </c>
      <c r="BT22" s="640"/>
      <c r="BU22" s="640"/>
      <c r="BV22" s="640"/>
      <c r="BW22" s="640"/>
      <c r="BX22" s="640"/>
      <c r="BY22" s="640"/>
      <c r="BZ22" s="640"/>
      <c r="CA22" s="640"/>
      <c r="CB22" s="644"/>
      <c r="CD22" s="618" t="s">
        <v>286</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287</v>
      </c>
      <c r="C23" s="634"/>
      <c r="D23" s="634"/>
      <c r="E23" s="634"/>
      <c r="F23" s="634"/>
      <c r="G23" s="634"/>
      <c r="H23" s="634"/>
      <c r="I23" s="634"/>
      <c r="J23" s="634"/>
      <c r="K23" s="634"/>
      <c r="L23" s="634"/>
      <c r="M23" s="634"/>
      <c r="N23" s="634"/>
      <c r="O23" s="634"/>
      <c r="P23" s="634"/>
      <c r="Q23" s="635"/>
      <c r="R23" s="636">
        <v>42279</v>
      </c>
      <c r="S23" s="637"/>
      <c r="T23" s="637"/>
      <c r="U23" s="637"/>
      <c r="V23" s="637"/>
      <c r="W23" s="637"/>
      <c r="X23" s="637"/>
      <c r="Y23" s="638"/>
      <c r="Z23" s="639">
        <v>0</v>
      </c>
      <c r="AA23" s="639"/>
      <c r="AB23" s="639"/>
      <c r="AC23" s="639"/>
      <c r="AD23" s="640" t="s">
        <v>140</v>
      </c>
      <c r="AE23" s="640"/>
      <c r="AF23" s="640"/>
      <c r="AG23" s="640"/>
      <c r="AH23" s="640"/>
      <c r="AI23" s="640"/>
      <c r="AJ23" s="640"/>
      <c r="AK23" s="640"/>
      <c r="AL23" s="641" t="s">
        <v>140</v>
      </c>
      <c r="AM23" s="642"/>
      <c r="AN23" s="642"/>
      <c r="AO23" s="643"/>
      <c r="AP23" s="633" t="s">
        <v>288</v>
      </c>
      <c r="AQ23" s="652"/>
      <c r="AR23" s="652"/>
      <c r="AS23" s="652"/>
      <c r="AT23" s="652"/>
      <c r="AU23" s="652"/>
      <c r="AV23" s="652"/>
      <c r="AW23" s="652"/>
      <c r="AX23" s="652"/>
      <c r="AY23" s="652"/>
      <c r="AZ23" s="652"/>
      <c r="BA23" s="652"/>
      <c r="BB23" s="652"/>
      <c r="BC23" s="652"/>
      <c r="BD23" s="652"/>
      <c r="BE23" s="652"/>
      <c r="BF23" s="653"/>
      <c r="BG23" s="636">
        <v>3418803</v>
      </c>
      <c r="BH23" s="637"/>
      <c r="BI23" s="637"/>
      <c r="BJ23" s="637"/>
      <c r="BK23" s="637"/>
      <c r="BL23" s="637"/>
      <c r="BM23" s="637"/>
      <c r="BN23" s="638"/>
      <c r="BO23" s="639">
        <v>6.2</v>
      </c>
      <c r="BP23" s="639"/>
      <c r="BQ23" s="639"/>
      <c r="BR23" s="639"/>
      <c r="BS23" s="640" t="s">
        <v>179</v>
      </c>
      <c r="BT23" s="640"/>
      <c r="BU23" s="640"/>
      <c r="BV23" s="640"/>
      <c r="BW23" s="640"/>
      <c r="BX23" s="640"/>
      <c r="BY23" s="640"/>
      <c r="BZ23" s="640"/>
      <c r="CA23" s="640"/>
      <c r="CB23" s="644"/>
      <c r="CD23" s="618" t="s">
        <v>227</v>
      </c>
      <c r="CE23" s="619"/>
      <c r="CF23" s="619"/>
      <c r="CG23" s="619"/>
      <c r="CH23" s="619"/>
      <c r="CI23" s="619"/>
      <c r="CJ23" s="619"/>
      <c r="CK23" s="619"/>
      <c r="CL23" s="619"/>
      <c r="CM23" s="619"/>
      <c r="CN23" s="619"/>
      <c r="CO23" s="619"/>
      <c r="CP23" s="619"/>
      <c r="CQ23" s="620"/>
      <c r="CR23" s="618" t="s">
        <v>289</v>
      </c>
      <c r="CS23" s="619"/>
      <c r="CT23" s="619"/>
      <c r="CU23" s="619"/>
      <c r="CV23" s="619"/>
      <c r="CW23" s="619"/>
      <c r="CX23" s="619"/>
      <c r="CY23" s="620"/>
      <c r="CZ23" s="618" t="s">
        <v>290</v>
      </c>
      <c r="DA23" s="619"/>
      <c r="DB23" s="619"/>
      <c r="DC23" s="620"/>
      <c r="DD23" s="618" t="s">
        <v>291</v>
      </c>
      <c r="DE23" s="619"/>
      <c r="DF23" s="619"/>
      <c r="DG23" s="619"/>
      <c r="DH23" s="619"/>
      <c r="DI23" s="619"/>
      <c r="DJ23" s="619"/>
      <c r="DK23" s="620"/>
      <c r="DL23" s="665" t="s">
        <v>292</v>
      </c>
      <c r="DM23" s="666"/>
      <c r="DN23" s="666"/>
      <c r="DO23" s="666"/>
      <c r="DP23" s="666"/>
      <c r="DQ23" s="666"/>
      <c r="DR23" s="666"/>
      <c r="DS23" s="666"/>
      <c r="DT23" s="666"/>
      <c r="DU23" s="666"/>
      <c r="DV23" s="667"/>
      <c r="DW23" s="618" t="s">
        <v>293</v>
      </c>
      <c r="DX23" s="619"/>
      <c r="DY23" s="619"/>
      <c r="DZ23" s="619"/>
      <c r="EA23" s="619"/>
      <c r="EB23" s="619"/>
      <c r="EC23" s="620"/>
    </row>
    <row r="24" spans="2:133" ht="11.25" customHeight="1" x14ac:dyDescent="0.2">
      <c r="B24" s="633" t="s">
        <v>294</v>
      </c>
      <c r="C24" s="634"/>
      <c r="D24" s="634"/>
      <c r="E24" s="634"/>
      <c r="F24" s="634"/>
      <c r="G24" s="634"/>
      <c r="H24" s="634"/>
      <c r="I24" s="634"/>
      <c r="J24" s="634"/>
      <c r="K24" s="634"/>
      <c r="L24" s="634"/>
      <c r="M24" s="634"/>
      <c r="N24" s="634"/>
      <c r="O24" s="634"/>
      <c r="P24" s="634"/>
      <c r="Q24" s="635"/>
      <c r="R24" s="636">
        <v>193</v>
      </c>
      <c r="S24" s="637"/>
      <c r="T24" s="637"/>
      <c r="U24" s="637"/>
      <c r="V24" s="637"/>
      <c r="W24" s="637"/>
      <c r="X24" s="637"/>
      <c r="Y24" s="638"/>
      <c r="Z24" s="639">
        <v>0</v>
      </c>
      <c r="AA24" s="639"/>
      <c r="AB24" s="639"/>
      <c r="AC24" s="639"/>
      <c r="AD24" s="640" t="s">
        <v>140</v>
      </c>
      <c r="AE24" s="640"/>
      <c r="AF24" s="640"/>
      <c r="AG24" s="640"/>
      <c r="AH24" s="640"/>
      <c r="AI24" s="640"/>
      <c r="AJ24" s="640"/>
      <c r="AK24" s="640"/>
      <c r="AL24" s="641" t="s">
        <v>179</v>
      </c>
      <c r="AM24" s="642"/>
      <c r="AN24" s="642"/>
      <c r="AO24" s="643"/>
      <c r="AP24" s="633" t="s">
        <v>295</v>
      </c>
      <c r="AQ24" s="652"/>
      <c r="AR24" s="652"/>
      <c r="AS24" s="652"/>
      <c r="AT24" s="652"/>
      <c r="AU24" s="652"/>
      <c r="AV24" s="652"/>
      <c r="AW24" s="652"/>
      <c r="AX24" s="652"/>
      <c r="AY24" s="652"/>
      <c r="AZ24" s="652"/>
      <c r="BA24" s="652"/>
      <c r="BB24" s="652"/>
      <c r="BC24" s="652"/>
      <c r="BD24" s="652"/>
      <c r="BE24" s="652"/>
      <c r="BF24" s="653"/>
      <c r="BG24" s="636" t="s">
        <v>179</v>
      </c>
      <c r="BH24" s="637"/>
      <c r="BI24" s="637"/>
      <c r="BJ24" s="637"/>
      <c r="BK24" s="637"/>
      <c r="BL24" s="637"/>
      <c r="BM24" s="637"/>
      <c r="BN24" s="638"/>
      <c r="BO24" s="639" t="s">
        <v>179</v>
      </c>
      <c r="BP24" s="639"/>
      <c r="BQ24" s="639"/>
      <c r="BR24" s="639"/>
      <c r="BS24" s="640" t="s">
        <v>258</v>
      </c>
      <c r="BT24" s="640"/>
      <c r="BU24" s="640"/>
      <c r="BV24" s="640"/>
      <c r="BW24" s="640"/>
      <c r="BX24" s="640"/>
      <c r="BY24" s="640"/>
      <c r="BZ24" s="640"/>
      <c r="CA24" s="640"/>
      <c r="CB24" s="644"/>
      <c r="CD24" s="622" t="s">
        <v>296</v>
      </c>
      <c r="CE24" s="623"/>
      <c r="CF24" s="623"/>
      <c r="CG24" s="623"/>
      <c r="CH24" s="623"/>
      <c r="CI24" s="623"/>
      <c r="CJ24" s="623"/>
      <c r="CK24" s="623"/>
      <c r="CL24" s="623"/>
      <c r="CM24" s="623"/>
      <c r="CN24" s="623"/>
      <c r="CO24" s="623"/>
      <c r="CP24" s="623"/>
      <c r="CQ24" s="624"/>
      <c r="CR24" s="625">
        <v>49885569</v>
      </c>
      <c r="CS24" s="626"/>
      <c r="CT24" s="626"/>
      <c r="CU24" s="626"/>
      <c r="CV24" s="626"/>
      <c r="CW24" s="626"/>
      <c r="CX24" s="626"/>
      <c r="CY24" s="627"/>
      <c r="CZ24" s="630">
        <v>38.4</v>
      </c>
      <c r="DA24" s="631"/>
      <c r="DB24" s="631"/>
      <c r="DC24" s="647"/>
      <c r="DD24" s="668">
        <v>23259547</v>
      </c>
      <c r="DE24" s="626"/>
      <c r="DF24" s="626"/>
      <c r="DG24" s="626"/>
      <c r="DH24" s="626"/>
      <c r="DI24" s="626"/>
      <c r="DJ24" s="626"/>
      <c r="DK24" s="627"/>
      <c r="DL24" s="668">
        <v>22151233</v>
      </c>
      <c r="DM24" s="626"/>
      <c r="DN24" s="626"/>
      <c r="DO24" s="626"/>
      <c r="DP24" s="626"/>
      <c r="DQ24" s="626"/>
      <c r="DR24" s="626"/>
      <c r="DS24" s="626"/>
      <c r="DT24" s="626"/>
      <c r="DU24" s="626"/>
      <c r="DV24" s="627"/>
      <c r="DW24" s="630">
        <v>36</v>
      </c>
      <c r="DX24" s="631"/>
      <c r="DY24" s="631"/>
      <c r="DZ24" s="631"/>
      <c r="EA24" s="631"/>
      <c r="EB24" s="631"/>
      <c r="EC24" s="632"/>
    </row>
    <row r="25" spans="2:133" ht="11.25" customHeight="1" x14ac:dyDescent="0.2">
      <c r="B25" s="633" t="s">
        <v>297</v>
      </c>
      <c r="C25" s="634"/>
      <c r="D25" s="634"/>
      <c r="E25" s="634"/>
      <c r="F25" s="634"/>
      <c r="G25" s="634"/>
      <c r="H25" s="634"/>
      <c r="I25" s="634"/>
      <c r="J25" s="634"/>
      <c r="K25" s="634"/>
      <c r="L25" s="634"/>
      <c r="M25" s="634"/>
      <c r="N25" s="634"/>
      <c r="O25" s="634"/>
      <c r="P25" s="634"/>
      <c r="Q25" s="635"/>
      <c r="R25" s="636">
        <v>64397202</v>
      </c>
      <c r="S25" s="637"/>
      <c r="T25" s="637"/>
      <c r="U25" s="637"/>
      <c r="V25" s="637"/>
      <c r="W25" s="637"/>
      <c r="X25" s="637"/>
      <c r="Y25" s="638"/>
      <c r="Z25" s="639">
        <v>48.5</v>
      </c>
      <c r="AA25" s="639"/>
      <c r="AB25" s="639"/>
      <c r="AC25" s="639"/>
      <c r="AD25" s="640">
        <v>60935927</v>
      </c>
      <c r="AE25" s="640"/>
      <c r="AF25" s="640"/>
      <c r="AG25" s="640"/>
      <c r="AH25" s="640"/>
      <c r="AI25" s="640"/>
      <c r="AJ25" s="640"/>
      <c r="AK25" s="640"/>
      <c r="AL25" s="641">
        <v>99.1</v>
      </c>
      <c r="AM25" s="642"/>
      <c r="AN25" s="642"/>
      <c r="AO25" s="643"/>
      <c r="AP25" s="633" t="s">
        <v>298</v>
      </c>
      <c r="AQ25" s="652"/>
      <c r="AR25" s="652"/>
      <c r="AS25" s="652"/>
      <c r="AT25" s="652"/>
      <c r="AU25" s="652"/>
      <c r="AV25" s="652"/>
      <c r="AW25" s="652"/>
      <c r="AX25" s="652"/>
      <c r="AY25" s="652"/>
      <c r="AZ25" s="652"/>
      <c r="BA25" s="652"/>
      <c r="BB25" s="652"/>
      <c r="BC25" s="652"/>
      <c r="BD25" s="652"/>
      <c r="BE25" s="652"/>
      <c r="BF25" s="653"/>
      <c r="BG25" s="636" t="s">
        <v>140</v>
      </c>
      <c r="BH25" s="637"/>
      <c r="BI25" s="637"/>
      <c r="BJ25" s="637"/>
      <c r="BK25" s="637"/>
      <c r="BL25" s="637"/>
      <c r="BM25" s="637"/>
      <c r="BN25" s="638"/>
      <c r="BO25" s="639" t="s">
        <v>179</v>
      </c>
      <c r="BP25" s="639"/>
      <c r="BQ25" s="639"/>
      <c r="BR25" s="639"/>
      <c r="BS25" s="640" t="s">
        <v>179</v>
      </c>
      <c r="BT25" s="640"/>
      <c r="BU25" s="640"/>
      <c r="BV25" s="640"/>
      <c r="BW25" s="640"/>
      <c r="BX25" s="640"/>
      <c r="BY25" s="640"/>
      <c r="BZ25" s="640"/>
      <c r="CA25" s="640"/>
      <c r="CB25" s="644"/>
      <c r="CD25" s="633" t="s">
        <v>299</v>
      </c>
      <c r="CE25" s="634"/>
      <c r="CF25" s="634"/>
      <c r="CG25" s="634"/>
      <c r="CH25" s="634"/>
      <c r="CI25" s="634"/>
      <c r="CJ25" s="634"/>
      <c r="CK25" s="634"/>
      <c r="CL25" s="634"/>
      <c r="CM25" s="634"/>
      <c r="CN25" s="634"/>
      <c r="CO25" s="634"/>
      <c r="CP25" s="634"/>
      <c r="CQ25" s="635"/>
      <c r="CR25" s="636">
        <v>12647689</v>
      </c>
      <c r="CS25" s="657"/>
      <c r="CT25" s="657"/>
      <c r="CU25" s="657"/>
      <c r="CV25" s="657"/>
      <c r="CW25" s="657"/>
      <c r="CX25" s="657"/>
      <c r="CY25" s="658"/>
      <c r="CZ25" s="641">
        <v>9.6999999999999993</v>
      </c>
      <c r="DA25" s="669"/>
      <c r="DB25" s="669"/>
      <c r="DC25" s="671"/>
      <c r="DD25" s="645">
        <v>11334129</v>
      </c>
      <c r="DE25" s="657"/>
      <c r="DF25" s="657"/>
      <c r="DG25" s="657"/>
      <c r="DH25" s="657"/>
      <c r="DI25" s="657"/>
      <c r="DJ25" s="657"/>
      <c r="DK25" s="658"/>
      <c r="DL25" s="645">
        <v>10226415</v>
      </c>
      <c r="DM25" s="657"/>
      <c r="DN25" s="657"/>
      <c r="DO25" s="657"/>
      <c r="DP25" s="657"/>
      <c r="DQ25" s="657"/>
      <c r="DR25" s="657"/>
      <c r="DS25" s="657"/>
      <c r="DT25" s="657"/>
      <c r="DU25" s="657"/>
      <c r="DV25" s="658"/>
      <c r="DW25" s="641">
        <v>16.600000000000001</v>
      </c>
      <c r="DX25" s="669"/>
      <c r="DY25" s="669"/>
      <c r="DZ25" s="669"/>
      <c r="EA25" s="669"/>
      <c r="EB25" s="669"/>
      <c r="EC25" s="670"/>
    </row>
    <row r="26" spans="2:133" ht="11.25" customHeight="1" x14ac:dyDescent="0.2">
      <c r="B26" s="633" t="s">
        <v>300</v>
      </c>
      <c r="C26" s="634"/>
      <c r="D26" s="634"/>
      <c r="E26" s="634"/>
      <c r="F26" s="634"/>
      <c r="G26" s="634"/>
      <c r="H26" s="634"/>
      <c r="I26" s="634"/>
      <c r="J26" s="634"/>
      <c r="K26" s="634"/>
      <c r="L26" s="634"/>
      <c r="M26" s="634"/>
      <c r="N26" s="634"/>
      <c r="O26" s="634"/>
      <c r="P26" s="634"/>
      <c r="Q26" s="635"/>
      <c r="R26" s="636">
        <v>21676</v>
      </c>
      <c r="S26" s="637"/>
      <c r="T26" s="637"/>
      <c r="U26" s="637"/>
      <c r="V26" s="637"/>
      <c r="W26" s="637"/>
      <c r="X26" s="637"/>
      <c r="Y26" s="638"/>
      <c r="Z26" s="639">
        <v>0</v>
      </c>
      <c r="AA26" s="639"/>
      <c r="AB26" s="639"/>
      <c r="AC26" s="639"/>
      <c r="AD26" s="640">
        <v>21676</v>
      </c>
      <c r="AE26" s="640"/>
      <c r="AF26" s="640"/>
      <c r="AG26" s="640"/>
      <c r="AH26" s="640"/>
      <c r="AI26" s="640"/>
      <c r="AJ26" s="640"/>
      <c r="AK26" s="640"/>
      <c r="AL26" s="641">
        <v>0</v>
      </c>
      <c r="AM26" s="642"/>
      <c r="AN26" s="642"/>
      <c r="AO26" s="643"/>
      <c r="AP26" s="633" t="s">
        <v>301</v>
      </c>
      <c r="AQ26" s="652"/>
      <c r="AR26" s="652"/>
      <c r="AS26" s="652"/>
      <c r="AT26" s="652"/>
      <c r="AU26" s="652"/>
      <c r="AV26" s="652"/>
      <c r="AW26" s="652"/>
      <c r="AX26" s="652"/>
      <c r="AY26" s="652"/>
      <c r="AZ26" s="652"/>
      <c r="BA26" s="652"/>
      <c r="BB26" s="652"/>
      <c r="BC26" s="652"/>
      <c r="BD26" s="652"/>
      <c r="BE26" s="652"/>
      <c r="BF26" s="653"/>
      <c r="BG26" s="636" t="s">
        <v>140</v>
      </c>
      <c r="BH26" s="637"/>
      <c r="BI26" s="637"/>
      <c r="BJ26" s="637"/>
      <c r="BK26" s="637"/>
      <c r="BL26" s="637"/>
      <c r="BM26" s="637"/>
      <c r="BN26" s="638"/>
      <c r="BO26" s="639" t="s">
        <v>179</v>
      </c>
      <c r="BP26" s="639"/>
      <c r="BQ26" s="639"/>
      <c r="BR26" s="639"/>
      <c r="BS26" s="640" t="s">
        <v>179</v>
      </c>
      <c r="BT26" s="640"/>
      <c r="BU26" s="640"/>
      <c r="BV26" s="640"/>
      <c r="BW26" s="640"/>
      <c r="BX26" s="640"/>
      <c r="BY26" s="640"/>
      <c r="BZ26" s="640"/>
      <c r="CA26" s="640"/>
      <c r="CB26" s="644"/>
      <c r="CD26" s="633" t="s">
        <v>302</v>
      </c>
      <c r="CE26" s="634"/>
      <c r="CF26" s="634"/>
      <c r="CG26" s="634"/>
      <c r="CH26" s="634"/>
      <c r="CI26" s="634"/>
      <c r="CJ26" s="634"/>
      <c r="CK26" s="634"/>
      <c r="CL26" s="634"/>
      <c r="CM26" s="634"/>
      <c r="CN26" s="634"/>
      <c r="CO26" s="634"/>
      <c r="CP26" s="634"/>
      <c r="CQ26" s="635"/>
      <c r="CR26" s="636">
        <v>7802340</v>
      </c>
      <c r="CS26" s="637"/>
      <c r="CT26" s="637"/>
      <c r="CU26" s="637"/>
      <c r="CV26" s="637"/>
      <c r="CW26" s="637"/>
      <c r="CX26" s="637"/>
      <c r="CY26" s="638"/>
      <c r="CZ26" s="641">
        <v>6</v>
      </c>
      <c r="DA26" s="669"/>
      <c r="DB26" s="669"/>
      <c r="DC26" s="671"/>
      <c r="DD26" s="645">
        <v>6741753</v>
      </c>
      <c r="DE26" s="637"/>
      <c r="DF26" s="637"/>
      <c r="DG26" s="637"/>
      <c r="DH26" s="637"/>
      <c r="DI26" s="637"/>
      <c r="DJ26" s="637"/>
      <c r="DK26" s="638"/>
      <c r="DL26" s="645" t="s">
        <v>179</v>
      </c>
      <c r="DM26" s="637"/>
      <c r="DN26" s="637"/>
      <c r="DO26" s="637"/>
      <c r="DP26" s="637"/>
      <c r="DQ26" s="637"/>
      <c r="DR26" s="637"/>
      <c r="DS26" s="637"/>
      <c r="DT26" s="637"/>
      <c r="DU26" s="637"/>
      <c r="DV26" s="638"/>
      <c r="DW26" s="641" t="s">
        <v>140</v>
      </c>
      <c r="DX26" s="669"/>
      <c r="DY26" s="669"/>
      <c r="DZ26" s="669"/>
      <c r="EA26" s="669"/>
      <c r="EB26" s="669"/>
      <c r="EC26" s="670"/>
    </row>
    <row r="27" spans="2:133" ht="11.25" customHeight="1" x14ac:dyDescent="0.2">
      <c r="B27" s="633" t="s">
        <v>303</v>
      </c>
      <c r="C27" s="634"/>
      <c r="D27" s="634"/>
      <c r="E27" s="634"/>
      <c r="F27" s="634"/>
      <c r="G27" s="634"/>
      <c r="H27" s="634"/>
      <c r="I27" s="634"/>
      <c r="J27" s="634"/>
      <c r="K27" s="634"/>
      <c r="L27" s="634"/>
      <c r="M27" s="634"/>
      <c r="N27" s="634"/>
      <c r="O27" s="634"/>
      <c r="P27" s="634"/>
      <c r="Q27" s="635"/>
      <c r="R27" s="636">
        <v>462623</v>
      </c>
      <c r="S27" s="637"/>
      <c r="T27" s="637"/>
      <c r="U27" s="637"/>
      <c r="V27" s="637"/>
      <c r="W27" s="637"/>
      <c r="X27" s="637"/>
      <c r="Y27" s="638"/>
      <c r="Z27" s="639">
        <v>0.3</v>
      </c>
      <c r="AA27" s="639"/>
      <c r="AB27" s="639"/>
      <c r="AC27" s="639"/>
      <c r="AD27" s="640" t="s">
        <v>179</v>
      </c>
      <c r="AE27" s="640"/>
      <c r="AF27" s="640"/>
      <c r="AG27" s="640"/>
      <c r="AH27" s="640"/>
      <c r="AI27" s="640"/>
      <c r="AJ27" s="640"/>
      <c r="AK27" s="640"/>
      <c r="AL27" s="641" t="s">
        <v>179</v>
      </c>
      <c r="AM27" s="642"/>
      <c r="AN27" s="642"/>
      <c r="AO27" s="643"/>
      <c r="AP27" s="633" t="s">
        <v>304</v>
      </c>
      <c r="AQ27" s="634"/>
      <c r="AR27" s="634"/>
      <c r="AS27" s="634"/>
      <c r="AT27" s="634"/>
      <c r="AU27" s="634"/>
      <c r="AV27" s="634"/>
      <c r="AW27" s="634"/>
      <c r="AX27" s="634"/>
      <c r="AY27" s="634"/>
      <c r="AZ27" s="634"/>
      <c r="BA27" s="634"/>
      <c r="BB27" s="634"/>
      <c r="BC27" s="634"/>
      <c r="BD27" s="634"/>
      <c r="BE27" s="634"/>
      <c r="BF27" s="635"/>
      <c r="BG27" s="636">
        <v>55175128</v>
      </c>
      <c r="BH27" s="637"/>
      <c r="BI27" s="637"/>
      <c r="BJ27" s="637"/>
      <c r="BK27" s="637"/>
      <c r="BL27" s="637"/>
      <c r="BM27" s="637"/>
      <c r="BN27" s="638"/>
      <c r="BO27" s="639">
        <v>100</v>
      </c>
      <c r="BP27" s="639"/>
      <c r="BQ27" s="639"/>
      <c r="BR27" s="639"/>
      <c r="BS27" s="640">
        <v>921429</v>
      </c>
      <c r="BT27" s="640"/>
      <c r="BU27" s="640"/>
      <c r="BV27" s="640"/>
      <c r="BW27" s="640"/>
      <c r="BX27" s="640"/>
      <c r="BY27" s="640"/>
      <c r="BZ27" s="640"/>
      <c r="CA27" s="640"/>
      <c r="CB27" s="644"/>
      <c r="CD27" s="633" t="s">
        <v>305</v>
      </c>
      <c r="CE27" s="634"/>
      <c r="CF27" s="634"/>
      <c r="CG27" s="634"/>
      <c r="CH27" s="634"/>
      <c r="CI27" s="634"/>
      <c r="CJ27" s="634"/>
      <c r="CK27" s="634"/>
      <c r="CL27" s="634"/>
      <c r="CM27" s="634"/>
      <c r="CN27" s="634"/>
      <c r="CO27" s="634"/>
      <c r="CP27" s="634"/>
      <c r="CQ27" s="635"/>
      <c r="CR27" s="636">
        <v>33719668</v>
      </c>
      <c r="CS27" s="657"/>
      <c r="CT27" s="657"/>
      <c r="CU27" s="657"/>
      <c r="CV27" s="657"/>
      <c r="CW27" s="657"/>
      <c r="CX27" s="657"/>
      <c r="CY27" s="658"/>
      <c r="CZ27" s="641">
        <v>26</v>
      </c>
      <c r="DA27" s="669"/>
      <c r="DB27" s="669"/>
      <c r="DC27" s="671"/>
      <c r="DD27" s="645">
        <v>8491732</v>
      </c>
      <c r="DE27" s="657"/>
      <c r="DF27" s="657"/>
      <c r="DG27" s="657"/>
      <c r="DH27" s="657"/>
      <c r="DI27" s="657"/>
      <c r="DJ27" s="657"/>
      <c r="DK27" s="658"/>
      <c r="DL27" s="645">
        <v>8491132</v>
      </c>
      <c r="DM27" s="657"/>
      <c r="DN27" s="657"/>
      <c r="DO27" s="657"/>
      <c r="DP27" s="657"/>
      <c r="DQ27" s="657"/>
      <c r="DR27" s="657"/>
      <c r="DS27" s="657"/>
      <c r="DT27" s="657"/>
      <c r="DU27" s="657"/>
      <c r="DV27" s="658"/>
      <c r="DW27" s="641">
        <v>13.8</v>
      </c>
      <c r="DX27" s="669"/>
      <c r="DY27" s="669"/>
      <c r="DZ27" s="669"/>
      <c r="EA27" s="669"/>
      <c r="EB27" s="669"/>
      <c r="EC27" s="670"/>
    </row>
    <row r="28" spans="2:133" ht="11.25" customHeight="1" x14ac:dyDescent="0.2">
      <c r="B28" s="633" t="s">
        <v>306</v>
      </c>
      <c r="C28" s="634"/>
      <c r="D28" s="634"/>
      <c r="E28" s="634"/>
      <c r="F28" s="634"/>
      <c r="G28" s="634"/>
      <c r="H28" s="634"/>
      <c r="I28" s="634"/>
      <c r="J28" s="634"/>
      <c r="K28" s="634"/>
      <c r="L28" s="634"/>
      <c r="M28" s="634"/>
      <c r="N28" s="634"/>
      <c r="O28" s="634"/>
      <c r="P28" s="634"/>
      <c r="Q28" s="635"/>
      <c r="R28" s="636">
        <v>1273694</v>
      </c>
      <c r="S28" s="637"/>
      <c r="T28" s="637"/>
      <c r="U28" s="637"/>
      <c r="V28" s="637"/>
      <c r="W28" s="637"/>
      <c r="X28" s="637"/>
      <c r="Y28" s="638"/>
      <c r="Z28" s="639">
        <v>1</v>
      </c>
      <c r="AA28" s="639"/>
      <c r="AB28" s="639"/>
      <c r="AC28" s="639"/>
      <c r="AD28" s="640">
        <v>431814</v>
      </c>
      <c r="AE28" s="640"/>
      <c r="AF28" s="640"/>
      <c r="AG28" s="640"/>
      <c r="AH28" s="640"/>
      <c r="AI28" s="640"/>
      <c r="AJ28" s="640"/>
      <c r="AK28" s="640"/>
      <c r="AL28" s="641">
        <v>0.7</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307</v>
      </c>
      <c r="CE28" s="634"/>
      <c r="CF28" s="634"/>
      <c r="CG28" s="634"/>
      <c r="CH28" s="634"/>
      <c r="CI28" s="634"/>
      <c r="CJ28" s="634"/>
      <c r="CK28" s="634"/>
      <c r="CL28" s="634"/>
      <c r="CM28" s="634"/>
      <c r="CN28" s="634"/>
      <c r="CO28" s="634"/>
      <c r="CP28" s="634"/>
      <c r="CQ28" s="635"/>
      <c r="CR28" s="636">
        <v>3518212</v>
      </c>
      <c r="CS28" s="637"/>
      <c r="CT28" s="637"/>
      <c r="CU28" s="637"/>
      <c r="CV28" s="637"/>
      <c r="CW28" s="637"/>
      <c r="CX28" s="637"/>
      <c r="CY28" s="638"/>
      <c r="CZ28" s="641">
        <v>2.7</v>
      </c>
      <c r="DA28" s="669"/>
      <c r="DB28" s="669"/>
      <c r="DC28" s="671"/>
      <c r="DD28" s="645">
        <v>3433686</v>
      </c>
      <c r="DE28" s="637"/>
      <c r="DF28" s="637"/>
      <c r="DG28" s="637"/>
      <c r="DH28" s="637"/>
      <c r="DI28" s="637"/>
      <c r="DJ28" s="637"/>
      <c r="DK28" s="638"/>
      <c r="DL28" s="645">
        <v>3433686</v>
      </c>
      <c r="DM28" s="637"/>
      <c r="DN28" s="637"/>
      <c r="DO28" s="637"/>
      <c r="DP28" s="637"/>
      <c r="DQ28" s="637"/>
      <c r="DR28" s="637"/>
      <c r="DS28" s="637"/>
      <c r="DT28" s="637"/>
      <c r="DU28" s="637"/>
      <c r="DV28" s="638"/>
      <c r="DW28" s="641">
        <v>5.6</v>
      </c>
      <c r="DX28" s="669"/>
      <c r="DY28" s="669"/>
      <c r="DZ28" s="669"/>
      <c r="EA28" s="669"/>
      <c r="EB28" s="669"/>
      <c r="EC28" s="670"/>
    </row>
    <row r="29" spans="2:133" ht="11.25" customHeight="1" x14ac:dyDescent="0.2">
      <c r="B29" s="633" t="s">
        <v>308</v>
      </c>
      <c r="C29" s="634"/>
      <c r="D29" s="634"/>
      <c r="E29" s="634"/>
      <c r="F29" s="634"/>
      <c r="G29" s="634"/>
      <c r="H29" s="634"/>
      <c r="I29" s="634"/>
      <c r="J29" s="634"/>
      <c r="K29" s="634"/>
      <c r="L29" s="634"/>
      <c r="M29" s="634"/>
      <c r="N29" s="634"/>
      <c r="O29" s="634"/>
      <c r="P29" s="634"/>
      <c r="Q29" s="635"/>
      <c r="R29" s="636">
        <v>1151402</v>
      </c>
      <c r="S29" s="637"/>
      <c r="T29" s="637"/>
      <c r="U29" s="637"/>
      <c r="V29" s="637"/>
      <c r="W29" s="637"/>
      <c r="X29" s="637"/>
      <c r="Y29" s="638"/>
      <c r="Z29" s="639">
        <v>0.9</v>
      </c>
      <c r="AA29" s="639"/>
      <c r="AB29" s="639"/>
      <c r="AC29" s="639"/>
      <c r="AD29" s="640" t="s">
        <v>179</v>
      </c>
      <c r="AE29" s="640"/>
      <c r="AF29" s="640"/>
      <c r="AG29" s="640"/>
      <c r="AH29" s="640"/>
      <c r="AI29" s="640"/>
      <c r="AJ29" s="640"/>
      <c r="AK29" s="640"/>
      <c r="AL29" s="641" t="s">
        <v>179</v>
      </c>
      <c r="AM29" s="642"/>
      <c r="AN29" s="642"/>
      <c r="AO29" s="643"/>
      <c r="AP29" s="659"/>
      <c r="AQ29" s="660"/>
      <c r="AR29" s="660"/>
      <c r="AS29" s="660"/>
      <c r="AT29" s="660"/>
      <c r="AU29" s="660"/>
      <c r="AV29" s="660"/>
      <c r="AW29" s="660"/>
      <c r="AX29" s="660"/>
      <c r="AY29" s="660"/>
      <c r="AZ29" s="660"/>
      <c r="BA29" s="660"/>
      <c r="BB29" s="660"/>
      <c r="BC29" s="660"/>
      <c r="BD29" s="660"/>
      <c r="BE29" s="660"/>
      <c r="BF29" s="661"/>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309</v>
      </c>
      <c r="CE29" s="675"/>
      <c r="CF29" s="633" t="s">
        <v>310</v>
      </c>
      <c r="CG29" s="634"/>
      <c r="CH29" s="634"/>
      <c r="CI29" s="634"/>
      <c r="CJ29" s="634"/>
      <c r="CK29" s="634"/>
      <c r="CL29" s="634"/>
      <c r="CM29" s="634"/>
      <c r="CN29" s="634"/>
      <c r="CO29" s="634"/>
      <c r="CP29" s="634"/>
      <c r="CQ29" s="635"/>
      <c r="CR29" s="636">
        <v>3518172</v>
      </c>
      <c r="CS29" s="657"/>
      <c r="CT29" s="657"/>
      <c r="CU29" s="657"/>
      <c r="CV29" s="657"/>
      <c r="CW29" s="657"/>
      <c r="CX29" s="657"/>
      <c r="CY29" s="658"/>
      <c r="CZ29" s="641">
        <v>2.7</v>
      </c>
      <c r="DA29" s="669"/>
      <c r="DB29" s="669"/>
      <c r="DC29" s="671"/>
      <c r="DD29" s="645">
        <v>3433646</v>
      </c>
      <c r="DE29" s="657"/>
      <c r="DF29" s="657"/>
      <c r="DG29" s="657"/>
      <c r="DH29" s="657"/>
      <c r="DI29" s="657"/>
      <c r="DJ29" s="657"/>
      <c r="DK29" s="658"/>
      <c r="DL29" s="645">
        <v>3433646</v>
      </c>
      <c r="DM29" s="657"/>
      <c r="DN29" s="657"/>
      <c r="DO29" s="657"/>
      <c r="DP29" s="657"/>
      <c r="DQ29" s="657"/>
      <c r="DR29" s="657"/>
      <c r="DS29" s="657"/>
      <c r="DT29" s="657"/>
      <c r="DU29" s="657"/>
      <c r="DV29" s="658"/>
      <c r="DW29" s="641">
        <v>5.6</v>
      </c>
      <c r="DX29" s="669"/>
      <c r="DY29" s="669"/>
      <c r="DZ29" s="669"/>
      <c r="EA29" s="669"/>
      <c r="EB29" s="669"/>
      <c r="EC29" s="670"/>
    </row>
    <row r="30" spans="2:133" ht="11.25" customHeight="1" x14ac:dyDescent="0.2">
      <c r="B30" s="633" t="s">
        <v>311</v>
      </c>
      <c r="C30" s="634"/>
      <c r="D30" s="634"/>
      <c r="E30" s="634"/>
      <c r="F30" s="634"/>
      <c r="G30" s="634"/>
      <c r="H30" s="634"/>
      <c r="I30" s="634"/>
      <c r="J30" s="634"/>
      <c r="K30" s="634"/>
      <c r="L30" s="634"/>
      <c r="M30" s="634"/>
      <c r="N30" s="634"/>
      <c r="O30" s="634"/>
      <c r="P30" s="634"/>
      <c r="Q30" s="635"/>
      <c r="R30" s="636">
        <v>25284423</v>
      </c>
      <c r="S30" s="637"/>
      <c r="T30" s="637"/>
      <c r="U30" s="637"/>
      <c r="V30" s="637"/>
      <c r="W30" s="637"/>
      <c r="X30" s="637"/>
      <c r="Y30" s="638"/>
      <c r="Z30" s="639">
        <v>19</v>
      </c>
      <c r="AA30" s="639"/>
      <c r="AB30" s="639"/>
      <c r="AC30" s="639"/>
      <c r="AD30" s="640" t="s">
        <v>179</v>
      </c>
      <c r="AE30" s="640"/>
      <c r="AF30" s="640"/>
      <c r="AG30" s="640"/>
      <c r="AH30" s="640"/>
      <c r="AI30" s="640"/>
      <c r="AJ30" s="640"/>
      <c r="AK30" s="640"/>
      <c r="AL30" s="641" t="s">
        <v>140</v>
      </c>
      <c r="AM30" s="642"/>
      <c r="AN30" s="642"/>
      <c r="AO30" s="643"/>
      <c r="AP30" s="618" t="s">
        <v>227</v>
      </c>
      <c r="AQ30" s="619"/>
      <c r="AR30" s="619"/>
      <c r="AS30" s="619"/>
      <c r="AT30" s="619"/>
      <c r="AU30" s="619"/>
      <c r="AV30" s="619"/>
      <c r="AW30" s="619"/>
      <c r="AX30" s="619"/>
      <c r="AY30" s="619"/>
      <c r="AZ30" s="619"/>
      <c r="BA30" s="619"/>
      <c r="BB30" s="619"/>
      <c r="BC30" s="619"/>
      <c r="BD30" s="619"/>
      <c r="BE30" s="619"/>
      <c r="BF30" s="620"/>
      <c r="BG30" s="618" t="s">
        <v>312</v>
      </c>
      <c r="BH30" s="672"/>
      <c r="BI30" s="672"/>
      <c r="BJ30" s="672"/>
      <c r="BK30" s="672"/>
      <c r="BL30" s="672"/>
      <c r="BM30" s="672"/>
      <c r="BN30" s="672"/>
      <c r="BO30" s="672"/>
      <c r="BP30" s="672"/>
      <c r="BQ30" s="673"/>
      <c r="BR30" s="618" t="s">
        <v>313</v>
      </c>
      <c r="BS30" s="672"/>
      <c r="BT30" s="672"/>
      <c r="BU30" s="672"/>
      <c r="BV30" s="672"/>
      <c r="BW30" s="672"/>
      <c r="BX30" s="672"/>
      <c r="BY30" s="672"/>
      <c r="BZ30" s="672"/>
      <c r="CA30" s="672"/>
      <c r="CB30" s="673"/>
      <c r="CD30" s="676"/>
      <c r="CE30" s="677"/>
      <c r="CF30" s="633" t="s">
        <v>314</v>
      </c>
      <c r="CG30" s="634"/>
      <c r="CH30" s="634"/>
      <c r="CI30" s="634"/>
      <c r="CJ30" s="634"/>
      <c r="CK30" s="634"/>
      <c r="CL30" s="634"/>
      <c r="CM30" s="634"/>
      <c r="CN30" s="634"/>
      <c r="CO30" s="634"/>
      <c r="CP30" s="634"/>
      <c r="CQ30" s="635"/>
      <c r="CR30" s="636">
        <v>3361354</v>
      </c>
      <c r="CS30" s="637"/>
      <c r="CT30" s="637"/>
      <c r="CU30" s="637"/>
      <c r="CV30" s="637"/>
      <c r="CW30" s="637"/>
      <c r="CX30" s="637"/>
      <c r="CY30" s="638"/>
      <c r="CZ30" s="641">
        <v>2.6</v>
      </c>
      <c r="DA30" s="669"/>
      <c r="DB30" s="669"/>
      <c r="DC30" s="671"/>
      <c r="DD30" s="645">
        <v>3283751</v>
      </c>
      <c r="DE30" s="637"/>
      <c r="DF30" s="637"/>
      <c r="DG30" s="637"/>
      <c r="DH30" s="637"/>
      <c r="DI30" s="637"/>
      <c r="DJ30" s="637"/>
      <c r="DK30" s="638"/>
      <c r="DL30" s="645">
        <v>3283751</v>
      </c>
      <c r="DM30" s="637"/>
      <c r="DN30" s="637"/>
      <c r="DO30" s="637"/>
      <c r="DP30" s="637"/>
      <c r="DQ30" s="637"/>
      <c r="DR30" s="637"/>
      <c r="DS30" s="637"/>
      <c r="DT30" s="637"/>
      <c r="DU30" s="637"/>
      <c r="DV30" s="638"/>
      <c r="DW30" s="641">
        <v>5.3</v>
      </c>
      <c r="DX30" s="669"/>
      <c r="DY30" s="669"/>
      <c r="DZ30" s="669"/>
      <c r="EA30" s="669"/>
      <c r="EB30" s="669"/>
      <c r="EC30" s="670"/>
    </row>
    <row r="31" spans="2:133" ht="11.25" customHeight="1" x14ac:dyDescent="0.2">
      <c r="B31" s="649" t="s">
        <v>315</v>
      </c>
      <c r="C31" s="650"/>
      <c r="D31" s="650"/>
      <c r="E31" s="650"/>
      <c r="F31" s="650"/>
      <c r="G31" s="650"/>
      <c r="H31" s="650"/>
      <c r="I31" s="650"/>
      <c r="J31" s="650"/>
      <c r="K31" s="650"/>
      <c r="L31" s="650"/>
      <c r="M31" s="650"/>
      <c r="N31" s="650"/>
      <c r="O31" s="650"/>
      <c r="P31" s="650"/>
      <c r="Q31" s="651"/>
      <c r="R31" s="636" t="s">
        <v>140</v>
      </c>
      <c r="S31" s="637"/>
      <c r="T31" s="637"/>
      <c r="U31" s="637"/>
      <c r="V31" s="637"/>
      <c r="W31" s="637"/>
      <c r="X31" s="637"/>
      <c r="Y31" s="638"/>
      <c r="Z31" s="639" t="s">
        <v>140</v>
      </c>
      <c r="AA31" s="639"/>
      <c r="AB31" s="639"/>
      <c r="AC31" s="639"/>
      <c r="AD31" s="640" t="s">
        <v>140</v>
      </c>
      <c r="AE31" s="640"/>
      <c r="AF31" s="640"/>
      <c r="AG31" s="640"/>
      <c r="AH31" s="640"/>
      <c r="AI31" s="640"/>
      <c r="AJ31" s="640"/>
      <c r="AK31" s="640"/>
      <c r="AL31" s="641" t="s">
        <v>179</v>
      </c>
      <c r="AM31" s="642"/>
      <c r="AN31" s="642"/>
      <c r="AO31" s="643"/>
      <c r="AP31" s="684" t="s">
        <v>316</v>
      </c>
      <c r="AQ31" s="685"/>
      <c r="AR31" s="685"/>
      <c r="AS31" s="685"/>
      <c r="AT31" s="690" t="s">
        <v>317</v>
      </c>
      <c r="AU31" s="212"/>
      <c r="AV31" s="212"/>
      <c r="AW31" s="212"/>
      <c r="AX31" s="622" t="s">
        <v>191</v>
      </c>
      <c r="AY31" s="623"/>
      <c r="AZ31" s="623"/>
      <c r="BA31" s="623"/>
      <c r="BB31" s="623"/>
      <c r="BC31" s="623"/>
      <c r="BD31" s="623"/>
      <c r="BE31" s="623"/>
      <c r="BF31" s="624"/>
      <c r="BG31" s="683">
        <v>99.4</v>
      </c>
      <c r="BH31" s="680"/>
      <c r="BI31" s="680"/>
      <c r="BJ31" s="680"/>
      <c r="BK31" s="680"/>
      <c r="BL31" s="680"/>
      <c r="BM31" s="631">
        <v>98.4</v>
      </c>
      <c r="BN31" s="680"/>
      <c r="BO31" s="680"/>
      <c r="BP31" s="680"/>
      <c r="BQ31" s="681"/>
      <c r="BR31" s="683">
        <v>99.4</v>
      </c>
      <c r="BS31" s="680"/>
      <c r="BT31" s="680"/>
      <c r="BU31" s="680"/>
      <c r="BV31" s="680"/>
      <c r="BW31" s="680"/>
      <c r="BX31" s="631">
        <v>98.4</v>
      </c>
      <c r="BY31" s="680"/>
      <c r="BZ31" s="680"/>
      <c r="CA31" s="680"/>
      <c r="CB31" s="681"/>
      <c r="CD31" s="676"/>
      <c r="CE31" s="677"/>
      <c r="CF31" s="633" t="s">
        <v>318</v>
      </c>
      <c r="CG31" s="634"/>
      <c r="CH31" s="634"/>
      <c r="CI31" s="634"/>
      <c r="CJ31" s="634"/>
      <c r="CK31" s="634"/>
      <c r="CL31" s="634"/>
      <c r="CM31" s="634"/>
      <c r="CN31" s="634"/>
      <c r="CO31" s="634"/>
      <c r="CP31" s="634"/>
      <c r="CQ31" s="635"/>
      <c r="CR31" s="636">
        <v>156818</v>
      </c>
      <c r="CS31" s="657"/>
      <c r="CT31" s="657"/>
      <c r="CU31" s="657"/>
      <c r="CV31" s="657"/>
      <c r="CW31" s="657"/>
      <c r="CX31" s="657"/>
      <c r="CY31" s="658"/>
      <c r="CZ31" s="641">
        <v>0.1</v>
      </c>
      <c r="DA31" s="669"/>
      <c r="DB31" s="669"/>
      <c r="DC31" s="671"/>
      <c r="DD31" s="645">
        <v>149895</v>
      </c>
      <c r="DE31" s="657"/>
      <c r="DF31" s="657"/>
      <c r="DG31" s="657"/>
      <c r="DH31" s="657"/>
      <c r="DI31" s="657"/>
      <c r="DJ31" s="657"/>
      <c r="DK31" s="658"/>
      <c r="DL31" s="645">
        <v>149895</v>
      </c>
      <c r="DM31" s="657"/>
      <c r="DN31" s="657"/>
      <c r="DO31" s="657"/>
      <c r="DP31" s="657"/>
      <c r="DQ31" s="657"/>
      <c r="DR31" s="657"/>
      <c r="DS31" s="657"/>
      <c r="DT31" s="657"/>
      <c r="DU31" s="657"/>
      <c r="DV31" s="658"/>
      <c r="DW31" s="641">
        <v>0.2</v>
      </c>
      <c r="DX31" s="669"/>
      <c r="DY31" s="669"/>
      <c r="DZ31" s="669"/>
      <c r="EA31" s="669"/>
      <c r="EB31" s="669"/>
      <c r="EC31" s="670"/>
    </row>
    <row r="32" spans="2:133" ht="11.25" customHeight="1" x14ac:dyDescent="0.2">
      <c r="B32" s="633" t="s">
        <v>319</v>
      </c>
      <c r="C32" s="634"/>
      <c r="D32" s="634"/>
      <c r="E32" s="634"/>
      <c r="F32" s="634"/>
      <c r="G32" s="634"/>
      <c r="H32" s="634"/>
      <c r="I32" s="634"/>
      <c r="J32" s="634"/>
      <c r="K32" s="634"/>
      <c r="L32" s="634"/>
      <c r="M32" s="634"/>
      <c r="N32" s="634"/>
      <c r="O32" s="634"/>
      <c r="P32" s="634"/>
      <c r="Q32" s="635"/>
      <c r="R32" s="636">
        <v>13418132</v>
      </c>
      <c r="S32" s="637"/>
      <c r="T32" s="637"/>
      <c r="U32" s="637"/>
      <c r="V32" s="637"/>
      <c r="W32" s="637"/>
      <c r="X32" s="637"/>
      <c r="Y32" s="638"/>
      <c r="Z32" s="639">
        <v>10.1</v>
      </c>
      <c r="AA32" s="639"/>
      <c r="AB32" s="639"/>
      <c r="AC32" s="639"/>
      <c r="AD32" s="640" t="s">
        <v>179</v>
      </c>
      <c r="AE32" s="640"/>
      <c r="AF32" s="640"/>
      <c r="AG32" s="640"/>
      <c r="AH32" s="640"/>
      <c r="AI32" s="640"/>
      <c r="AJ32" s="640"/>
      <c r="AK32" s="640"/>
      <c r="AL32" s="641" t="s">
        <v>179</v>
      </c>
      <c r="AM32" s="642"/>
      <c r="AN32" s="642"/>
      <c r="AO32" s="643"/>
      <c r="AP32" s="686"/>
      <c r="AQ32" s="687"/>
      <c r="AR32" s="687"/>
      <c r="AS32" s="687"/>
      <c r="AT32" s="691"/>
      <c r="AU32" s="208" t="s">
        <v>320</v>
      </c>
      <c r="AX32" s="633" t="s">
        <v>321</v>
      </c>
      <c r="AY32" s="634"/>
      <c r="AZ32" s="634"/>
      <c r="BA32" s="634"/>
      <c r="BB32" s="634"/>
      <c r="BC32" s="634"/>
      <c r="BD32" s="634"/>
      <c r="BE32" s="634"/>
      <c r="BF32" s="635"/>
      <c r="BG32" s="693">
        <v>99.2</v>
      </c>
      <c r="BH32" s="657"/>
      <c r="BI32" s="657"/>
      <c r="BJ32" s="657"/>
      <c r="BK32" s="657"/>
      <c r="BL32" s="657"/>
      <c r="BM32" s="642">
        <v>97.7</v>
      </c>
      <c r="BN32" s="657"/>
      <c r="BO32" s="657"/>
      <c r="BP32" s="657"/>
      <c r="BQ32" s="682"/>
      <c r="BR32" s="693">
        <v>99.2</v>
      </c>
      <c r="BS32" s="657"/>
      <c r="BT32" s="657"/>
      <c r="BU32" s="657"/>
      <c r="BV32" s="657"/>
      <c r="BW32" s="657"/>
      <c r="BX32" s="642">
        <v>97.7</v>
      </c>
      <c r="BY32" s="657"/>
      <c r="BZ32" s="657"/>
      <c r="CA32" s="657"/>
      <c r="CB32" s="682"/>
      <c r="CD32" s="678"/>
      <c r="CE32" s="679"/>
      <c r="CF32" s="633" t="s">
        <v>322</v>
      </c>
      <c r="CG32" s="634"/>
      <c r="CH32" s="634"/>
      <c r="CI32" s="634"/>
      <c r="CJ32" s="634"/>
      <c r="CK32" s="634"/>
      <c r="CL32" s="634"/>
      <c r="CM32" s="634"/>
      <c r="CN32" s="634"/>
      <c r="CO32" s="634"/>
      <c r="CP32" s="634"/>
      <c r="CQ32" s="635"/>
      <c r="CR32" s="636">
        <v>40</v>
      </c>
      <c r="CS32" s="637"/>
      <c r="CT32" s="637"/>
      <c r="CU32" s="637"/>
      <c r="CV32" s="637"/>
      <c r="CW32" s="637"/>
      <c r="CX32" s="637"/>
      <c r="CY32" s="638"/>
      <c r="CZ32" s="641">
        <v>0</v>
      </c>
      <c r="DA32" s="669"/>
      <c r="DB32" s="669"/>
      <c r="DC32" s="671"/>
      <c r="DD32" s="645">
        <v>40</v>
      </c>
      <c r="DE32" s="637"/>
      <c r="DF32" s="637"/>
      <c r="DG32" s="637"/>
      <c r="DH32" s="637"/>
      <c r="DI32" s="637"/>
      <c r="DJ32" s="637"/>
      <c r="DK32" s="638"/>
      <c r="DL32" s="645">
        <v>40</v>
      </c>
      <c r="DM32" s="637"/>
      <c r="DN32" s="637"/>
      <c r="DO32" s="637"/>
      <c r="DP32" s="637"/>
      <c r="DQ32" s="637"/>
      <c r="DR32" s="637"/>
      <c r="DS32" s="637"/>
      <c r="DT32" s="637"/>
      <c r="DU32" s="637"/>
      <c r="DV32" s="638"/>
      <c r="DW32" s="641">
        <v>0</v>
      </c>
      <c r="DX32" s="669"/>
      <c r="DY32" s="669"/>
      <c r="DZ32" s="669"/>
      <c r="EA32" s="669"/>
      <c r="EB32" s="669"/>
      <c r="EC32" s="670"/>
    </row>
    <row r="33" spans="2:133" ht="11.25" customHeight="1" x14ac:dyDescent="0.2">
      <c r="B33" s="633" t="s">
        <v>323</v>
      </c>
      <c r="C33" s="634"/>
      <c r="D33" s="634"/>
      <c r="E33" s="634"/>
      <c r="F33" s="634"/>
      <c r="G33" s="634"/>
      <c r="H33" s="634"/>
      <c r="I33" s="634"/>
      <c r="J33" s="634"/>
      <c r="K33" s="634"/>
      <c r="L33" s="634"/>
      <c r="M33" s="634"/>
      <c r="N33" s="634"/>
      <c r="O33" s="634"/>
      <c r="P33" s="634"/>
      <c r="Q33" s="635"/>
      <c r="R33" s="636">
        <v>414861</v>
      </c>
      <c r="S33" s="637"/>
      <c r="T33" s="637"/>
      <c r="U33" s="637"/>
      <c r="V33" s="637"/>
      <c r="W33" s="637"/>
      <c r="X33" s="637"/>
      <c r="Y33" s="638"/>
      <c r="Z33" s="639">
        <v>0.3</v>
      </c>
      <c r="AA33" s="639"/>
      <c r="AB33" s="639"/>
      <c r="AC33" s="639"/>
      <c r="AD33" s="640">
        <v>68521</v>
      </c>
      <c r="AE33" s="640"/>
      <c r="AF33" s="640"/>
      <c r="AG33" s="640"/>
      <c r="AH33" s="640"/>
      <c r="AI33" s="640"/>
      <c r="AJ33" s="640"/>
      <c r="AK33" s="640"/>
      <c r="AL33" s="641">
        <v>0.1</v>
      </c>
      <c r="AM33" s="642"/>
      <c r="AN33" s="642"/>
      <c r="AO33" s="643"/>
      <c r="AP33" s="688"/>
      <c r="AQ33" s="689"/>
      <c r="AR33" s="689"/>
      <c r="AS33" s="689"/>
      <c r="AT33" s="692"/>
      <c r="AU33" s="213"/>
      <c r="AV33" s="213"/>
      <c r="AW33" s="213"/>
      <c r="AX33" s="659" t="s">
        <v>324</v>
      </c>
      <c r="AY33" s="660"/>
      <c r="AZ33" s="660"/>
      <c r="BA33" s="660"/>
      <c r="BB33" s="660"/>
      <c r="BC33" s="660"/>
      <c r="BD33" s="660"/>
      <c r="BE33" s="660"/>
      <c r="BF33" s="661"/>
      <c r="BG33" s="694">
        <v>99.5</v>
      </c>
      <c r="BH33" s="695"/>
      <c r="BI33" s="695"/>
      <c r="BJ33" s="695"/>
      <c r="BK33" s="695"/>
      <c r="BL33" s="695"/>
      <c r="BM33" s="696">
        <v>99.1</v>
      </c>
      <c r="BN33" s="695"/>
      <c r="BO33" s="695"/>
      <c r="BP33" s="695"/>
      <c r="BQ33" s="697"/>
      <c r="BR33" s="694">
        <v>99.6</v>
      </c>
      <c r="BS33" s="695"/>
      <c r="BT33" s="695"/>
      <c r="BU33" s="695"/>
      <c r="BV33" s="695"/>
      <c r="BW33" s="695"/>
      <c r="BX33" s="696">
        <v>99.1</v>
      </c>
      <c r="BY33" s="695"/>
      <c r="BZ33" s="695"/>
      <c r="CA33" s="695"/>
      <c r="CB33" s="697"/>
      <c r="CD33" s="633" t="s">
        <v>325</v>
      </c>
      <c r="CE33" s="634"/>
      <c r="CF33" s="634"/>
      <c r="CG33" s="634"/>
      <c r="CH33" s="634"/>
      <c r="CI33" s="634"/>
      <c r="CJ33" s="634"/>
      <c r="CK33" s="634"/>
      <c r="CL33" s="634"/>
      <c r="CM33" s="634"/>
      <c r="CN33" s="634"/>
      <c r="CO33" s="634"/>
      <c r="CP33" s="634"/>
      <c r="CQ33" s="635"/>
      <c r="CR33" s="636">
        <v>58040779</v>
      </c>
      <c r="CS33" s="657"/>
      <c r="CT33" s="657"/>
      <c r="CU33" s="657"/>
      <c r="CV33" s="657"/>
      <c r="CW33" s="657"/>
      <c r="CX33" s="657"/>
      <c r="CY33" s="658"/>
      <c r="CZ33" s="641">
        <v>44.7</v>
      </c>
      <c r="DA33" s="669"/>
      <c r="DB33" s="669"/>
      <c r="DC33" s="671"/>
      <c r="DD33" s="645">
        <v>46322084</v>
      </c>
      <c r="DE33" s="657"/>
      <c r="DF33" s="657"/>
      <c r="DG33" s="657"/>
      <c r="DH33" s="657"/>
      <c r="DI33" s="657"/>
      <c r="DJ33" s="657"/>
      <c r="DK33" s="658"/>
      <c r="DL33" s="645">
        <v>28841772</v>
      </c>
      <c r="DM33" s="657"/>
      <c r="DN33" s="657"/>
      <c r="DO33" s="657"/>
      <c r="DP33" s="657"/>
      <c r="DQ33" s="657"/>
      <c r="DR33" s="657"/>
      <c r="DS33" s="657"/>
      <c r="DT33" s="657"/>
      <c r="DU33" s="657"/>
      <c r="DV33" s="658"/>
      <c r="DW33" s="641">
        <v>46.9</v>
      </c>
      <c r="DX33" s="669"/>
      <c r="DY33" s="669"/>
      <c r="DZ33" s="669"/>
      <c r="EA33" s="669"/>
      <c r="EB33" s="669"/>
      <c r="EC33" s="670"/>
    </row>
    <row r="34" spans="2:133" ht="11.25" customHeight="1" x14ac:dyDescent="0.2">
      <c r="B34" s="633" t="s">
        <v>326</v>
      </c>
      <c r="C34" s="634"/>
      <c r="D34" s="634"/>
      <c r="E34" s="634"/>
      <c r="F34" s="634"/>
      <c r="G34" s="634"/>
      <c r="H34" s="634"/>
      <c r="I34" s="634"/>
      <c r="J34" s="634"/>
      <c r="K34" s="634"/>
      <c r="L34" s="634"/>
      <c r="M34" s="634"/>
      <c r="N34" s="634"/>
      <c r="O34" s="634"/>
      <c r="P34" s="634"/>
      <c r="Q34" s="635"/>
      <c r="R34" s="636">
        <v>1437620</v>
      </c>
      <c r="S34" s="637"/>
      <c r="T34" s="637"/>
      <c r="U34" s="637"/>
      <c r="V34" s="637"/>
      <c r="W34" s="637"/>
      <c r="X34" s="637"/>
      <c r="Y34" s="638"/>
      <c r="Z34" s="639">
        <v>1.1000000000000001</v>
      </c>
      <c r="AA34" s="639"/>
      <c r="AB34" s="639"/>
      <c r="AC34" s="639"/>
      <c r="AD34" s="640" t="s">
        <v>179</v>
      </c>
      <c r="AE34" s="640"/>
      <c r="AF34" s="640"/>
      <c r="AG34" s="640"/>
      <c r="AH34" s="640"/>
      <c r="AI34" s="640"/>
      <c r="AJ34" s="640"/>
      <c r="AK34" s="640"/>
      <c r="AL34" s="641" t="s">
        <v>140</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327</v>
      </c>
      <c r="CE34" s="634"/>
      <c r="CF34" s="634"/>
      <c r="CG34" s="634"/>
      <c r="CH34" s="634"/>
      <c r="CI34" s="634"/>
      <c r="CJ34" s="634"/>
      <c r="CK34" s="634"/>
      <c r="CL34" s="634"/>
      <c r="CM34" s="634"/>
      <c r="CN34" s="634"/>
      <c r="CO34" s="634"/>
      <c r="CP34" s="634"/>
      <c r="CQ34" s="635"/>
      <c r="CR34" s="636">
        <v>23591455</v>
      </c>
      <c r="CS34" s="637"/>
      <c r="CT34" s="637"/>
      <c r="CU34" s="637"/>
      <c r="CV34" s="637"/>
      <c r="CW34" s="637"/>
      <c r="CX34" s="637"/>
      <c r="CY34" s="638"/>
      <c r="CZ34" s="641">
        <v>18.2</v>
      </c>
      <c r="DA34" s="669"/>
      <c r="DB34" s="669"/>
      <c r="DC34" s="671"/>
      <c r="DD34" s="645">
        <v>16499558</v>
      </c>
      <c r="DE34" s="637"/>
      <c r="DF34" s="637"/>
      <c r="DG34" s="637"/>
      <c r="DH34" s="637"/>
      <c r="DI34" s="637"/>
      <c r="DJ34" s="637"/>
      <c r="DK34" s="638"/>
      <c r="DL34" s="645">
        <v>15460938</v>
      </c>
      <c r="DM34" s="637"/>
      <c r="DN34" s="637"/>
      <c r="DO34" s="637"/>
      <c r="DP34" s="637"/>
      <c r="DQ34" s="637"/>
      <c r="DR34" s="637"/>
      <c r="DS34" s="637"/>
      <c r="DT34" s="637"/>
      <c r="DU34" s="637"/>
      <c r="DV34" s="638"/>
      <c r="DW34" s="641">
        <v>25.1</v>
      </c>
      <c r="DX34" s="669"/>
      <c r="DY34" s="669"/>
      <c r="DZ34" s="669"/>
      <c r="EA34" s="669"/>
      <c r="EB34" s="669"/>
      <c r="EC34" s="670"/>
    </row>
    <row r="35" spans="2:133" ht="11.25" customHeight="1" x14ac:dyDescent="0.2">
      <c r="B35" s="633" t="s">
        <v>328</v>
      </c>
      <c r="C35" s="634"/>
      <c r="D35" s="634"/>
      <c r="E35" s="634"/>
      <c r="F35" s="634"/>
      <c r="G35" s="634"/>
      <c r="H35" s="634"/>
      <c r="I35" s="634"/>
      <c r="J35" s="634"/>
      <c r="K35" s="634"/>
      <c r="L35" s="634"/>
      <c r="M35" s="634"/>
      <c r="N35" s="634"/>
      <c r="O35" s="634"/>
      <c r="P35" s="634"/>
      <c r="Q35" s="635"/>
      <c r="R35" s="636">
        <v>7938333</v>
      </c>
      <c r="S35" s="637"/>
      <c r="T35" s="637"/>
      <c r="U35" s="637"/>
      <c r="V35" s="637"/>
      <c r="W35" s="637"/>
      <c r="X35" s="637"/>
      <c r="Y35" s="638"/>
      <c r="Z35" s="639">
        <v>6</v>
      </c>
      <c r="AA35" s="639"/>
      <c r="AB35" s="639"/>
      <c r="AC35" s="639"/>
      <c r="AD35" s="640" t="s">
        <v>140</v>
      </c>
      <c r="AE35" s="640"/>
      <c r="AF35" s="640"/>
      <c r="AG35" s="640"/>
      <c r="AH35" s="640"/>
      <c r="AI35" s="640"/>
      <c r="AJ35" s="640"/>
      <c r="AK35" s="640"/>
      <c r="AL35" s="641" t="s">
        <v>179</v>
      </c>
      <c r="AM35" s="642"/>
      <c r="AN35" s="642"/>
      <c r="AO35" s="643"/>
      <c r="AP35" s="218"/>
      <c r="AQ35" s="618" t="s">
        <v>329</v>
      </c>
      <c r="AR35" s="619"/>
      <c r="AS35" s="619"/>
      <c r="AT35" s="619"/>
      <c r="AU35" s="619"/>
      <c r="AV35" s="619"/>
      <c r="AW35" s="619"/>
      <c r="AX35" s="619"/>
      <c r="AY35" s="619"/>
      <c r="AZ35" s="619"/>
      <c r="BA35" s="619"/>
      <c r="BB35" s="619"/>
      <c r="BC35" s="619"/>
      <c r="BD35" s="619"/>
      <c r="BE35" s="619"/>
      <c r="BF35" s="620"/>
      <c r="BG35" s="618" t="s">
        <v>330</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331</v>
      </c>
      <c r="CE35" s="634"/>
      <c r="CF35" s="634"/>
      <c r="CG35" s="634"/>
      <c r="CH35" s="634"/>
      <c r="CI35" s="634"/>
      <c r="CJ35" s="634"/>
      <c r="CK35" s="634"/>
      <c r="CL35" s="634"/>
      <c r="CM35" s="634"/>
      <c r="CN35" s="634"/>
      <c r="CO35" s="634"/>
      <c r="CP35" s="634"/>
      <c r="CQ35" s="635"/>
      <c r="CR35" s="636">
        <v>1548005</v>
      </c>
      <c r="CS35" s="657"/>
      <c r="CT35" s="657"/>
      <c r="CU35" s="657"/>
      <c r="CV35" s="657"/>
      <c r="CW35" s="657"/>
      <c r="CX35" s="657"/>
      <c r="CY35" s="658"/>
      <c r="CZ35" s="641">
        <v>1.2</v>
      </c>
      <c r="DA35" s="669"/>
      <c r="DB35" s="669"/>
      <c r="DC35" s="671"/>
      <c r="DD35" s="645">
        <v>1336874</v>
      </c>
      <c r="DE35" s="657"/>
      <c r="DF35" s="657"/>
      <c r="DG35" s="657"/>
      <c r="DH35" s="657"/>
      <c r="DI35" s="657"/>
      <c r="DJ35" s="657"/>
      <c r="DK35" s="658"/>
      <c r="DL35" s="645">
        <v>1336874</v>
      </c>
      <c r="DM35" s="657"/>
      <c r="DN35" s="657"/>
      <c r="DO35" s="657"/>
      <c r="DP35" s="657"/>
      <c r="DQ35" s="657"/>
      <c r="DR35" s="657"/>
      <c r="DS35" s="657"/>
      <c r="DT35" s="657"/>
      <c r="DU35" s="657"/>
      <c r="DV35" s="658"/>
      <c r="DW35" s="641">
        <v>2.2000000000000002</v>
      </c>
      <c r="DX35" s="669"/>
      <c r="DY35" s="669"/>
      <c r="DZ35" s="669"/>
      <c r="EA35" s="669"/>
      <c r="EB35" s="669"/>
      <c r="EC35" s="670"/>
    </row>
    <row r="36" spans="2:133" ht="11.25" customHeight="1" x14ac:dyDescent="0.2">
      <c r="B36" s="633" t="s">
        <v>332</v>
      </c>
      <c r="C36" s="634"/>
      <c r="D36" s="634"/>
      <c r="E36" s="634"/>
      <c r="F36" s="634"/>
      <c r="G36" s="634"/>
      <c r="H36" s="634"/>
      <c r="I36" s="634"/>
      <c r="J36" s="634"/>
      <c r="K36" s="634"/>
      <c r="L36" s="634"/>
      <c r="M36" s="634"/>
      <c r="N36" s="634"/>
      <c r="O36" s="634"/>
      <c r="P36" s="634"/>
      <c r="Q36" s="635"/>
      <c r="R36" s="636">
        <v>4276861</v>
      </c>
      <c r="S36" s="637"/>
      <c r="T36" s="637"/>
      <c r="U36" s="637"/>
      <c r="V36" s="637"/>
      <c r="W36" s="637"/>
      <c r="X36" s="637"/>
      <c r="Y36" s="638"/>
      <c r="Z36" s="639">
        <v>3.2</v>
      </c>
      <c r="AA36" s="639"/>
      <c r="AB36" s="639"/>
      <c r="AC36" s="639"/>
      <c r="AD36" s="640" t="s">
        <v>140</v>
      </c>
      <c r="AE36" s="640"/>
      <c r="AF36" s="640"/>
      <c r="AG36" s="640"/>
      <c r="AH36" s="640"/>
      <c r="AI36" s="640"/>
      <c r="AJ36" s="640"/>
      <c r="AK36" s="640"/>
      <c r="AL36" s="641" t="s">
        <v>179</v>
      </c>
      <c r="AM36" s="642"/>
      <c r="AN36" s="642"/>
      <c r="AO36" s="643"/>
      <c r="AP36" s="218"/>
      <c r="AQ36" s="702" t="s">
        <v>333</v>
      </c>
      <c r="AR36" s="703"/>
      <c r="AS36" s="703"/>
      <c r="AT36" s="703"/>
      <c r="AU36" s="703"/>
      <c r="AV36" s="703"/>
      <c r="AW36" s="703"/>
      <c r="AX36" s="703"/>
      <c r="AY36" s="704"/>
      <c r="AZ36" s="625">
        <v>11260779</v>
      </c>
      <c r="BA36" s="626"/>
      <c r="BB36" s="626"/>
      <c r="BC36" s="626"/>
      <c r="BD36" s="626"/>
      <c r="BE36" s="626"/>
      <c r="BF36" s="698"/>
      <c r="BG36" s="622" t="s">
        <v>334</v>
      </c>
      <c r="BH36" s="623"/>
      <c r="BI36" s="623"/>
      <c r="BJ36" s="623"/>
      <c r="BK36" s="623"/>
      <c r="BL36" s="623"/>
      <c r="BM36" s="623"/>
      <c r="BN36" s="623"/>
      <c r="BO36" s="623"/>
      <c r="BP36" s="623"/>
      <c r="BQ36" s="623"/>
      <c r="BR36" s="623"/>
      <c r="BS36" s="623"/>
      <c r="BT36" s="623"/>
      <c r="BU36" s="624"/>
      <c r="BV36" s="625">
        <v>119809</v>
      </c>
      <c r="BW36" s="626"/>
      <c r="BX36" s="626"/>
      <c r="BY36" s="626"/>
      <c r="BZ36" s="626"/>
      <c r="CA36" s="626"/>
      <c r="CB36" s="698"/>
      <c r="CD36" s="633" t="s">
        <v>335</v>
      </c>
      <c r="CE36" s="634"/>
      <c r="CF36" s="634"/>
      <c r="CG36" s="634"/>
      <c r="CH36" s="634"/>
      <c r="CI36" s="634"/>
      <c r="CJ36" s="634"/>
      <c r="CK36" s="634"/>
      <c r="CL36" s="634"/>
      <c r="CM36" s="634"/>
      <c r="CN36" s="634"/>
      <c r="CO36" s="634"/>
      <c r="CP36" s="634"/>
      <c r="CQ36" s="635"/>
      <c r="CR36" s="636">
        <v>13408673</v>
      </c>
      <c r="CS36" s="637"/>
      <c r="CT36" s="637"/>
      <c r="CU36" s="637"/>
      <c r="CV36" s="637"/>
      <c r="CW36" s="637"/>
      <c r="CX36" s="637"/>
      <c r="CY36" s="638"/>
      <c r="CZ36" s="641">
        <v>10.3</v>
      </c>
      <c r="DA36" s="669"/>
      <c r="DB36" s="669"/>
      <c r="DC36" s="671"/>
      <c r="DD36" s="645">
        <v>10118336</v>
      </c>
      <c r="DE36" s="637"/>
      <c r="DF36" s="637"/>
      <c r="DG36" s="637"/>
      <c r="DH36" s="637"/>
      <c r="DI36" s="637"/>
      <c r="DJ36" s="637"/>
      <c r="DK36" s="638"/>
      <c r="DL36" s="645">
        <v>6530403</v>
      </c>
      <c r="DM36" s="637"/>
      <c r="DN36" s="637"/>
      <c r="DO36" s="637"/>
      <c r="DP36" s="637"/>
      <c r="DQ36" s="637"/>
      <c r="DR36" s="637"/>
      <c r="DS36" s="637"/>
      <c r="DT36" s="637"/>
      <c r="DU36" s="637"/>
      <c r="DV36" s="638"/>
      <c r="DW36" s="641">
        <v>10.6</v>
      </c>
      <c r="DX36" s="669"/>
      <c r="DY36" s="669"/>
      <c r="DZ36" s="669"/>
      <c r="EA36" s="669"/>
      <c r="EB36" s="669"/>
      <c r="EC36" s="670"/>
    </row>
    <row r="37" spans="2:133" ht="11.25" customHeight="1" x14ac:dyDescent="0.2">
      <c r="B37" s="633" t="s">
        <v>336</v>
      </c>
      <c r="C37" s="634"/>
      <c r="D37" s="634"/>
      <c r="E37" s="634"/>
      <c r="F37" s="634"/>
      <c r="G37" s="634"/>
      <c r="H37" s="634"/>
      <c r="I37" s="634"/>
      <c r="J37" s="634"/>
      <c r="K37" s="634"/>
      <c r="L37" s="634"/>
      <c r="M37" s="634"/>
      <c r="N37" s="634"/>
      <c r="O37" s="634"/>
      <c r="P37" s="634"/>
      <c r="Q37" s="635"/>
      <c r="R37" s="636">
        <v>6210111</v>
      </c>
      <c r="S37" s="637"/>
      <c r="T37" s="637"/>
      <c r="U37" s="637"/>
      <c r="V37" s="637"/>
      <c r="W37" s="637"/>
      <c r="X37" s="637"/>
      <c r="Y37" s="638"/>
      <c r="Z37" s="639">
        <v>4.7</v>
      </c>
      <c r="AA37" s="639"/>
      <c r="AB37" s="639"/>
      <c r="AC37" s="639"/>
      <c r="AD37" s="640">
        <v>18345</v>
      </c>
      <c r="AE37" s="640"/>
      <c r="AF37" s="640"/>
      <c r="AG37" s="640"/>
      <c r="AH37" s="640"/>
      <c r="AI37" s="640"/>
      <c r="AJ37" s="640"/>
      <c r="AK37" s="640"/>
      <c r="AL37" s="641">
        <v>0</v>
      </c>
      <c r="AM37" s="642"/>
      <c r="AN37" s="642"/>
      <c r="AO37" s="643"/>
      <c r="AQ37" s="699" t="s">
        <v>337</v>
      </c>
      <c r="AR37" s="700"/>
      <c r="AS37" s="700"/>
      <c r="AT37" s="700"/>
      <c r="AU37" s="700"/>
      <c r="AV37" s="700"/>
      <c r="AW37" s="700"/>
      <c r="AX37" s="700"/>
      <c r="AY37" s="701"/>
      <c r="AZ37" s="636">
        <v>1400000</v>
      </c>
      <c r="BA37" s="637"/>
      <c r="BB37" s="637"/>
      <c r="BC37" s="637"/>
      <c r="BD37" s="657"/>
      <c r="BE37" s="657"/>
      <c r="BF37" s="682"/>
      <c r="BG37" s="633" t="s">
        <v>338</v>
      </c>
      <c r="BH37" s="634"/>
      <c r="BI37" s="634"/>
      <c r="BJ37" s="634"/>
      <c r="BK37" s="634"/>
      <c r="BL37" s="634"/>
      <c r="BM37" s="634"/>
      <c r="BN37" s="634"/>
      <c r="BO37" s="634"/>
      <c r="BP37" s="634"/>
      <c r="BQ37" s="634"/>
      <c r="BR37" s="634"/>
      <c r="BS37" s="634"/>
      <c r="BT37" s="634"/>
      <c r="BU37" s="635"/>
      <c r="BV37" s="636">
        <v>-2778610</v>
      </c>
      <c r="BW37" s="637"/>
      <c r="BX37" s="637"/>
      <c r="BY37" s="637"/>
      <c r="BZ37" s="637"/>
      <c r="CA37" s="637"/>
      <c r="CB37" s="646"/>
      <c r="CD37" s="633" t="s">
        <v>339</v>
      </c>
      <c r="CE37" s="634"/>
      <c r="CF37" s="634"/>
      <c r="CG37" s="634"/>
      <c r="CH37" s="634"/>
      <c r="CI37" s="634"/>
      <c r="CJ37" s="634"/>
      <c r="CK37" s="634"/>
      <c r="CL37" s="634"/>
      <c r="CM37" s="634"/>
      <c r="CN37" s="634"/>
      <c r="CO37" s="634"/>
      <c r="CP37" s="634"/>
      <c r="CQ37" s="635"/>
      <c r="CR37" s="636">
        <v>1005302</v>
      </c>
      <c r="CS37" s="657"/>
      <c r="CT37" s="657"/>
      <c r="CU37" s="657"/>
      <c r="CV37" s="657"/>
      <c r="CW37" s="657"/>
      <c r="CX37" s="657"/>
      <c r="CY37" s="658"/>
      <c r="CZ37" s="641">
        <v>0.8</v>
      </c>
      <c r="DA37" s="669"/>
      <c r="DB37" s="669"/>
      <c r="DC37" s="671"/>
      <c r="DD37" s="645">
        <v>464351</v>
      </c>
      <c r="DE37" s="657"/>
      <c r="DF37" s="657"/>
      <c r="DG37" s="657"/>
      <c r="DH37" s="657"/>
      <c r="DI37" s="657"/>
      <c r="DJ37" s="657"/>
      <c r="DK37" s="658"/>
      <c r="DL37" s="645">
        <v>372739</v>
      </c>
      <c r="DM37" s="657"/>
      <c r="DN37" s="657"/>
      <c r="DO37" s="657"/>
      <c r="DP37" s="657"/>
      <c r="DQ37" s="657"/>
      <c r="DR37" s="657"/>
      <c r="DS37" s="657"/>
      <c r="DT37" s="657"/>
      <c r="DU37" s="657"/>
      <c r="DV37" s="658"/>
      <c r="DW37" s="641">
        <v>0.6</v>
      </c>
      <c r="DX37" s="669"/>
      <c r="DY37" s="669"/>
      <c r="DZ37" s="669"/>
      <c r="EA37" s="669"/>
      <c r="EB37" s="669"/>
      <c r="EC37" s="670"/>
    </row>
    <row r="38" spans="2:133" ht="11.25" customHeight="1" x14ac:dyDescent="0.2">
      <c r="B38" s="633" t="s">
        <v>340</v>
      </c>
      <c r="C38" s="634"/>
      <c r="D38" s="634"/>
      <c r="E38" s="634"/>
      <c r="F38" s="634"/>
      <c r="G38" s="634"/>
      <c r="H38" s="634"/>
      <c r="I38" s="634"/>
      <c r="J38" s="634"/>
      <c r="K38" s="634"/>
      <c r="L38" s="634"/>
      <c r="M38" s="634"/>
      <c r="N38" s="634"/>
      <c r="O38" s="634"/>
      <c r="P38" s="634"/>
      <c r="Q38" s="635"/>
      <c r="R38" s="636">
        <v>6624300</v>
      </c>
      <c r="S38" s="637"/>
      <c r="T38" s="637"/>
      <c r="U38" s="637"/>
      <c r="V38" s="637"/>
      <c r="W38" s="637"/>
      <c r="X38" s="637"/>
      <c r="Y38" s="638"/>
      <c r="Z38" s="639">
        <v>5</v>
      </c>
      <c r="AA38" s="639"/>
      <c r="AB38" s="639"/>
      <c r="AC38" s="639"/>
      <c r="AD38" s="640" t="s">
        <v>140</v>
      </c>
      <c r="AE38" s="640"/>
      <c r="AF38" s="640"/>
      <c r="AG38" s="640"/>
      <c r="AH38" s="640"/>
      <c r="AI38" s="640"/>
      <c r="AJ38" s="640"/>
      <c r="AK38" s="640"/>
      <c r="AL38" s="641" t="s">
        <v>140</v>
      </c>
      <c r="AM38" s="642"/>
      <c r="AN38" s="642"/>
      <c r="AO38" s="643"/>
      <c r="AQ38" s="699" t="s">
        <v>341</v>
      </c>
      <c r="AR38" s="700"/>
      <c r="AS38" s="700"/>
      <c r="AT38" s="700"/>
      <c r="AU38" s="700"/>
      <c r="AV38" s="700"/>
      <c r="AW38" s="700"/>
      <c r="AX38" s="700"/>
      <c r="AY38" s="701"/>
      <c r="AZ38" s="636">
        <v>202344</v>
      </c>
      <c r="BA38" s="637"/>
      <c r="BB38" s="637"/>
      <c r="BC38" s="637"/>
      <c r="BD38" s="657"/>
      <c r="BE38" s="657"/>
      <c r="BF38" s="682"/>
      <c r="BG38" s="633" t="s">
        <v>342</v>
      </c>
      <c r="BH38" s="634"/>
      <c r="BI38" s="634"/>
      <c r="BJ38" s="634"/>
      <c r="BK38" s="634"/>
      <c r="BL38" s="634"/>
      <c r="BM38" s="634"/>
      <c r="BN38" s="634"/>
      <c r="BO38" s="634"/>
      <c r="BP38" s="634"/>
      <c r="BQ38" s="634"/>
      <c r="BR38" s="634"/>
      <c r="BS38" s="634"/>
      <c r="BT38" s="634"/>
      <c r="BU38" s="635"/>
      <c r="BV38" s="636">
        <v>33236</v>
      </c>
      <c r="BW38" s="637"/>
      <c r="BX38" s="637"/>
      <c r="BY38" s="637"/>
      <c r="BZ38" s="637"/>
      <c r="CA38" s="637"/>
      <c r="CB38" s="646"/>
      <c r="CD38" s="633" t="s">
        <v>343</v>
      </c>
      <c r="CE38" s="634"/>
      <c r="CF38" s="634"/>
      <c r="CG38" s="634"/>
      <c r="CH38" s="634"/>
      <c r="CI38" s="634"/>
      <c r="CJ38" s="634"/>
      <c r="CK38" s="634"/>
      <c r="CL38" s="634"/>
      <c r="CM38" s="634"/>
      <c r="CN38" s="634"/>
      <c r="CO38" s="634"/>
      <c r="CP38" s="634"/>
      <c r="CQ38" s="635"/>
      <c r="CR38" s="636">
        <v>9860779</v>
      </c>
      <c r="CS38" s="637"/>
      <c r="CT38" s="637"/>
      <c r="CU38" s="637"/>
      <c r="CV38" s="637"/>
      <c r="CW38" s="637"/>
      <c r="CX38" s="637"/>
      <c r="CY38" s="638"/>
      <c r="CZ38" s="641">
        <v>7.6</v>
      </c>
      <c r="DA38" s="669"/>
      <c r="DB38" s="669"/>
      <c r="DC38" s="671"/>
      <c r="DD38" s="645">
        <v>8799699</v>
      </c>
      <c r="DE38" s="637"/>
      <c r="DF38" s="637"/>
      <c r="DG38" s="637"/>
      <c r="DH38" s="637"/>
      <c r="DI38" s="637"/>
      <c r="DJ38" s="637"/>
      <c r="DK38" s="638"/>
      <c r="DL38" s="645">
        <v>5512626</v>
      </c>
      <c r="DM38" s="637"/>
      <c r="DN38" s="637"/>
      <c r="DO38" s="637"/>
      <c r="DP38" s="637"/>
      <c r="DQ38" s="637"/>
      <c r="DR38" s="637"/>
      <c r="DS38" s="637"/>
      <c r="DT38" s="637"/>
      <c r="DU38" s="637"/>
      <c r="DV38" s="638"/>
      <c r="DW38" s="641">
        <v>9</v>
      </c>
      <c r="DX38" s="669"/>
      <c r="DY38" s="669"/>
      <c r="DZ38" s="669"/>
      <c r="EA38" s="669"/>
      <c r="EB38" s="669"/>
      <c r="EC38" s="670"/>
    </row>
    <row r="39" spans="2:133" ht="11.25" customHeight="1" x14ac:dyDescent="0.2">
      <c r="B39" s="633" t="s">
        <v>344</v>
      </c>
      <c r="C39" s="634"/>
      <c r="D39" s="634"/>
      <c r="E39" s="634"/>
      <c r="F39" s="634"/>
      <c r="G39" s="634"/>
      <c r="H39" s="634"/>
      <c r="I39" s="634"/>
      <c r="J39" s="634"/>
      <c r="K39" s="634"/>
      <c r="L39" s="634"/>
      <c r="M39" s="634"/>
      <c r="N39" s="634"/>
      <c r="O39" s="634"/>
      <c r="P39" s="634"/>
      <c r="Q39" s="635"/>
      <c r="R39" s="636" t="s">
        <v>179</v>
      </c>
      <c r="S39" s="637"/>
      <c r="T39" s="637"/>
      <c r="U39" s="637"/>
      <c r="V39" s="637"/>
      <c r="W39" s="637"/>
      <c r="X39" s="637"/>
      <c r="Y39" s="638"/>
      <c r="Z39" s="639" t="s">
        <v>140</v>
      </c>
      <c r="AA39" s="639"/>
      <c r="AB39" s="639"/>
      <c r="AC39" s="639"/>
      <c r="AD39" s="640" t="s">
        <v>179</v>
      </c>
      <c r="AE39" s="640"/>
      <c r="AF39" s="640"/>
      <c r="AG39" s="640"/>
      <c r="AH39" s="640"/>
      <c r="AI39" s="640"/>
      <c r="AJ39" s="640"/>
      <c r="AK39" s="640"/>
      <c r="AL39" s="641" t="s">
        <v>140</v>
      </c>
      <c r="AM39" s="642"/>
      <c r="AN39" s="642"/>
      <c r="AO39" s="643"/>
      <c r="AQ39" s="699" t="s">
        <v>345</v>
      </c>
      <c r="AR39" s="700"/>
      <c r="AS39" s="700"/>
      <c r="AT39" s="700"/>
      <c r="AU39" s="700"/>
      <c r="AV39" s="700"/>
      <c r="AW39" s="700"/>
      <c r="AX39" s="700"/>
      <c r="AY39" s="701"/>
      <c r="AZ39" s="636" t="s">
        <v>140</v>
      </c>
      <c r="BA39" s="637"/>
      <c r="BB39" s="637"/>
      <c r="BC39" s="637"/>
      <c r="BD39" s="657"/>
      <c r="BE39" s="657"/>
      <c r="BF39" s="682"/>
      <c r="BG39" s="633" t="s">
        <v>346</v>
      </c>
      <c r="BH39" s="634"/>
      <c r="BI39" s="634"/>
      <c r="BJ39" s="634"/>
      <c r="BK39" s="634"/>
      <c r="BL39" s="634"/>
      <c r="BM39" s="634"/>
      <c r="BN39" s="634"/>
      <c r="BO39" s="634"/>
      <c r="BP39" s="634"/>
      <c r="BQ39" s="634"/>
      <c r="BR39" s="634"/>
      <c r="BS39" s="634"/>
      <c r="BT39" s="634"/>
      <c r="BU39" s="635"/>
      <c r="BV39" s="636">
        <v>47681</v>
      </c>
      <c r="BW39" s="637"/>
      <c r="BX39" s="637"/>
      <c r="BY39" s="637"/>
      <c r="BZ39" s="637"/>
      <c r="CA39" s="637"/>
      <c r="CB39" s="646"/>
      <c r="CD39" s="633" t="s">
        <v>347</v>
      </c>
      <c r="CE39" s="634"/>
      <c r="CF39" s="634"/>
      <c r="CG39" s="634"/>
      <c r="CH39" s="634"/>
      <c r="CI39" s="634"/>
      <c r="CJ39" s="634"/>
      <c r="CK39" s="634"/>
      <c r="CL39" s="634"/>
      <c r="CM39" s="634"/>
      <c r="CN39" s="634"/>
      <c r="CO39" s="634"/>
      <c r="CP39" s="634"/>
      <c r="CQ39" s="635"/>
      <c r="CR39" s="636">
        <v>9610857</v>
      </c>
      <c r="CS39" s="657"/>
      <c r="CT39" s="657"/>
      <c r="CU39" s="657"/>
      <c r="CV39" s="657"/>
      <c r="CW39" s="657"/>
      <c r="CX39" s="657"/>
      <c r="CY39" s="658"/>
      <c r="CZ39" s="641">
        <v>7.4</v>
      </c>
      <c r="DA39" s="669"/>
      <c r="DB39" s="669"/>
      <c r="DC39" s="671"/>
      <c r="DD39" s="645">
        <v>9566686</v>
      </c>
      <c r="DE39" s="657"/>
      <c r="DF39" s="657"/>
      <c r="DG39" s="657"/>
      <c r="DH39" s="657"/>
      <c r="DI39" s="657"/>
      <c r="DJ39" s="657"/>
      <c r="DK39" s="658"/>
      <c r="DL39" s="645" t="s">
        <v>179</v>
      </c>
      <c r="DM39" s="657"/>
      <c r="DN39" s="657"/>
      <c r="DO39" s="657"/>
      <c r="DP39" s="657"/>
      <c r="DQ39" s="657"/>
      <c r="DR39" s="657"/>
      <c r="DS39" s="657"/>
      <c r="DT39" s="657"/>
      <c r="DU39" s="657"/>
      <c r="DV39" s="658"/>
      <c r="DW39" s="641" t="s">
        <v>140</v>
      </c>
      <c r="DX39" s="669"/>
      <c r="DY39" s="669"/>
      <c r="DZ39" s="669"/>
      <c r="EA39" s="669"/>
      <c r="EB39" s="669"/>
      <c r="EC39" s="670"/>
    </row>
    <row r="40" spans="2:133" ht="11.25" customHeight="1" x14ac:dyDescent="0.2">
      <c r="B40" s="633" t="s">
        <v>348</v>
      </c>
      <c r="C40" s="634"/>
      <c r="D40" s="634"/>
      <c r="E40" s="634"/>
      <c r="F40" s="634"/>
      <c r="G40" s="634"/>
      <c r="H40" s="634"/>
      <c r="I40" s="634"/>
      <c r="J40" s="634"/>
      <c r="K40" s="634"/>
      <c r="L40" s="634"/>
      <c r="M40" s="634"/>
      <c r="N40" s="634"/>
      <c r="O40" s="634"/>
      <c r="P40" s="634"/>
      <c r="Q40" s="635"/>
      <c r="R40" s="636" t="s">
        <v>179</v>
      </c>
      <c r="S40" s="637"/>
      <c r="T40" s="637"/>
      <c r="U40" s="637"/>
      <c r="V40" s="637"/>
      <c r="W40" s="637"/>
      <c r="X40" s="637"/>
      <c r="Y40" s="638"/>
      <c r="Z40" s="639" t="s">
        <v>258</v>
      </c>
      <c r="AA40" s="639"/>
      <c r="AB40" s="639"/>
      <c r="AC40" s="639"/>
      <c r="AD40" s="640" t="s">
        <v>140</v>
      </c>
      <c r="AE40" s="640"/>
      <c r="AF40" s="640"/>
      <c r="AG40" s="640"/>
      <c r="AH40" s="640"/>
      <c r="AI40" s="640"/>
      <c r="AJ40" s="640"/>
      <c r="AK40" s="640"/>
      <c r="AL40" s="641" t="s">
        <v>140</v>
      </c>
      <c r="AM40" s="642"/>
      <c r="AN40" s="642"/>
      <c r="AO40" s="643"/>
      <c r="AQ40" s="699" t="s">
        <v>349</v>
      </c>
      <c r="AR40" s="700"/>
      <c r="AS40" s="700"/>
      <c r="AT40" s="700"/>
      <c r="AU40" s="700"/>
      <c r="AV40" s="700"/>
      <c r="AW40" s="700"/>
      <c r="AX40" s="700"/>
      <c r="AY40" s="701"/>
      <c r="AZ40" s="636" t="s">
        <v>179</v>
      </c>
      <c r="BA40" s="637"/>
      <c r="BB40" s="637"/>
      <c r="BC40" s="637"/>
      <c r="BD40" s="657"/>
      <c r="BE40" s="657"/>
      <c r="BF40" s="682"/>
      <c r="BG40" s="686" t="s">
        <v>350</v>
      </c>
      <c r="BH40" s="687"/>
      <c r="BI40" s="687"/>
      <c r="BJ40" s="687"/>
      <c r="BK40" s="687"/>
      <c r="BL40" s="214"/>
      <c r="BM40" s="634" t="s">
        <v>351</v>
      </c>
      <c r="BN40" s="634"/>
      <c r="BO40" s="634"/>
      <c r="BP40" s="634"/>
      <c r="BQ40" s="634"/>
      <c r="BR40" s="634"/>
      <c r="BS40" s="634"/>
      <c r="BT40" s="634"/>
      <c r="BU40" s="635"/>
      <c r="BV40" s="636">
        <v>88</v>
      </c>
      <c r="BW40" s="637"/>
      <c r="BX40" s="637"/>
      <c r="BY40" s="637"/>
      <c r="BZ40" s="637"/>
      <c r="CA40" s="637"/>
      <c r="CB40" s="646"/>
      <c r="CD40" s="633" t="s">
        <v>352</v>
      </c>
      <c r="CE40" s="634"/>
      <c r="CF40" s="634"/>
      <c r="CG40" s="634"/>
      <c r="CH40" s="634"/>
      <c r="CI40" s="634"/>
      <c r="CJ40" s="634"/>
      <c r="CK40" s="634"/>
      <c r="CL40" s="634"/>
      <c r="CM40" s="634"/>
      <c r="CN40" s="634"/>
      <c r="CO40" s="634"/>
      <c r="CP40" s="634"/>
      <c r="CQ40" s="635"/>
      <c r="CR40" s="636">
        <v>21010</v>
      </c>
      <c r="CS40" s="637"/>
      <c r="CT40" s="637"/>
      <c r="CU40" s="637"/>
      <c r="CV40" s="637"/>
      <c r="CW40" s="637"/>
      <c r="CX40" s="637"/>
      <c r="CY40" s="638"/>
      <c r="CZ40" s="641">
        <v>0</v>
      </c>
      <c r="DA40" s="669"/>
      <c r="DB40" s="669"/>
      <c r="DC40" s="671"/>
      <c r="DD40" s="645">
        <v>931</v>
      </c>
      <c r="DE40" s="637"/>
      <c r="DF40" s="637"/>
      <c r="DG40" s="637"/>
      <c r="DH40" s="637"/>
      <c r="DI40" s="637"/>
      <c r="DJ40" s="637"/>
      <c r="DK40" s="638"/>
      <c r="DL40" s="645">
        <v>931</v>
      </c>
      <c r="DM40" s="637"/>
      <c r="DN40" s="637"/>
      <c r="DO40" s="637"/>
      <c r="DP40" s="637"/>
      <c r="DQ40" s="637"/>
      <c r="DR40" s="637"/>
      <c r="DS40" s="637"/>
      <c r="DT40" s="637"/>
      <c r="DU40" s="637"/>
      <c r="DV40" s="638"/>
      <c r="DW40" s="641">
        <v>0</v>
      </c>
      <c r="DX40" s="669"/>
      <c r="DY40" s="669"/>
      <c r="DZ40" s="669"/>
      <c r="EA40" s="669"/>
      <c r="EB40" s="669"/>
      <c r="EC40" s="670"/>
    </row>
    <row r="41" spans="2:133" ht="11.25" customHeight="1" x14ac:dyDescent="0.2">
      <c r="B41" s="659" t="s">
        <v>353</v>
      </c>
      <c r="C41" s="660"/>
      <c r="D41" s="660"/>
      <c r="E41" s="660"/>
      <c r="F41" s="660"/>
      <c r="G41" s="660"/>
      <c r="H41" s="660"/>
      <c r="I41" s="660"/>
      <c r="J41" s="660"/>
      <c r="K41" s="660"/>
      <c r="L41" s="660"/>
      <c r="M41" s="660"/>
      <c r="N41" s="660"/>
      <c r="O41" s="660"/>
      <c r="P41" s="660"/>
      <c r="Q41" s="661"/>
      <c r="R41" s="708">
        <v>132911238</v>
      </c>
      <c r="S41" s="709"/>
      <c r="T41" s="709"/>
      <c r="U41" s="709"/>
      <c r="V41" s="709"/>
      <c r="W41" s="709"/>
      <c r="X41" s="709"/>
      <c r="Y41" s="713"/>
      <c r="Z41" s="714">
        <v>100</v>
      </c>
      <c r="AA41" s="714"/>
      <c r="AB41" s="714"/>
      <c r="AC41" s="714"/>
      <c r="AD41" s="715">
        <v>61476283</v>
      </c>
      <c r="AE41" s="715"/>
      <c r="AF41" s="715"/>
      <c r="AG41" s="715"/>
      <c r="AH41" s="715"/>
      <c r="AI41" s="715"/>
      <c r="AJ41" s="715"/>
      <c r="AK41" s="715"/>
      <c r="AL41" s="716">
        <v>100</v>
      </c>
      <c r="AM41" s="696"/>
      <c r="AN41" s="696"/>
      <c r="AO41" s="717"/>
      <c r="AQ41" s="699" t="s">
        <v>354</v>
      </c>
      <c r="AR41" s="700"/>
      <c r="AS41" s="700"/>
      <c r="AT41" s="700"/>
      <c r="AU41" s="700"/>
      <c r="AV41" s="700"/>
      <c r="AW41" s="700"/>
      <c r="AX41" s="700"/>
      <c r="AY41" s="701"/>
      <c r="AZ41" s="636">
        <v>3930750</v>
      </c>
      <c r="BA41" s="637"/>
      <c r="BB41" s="637"/>
      <c r="BC41" s="637"/>
      <c r="BD41" s="657"/>
      <c r="BE41" s="657"/>
      <c r="BF41" s="682"/>
      <c r="BG41" s="686"/>
      <c r="BH41" s="687"/>
      <c r="BI41" s="687"/>
      <c r="BJ41" s="687"/>
      <c r="BK41" s="687"/>
      <c r="BL41" s="214"/>
      <c r="BM41" s="634" t="s">
        <v>355</v>
      </c>
      <c r="BN41" s="634"/>
      <c r="BO41" s="634"/>
      <c r="BP41" s="634"/>
      <c r="BQ41" s="634"/>
      <c r="BR41" s="634"/>
      <c r="BS41" s="634"/>
      <c r="BT41" s="634"/>
      <c r="BU41" s="635"/>
      <c r="BV41" s="636" t="s">
        <v>140</v>
      </c>
      <c r="BW41" s="637"/>
      <c r="BX41" s="637"/>
      <c r="BY41" s="637"/>
      <c r="BZ41" s="637"/>
      <c r="CA41" s="637"/>
      <c r="CB41" s="646"/>
      <c r="CD41" s="633" t="s">
        <v>356</v>
      </c>
      <c r="CE41" s="634"/>
      <c r="CF41" s="634"/>
      <c r="CG41" s="634"/>
      <c r="CH41" s="634"/>
      <c r="CI41" s="634"/>
      <c r="CJ41" s="634"/>
      <c r="CK41" s="634"/>
      <c r="CL41" s="634"/>
      <c r="CM41" s="634"/>
      <c r="CN41" s="634"/>
      <c r="CO41" s="634"/>
      <c r="CP41" s="634"/>
      <c r="CQ41" s="635"/>
      <c r="CR41" s="636" t="s">
        <v>140</v>
      </c>
      <c r="CS41" s="657"/>
      <c r="CT41" s="657"/>
      <c r="CU41" s="657"/>
      <c r="CV41" s="657"/>
      <c r="CW41" s="657"/>
      <c r="CX41" s="657"/>
      <c r="CY41" s="658"/>
      <c r="CZ41" s="641" t="s">
        <v>140</v>
      </c>
      <c r="DA41" s="669"/>
      <c r="DB41" s="669"/>
      <c r="DC41" s="671"/>
      <c r="DD41" s="645" t="s">
        <v>140</v>
      </c>
      <c r="DE41" s="657"/>
      <c r="DF41" s="657"/>
      <c r="DG41" s="657"/>
      <c r="DH41" s="657"/>
      <c r="DI41" s="657"/>
      <c r="DJ41" s="657"/>
      <c r="DK41" s="658"/>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357</v>
      </c>
      <c r="AR42" s="706"/>
      <c r="AS42" s="706"/>
      <c r="AT42" s="706"/>
      <c r="AU42" s="706"/>
      <c r="AV42" s="706"/>
      <c r="AW42" s="706"/>
      <c r="AX42" s="706"/>
      <c r="AY42" s="707"/>
      <c r="AZ42" s="708">
        <v>5727685</v>
      </c>
      <c r="BA42" s="709"/>
      <c r="BB42" s="709"/>
      <c r="BC42" s="709"/>
      <c r="BD42" s="695"/>
      <c r="BE42" s="695"/>
      <c r="BF42" s="697"/>
      <c r="BG42" s="688"/>
      <c r="BH42" s="689"/>
      <c r="BI42" s="689"/>
      <c r="BJ42" s="689"/>
      <c r="BK42" s="689"/>
      <c r="BL42" s="215"/>
      <c r="BM42" s="660" t="s">
        <v>358</v>
      </c>
      <c r="BN42" s="660"/>
      <c r="BO42" s="660"/>
      <c r="BP42" s="660"/>
      <c r="BQ42" s="660"/>
      <c r="BR42" s="660"/>
      <c r="BS42" s="660"/>
      <c r="BT42" s="660"/>
      <c r="BU42" s="661"/>
      <c r="BV42" s="708">
        <v>319</v>
      </c>
      <c r="BW42" s="709"/>
      <c r="BX42" s="709"/>
      <c r="BY42" s="709"/>
      <c r="BZ42" s="709"/>
      <c r="CA42" s="709"/>
      <c r="CB42" s="718"/>
      <c r="CD42" s="633" t="s">
        <v>359</v>
      </c>
      <c r="CE42" s="634"/>
      <c r="CF42" s="634"/>
      <c r="CG42" s="634"/>
      <c r="CH42" s="634"/>
      <c r="CI42" s="634"/>
      <c r="CJ42" s="634"/>
      <c r="CK42" s="634"/>
      <c r="CL42" s="634"/>
      <c r="CM42" s="634"/>
      <c r="CN42" s="634"/>
      <c r="CO42" s="634"/>
      <c r="CP42" s="634"/>
      <c r="CQ42" s="635"/>
      <c r="CR42" s="636">
        <v>21853952</v>
      </c>
      <c r="CS42" s="657"/>
      <c r="CT42" s="657"/>
      <c r="CU42" s="657"/>
      <c r="CV42" s="657"/>
      <c r="CW42" s="657"/>
      <c r="CX42" s="657"/>
      <c r="CY42" s="658"/>
      <c r="CZ42" s="641">
        <v>16.8</v>
      </c>
      <c r="DA42" s="669"/>
      <c r="DB42" s="669"/>
      <c r="DC42" s="671"/>
      <c r="DD42" s="645">
        <v>4845005</v>
      </c>
      <c r="DE42" s="657"/>
      <c r="DF42" s="657"/>
      <c r="DG42" s="657"/>
      <c r="DH42" s="657"/>
      <c r="DI42" s="657"/>
      <c r="DJ42" s="657"/>
      <c r="DK42" s="658"/>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360</v>
      </c>
      <c r="CD43" s="633" t="s">
        <v>361</v>
      </c>
      <c r="CE43" s="634"/>
      <c r="CF43" s="634"/>
      <c r="CG43" s="634"/>
      <c r="CH43" s="634"/>
      <c r="CI43" s="634"/>
      <c r="CJ43" s="634"/>
      <c r="CK43" s="634"/>
      <c r="CL43" s="634"/>
      <c r="CM43" s="634"/>
      <c r="CN43" s="634"/>
      <c r="CO43" s="634"/>
      <c r="CP43" s="634"/>
      <c r="CQ43" s="635"/>
      <c r="CR43" s="636">
        <v>283095</v>
      </c>
      <c r="CS43" s="657"/>
      <c r="CT43" s="657"/>
      <c r="CU43" s="657"/>
      <c r="CV43" s="657"/>
      <c r="CW43" s="657"/>
      <c r="CX43" s="657"/>
      <c r="CY43" s="658"/>
      <c r="CZ43" s="641">
        <v>0.2</v>
      </c>
      <c r="DA43" s="669"/>
      <c r="DB43" s="669"/>
      <c r="DC43" s="671"/>
      <c r="DD43" s="645">
        <v>283095</v>
      </c>
      <c r="DE43" s="657"/>
      <c r="DF43" s="657"/>
      <c r="DG43" s="657"/>
      <c r="DH43" s="657"/>
      <c r="DI43" s="657"/>
      <c r="DJ43" s="657"/>
      <c r="DK43" s="658"/>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362</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309</v>
      </c>
      <c r="CE44" s="675"/>
      <c r="CF44" s="633" t="s">
        <v>363</v>
      </c>
      <c r="CG44" s="634"/>
      <c r="CH44" s="634"/>
      <c r="CI44" s="634"/>
      <c r="CJ44" s="634"/>
      <c r="CK44" s="634"/>
      <c r="CL44" s="634"/>
      <c r="CM44" s="634"/>
      <c r="CN44" s="634"/>
      <c r="CO44" s="634"/>
      <c r="CP44" s="634"/>
      <c r="CQ44" s="635"/>
      <c r="CR44" s="636">
        <v>21844601</v>
      </c>
      <c r="CS44" s="637"/>
      <c r="CT44" s="637"/>
      <c r="CU44" s="637"/>
      <c r="CV44" s="637"/>
      <c r="CW44" s="637"/>
      <c r="CX44" s="637"/>
      <c r="CY44" s="638"/>
      <c r="CZ44" s="641">
        <v>16.8</v>
      </c>
      <c r="DA44" s="642"/>
      <c r="DB44" s="642"/>
      <c r="DC44" s="648"/>
      <c r="DD44" s="645">
        <v>4844654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364</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365</v>
      </c>
      <c r="CG45" s="634"/>
      <c r="CH45" s="634"/>
      <c r="CI45" s="634"/>
      <c r="CJ45" s="634"/>
      <c r="CK45" s="634"/>
      <c r="CL45" s="634"/>
      <c r="CM45" s="634"/>
      <c r="CN45" s="634"/>
      <c r="CO45" s="634"/>
      <c r="CP45" s="634"/>
      <c r="CQ45" s="635"/>
      <c r="CR45" s="636">
        <v>6235974</v>
      </c>
      <c r="CS45" s="657"/>
      <c r="CT45" s="657"/>
      <c r="CU45" s="657"/>
      <c r="CV45" s="657"/>
      <c r="CW45" s="657"/>
      <c r="CX45" s="657"/>
      <c r="CY45" s="658"/>
      <c r="CZ45" s="641">
        <v>4.8</v>
      </c>
      <c r="DA45" s="669"/>
      <c r="DB45" s="669"/>
      <c r="DC45" s="671"/>
      <c r="DD45" s="645">
        <v>750525</v>
      </c>
      <c r="DE45" s="657"/>
      <c r="DF45" s="657"/>
      <c r="DG45" s="657"/>
      <c r="DH45" s="657"/>
      <c r="DI45" s="657"/>
      <c r="DJ45" s="657"/>
      <c r="DK45" s="658"/>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6"/>
      <c r="CE46" s="677"/>
      <c r="CF46" s="633" t="s">
        <v>366</v>
      </c>
      <c r="CG46" s="634"/>
      <c r="CH46" s="634"/>
      <c r="CI46" s="634"/>
      <c r="CJ46" s="634"/>
      <c r="CK46" s="634"/>
      <c r="CL46" s="634"/>
      <c r="CM46" s="634"/>
      <c r="CN46" s="634"/>
      <c r="CO46" s="634"/>
      <c r="CP46" s="634"/>
      <c r="CQ46" s="635"/>
      <c r="CR46" s="636">
        <v>15608627</v>
      </c>
      <c r="CS46" s="637"/>
      <c r="CT46" s="637"/>
      <c r="CU46" s="637"/>
      <c r="CV46" s="637"/>
      <c r="CW46" s="637"/>
      <c r="CX46" s="637"/>
      <c r="CY46" s="638"/>
      <c r="CZ46" s="641">
        <v>12</v>
      </c>
      <c r="DA46" s="642"/>
      <c r="DB46" s="642"/>
      <c r="DC46" s="648"/>
      <c r="DD46" s="645">
        <v>4094129</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6"/>
      <c r="CE47" s="677"/>
      <c r="CF47" s="633" t="s">
        <v>367</v>
      </c>
      <c r="CG47" s="634"/>
      <c r="CH47" s="634"/>
      <c r="CI47" s="634"/>
      <c r="CJ47" s="634"/>
      <c r="CK47" s="634"/>
      <c r="CL47" s="634"/>
      <c r="CM47" s="634"/>
      <c r="CN47" s="634"/>
      <c r="CO47" s="634"/>
      <c r="CP47" s="634"/>
      <c r="CQ47" s="635"/>
      <c r="CR47" s="636">
        <v>9351</v>
      </c>
      <c r="CS47" s="657"/>
      <c r="CT47" s="657"/>
      <c r="CU47" s="657"/>
      <c r="CV47" s="657"/>
      <c r="CW47" s="657"/>
      <c r="CX47" s="657"/>
      <c r="CY47" s="658"/>
      <c r="CZ47" s="641">
        <v>0</v>
      </c>
      <c r="DA47" s="669"/>
      <c r="DB47" s="669"/>
      <c r="DC47" s="671"/>
      <c r="DD47" s="645">
        <v>351</v>
      </c>
      <c r="DE47" s="657"/>
      <c r="DF47" s="657"/>
      <c r="DG47" s="657"/>
      <c r="DH47" s="657"/>
      <c r="DI47" s="657"/>
      <c r="DJ47" s="657"/>
      <c r="DK47" s="658"/>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8"/>
      <c r="CE48" s="679"/>
      <c r="CF48" s="633" t="s">
        <v>368</v>
      </c>
      <c r="CG48" s="634"/>
      <c r="CH48" s="634"/>
      <c r="CI48" s="634"/>
      <c r="CJ48" s="634"/>
      <c r="CK48" s="634"/>
      <c r="CL48" s="634"/>
      <c r="CM48" s="634"/>
      <c r="CN48" s="634"/>
      <c r="CO48" s="634"/>
      <c r="CP48" s="634"/>
      <c r="CQ48" s="635"/>
      <c r="CR48" s="636" t="s">
        <v>140</v>
      </c>
      <c r="CS48" s="637"/>
      <c r="CT48" s="637"/>
      <c r="CU48" s="637"/>
      <c r="CV48" s="637"/>
      <c r="CW48" s="637"/>
      <c r="CX48" s="637"/>
      <c r="CY48" s="638"/>
      <c r="CZ48" s="641" t="s">
        <v>140</v>
      </c>
      <c r="DA48" s="642"/>
      <c r="DB48" s="642"/>
      <c r="DC48" s="648"/>
      <c r="DD48" s="645" t="s">
        <v>140</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9" t="s">
        <v>369</v>
      </c>
      <c r="CE49" s="660"/>
      <c r="CF49" s="660"/>
      <c r="CG49" s="660"/>
      <c r="CH49" s="660"/>
      <c r="CI49" s="660"/>
      <c r="CJ49" s="660"/>
      <c r="CK49" s="660"/>
      <c r="CL49" s="660"/>
      <c r="CM49" s="660"/>
      <c r="CN49" s="660"/>
      <c r="CO49" s="660"/>
      <c r="CP49" s="660"/>
      <c r="CQ49" s="661"/>
      <c r="CR49" s="708">
        <v>129780300</v>
      </c>
      <c r="CS49" s="695"/>
      <c r="CT49" s="695"/>
      <c r="CU49" s="695"/>
      <c r="CV49" s="695"/>
      <c r="CW49" s="695"/>
      <c r="CX49" s="695"/>
      <c r="CY49" s="724"/>
      <c r="CZ49" s="716">
        <v>100</v>
      </c>
      <c r="DA49" s="725"/>
      <c r="DB49" s="725"/>
      <c r="DC49" s="726"/>
      <c r="DD49" s="727">
        <v>74426636</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0gSLAQrM6AiVQLs996BEvWAJpvysdWuniJ79Z7OO5vWGfRBbHfOujCCZsKhlBNQV47xvIN1oVF1RMtAIvWlzww==" saltValue="p0KVlQflZcriZvF8JF+51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11" zoomScale="70" zoomScaleNormal="70" zoomScaleSheetLayoutView="70" workbookViewId="0">
      <selection activeCell="BV122" sqref="BV122:BZ122"/>
    </sheetView>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370</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371</v>
      </c>
      <c r="DK2" s="736"/>
      <c r="DL2" s="736"/>
      <c r="DM2" s="736"/>
      <c r="DN2" s="736"/>
      <c r="DO2" s="737"/>
      <c r="DP2" s="222"/>
      <c r="DQ2" s="735" t="s">
        <v>372</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373</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374</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375</v>
      </c>
      <c r="B5" s="741"/>
      <c r="C5" s="741"/>
      <c r="D5" s="741"/>
      <c r="E5" s="741"/>
      <c r="F5" s="741"/>
      <c r="G5" s="741"/>
      <c r="H5" s="741"/>
      <c r="I5" s="741"/>
      <c r="J5" s="741"/>
      <c r="K5" s="741"/>
      <c r="L5" s="741"/>
      <c r="M5" s="741"/>
      <c r="N5" s="741"/>
      <c r="O5" s="741"/>
      <c r="P5" s="742"/>
      <c r="Q5" s="746" t="s">
        <v>376</v>
      </c>
      <c r="R5" s="747"/>
      <c r="S5" s="747"/>
      <c r="T5" s="747"/>
      <c r="U5" s="748"/>
      <c r="V5" s="746" t="s">
        <v>377</v>
      </c>
      <c r="W5" s="747"/>
      <c r="X5" s="747"/>
      <c r="Y5" s="747"/>
      <c r="Z5" s="748"/>
      <c r="AA5" s="746" t="s">
        <v>378</v>
      </c>
      <c r="AB5" s="747"/>
      <c r="AC5" s="747"/>
      <c r="AD5" s="747"/>
      <c r="AE5" s="747"/>
      <c r="AF5" s="752" t="s">
        <v>379</v>
      </c>
      <c r="AG5" s="747"/>
      <c r="AH5" s="747"/>
      <c r="AI5" s="747"/>
      <c r="AJ5" s="753"/>
      <c r="AK5" s="747" t="s">
        <v>380</v>
      </c>
      <c r="AL5" s="747"/>
      <c r="AM5" s="747"/>
      <c r="AN5" s="747"/>
      <c r="AO5" s="748"/>
      <c r="AP5" s="746" t="s">
        <v>381</v>
      </c>
      <c r="AQ5" s="747"/>
      <c r="AR5" s="747"/>
      <c r="AS5" s="747"/>
      <c r="AT5" s="748"/>
      <c r="AU5" s="746" t="s">
        <v>382</v>
      </c>
      <c r="AV5" s="747"/>
      <c r="AW5" s="747"/>
      <c r="AX5" s="747"/>
      <c r="AY5" s="753"/>
      <c r="AZ5" s="226"/>
      <c r="BA5" s="226"/>
      <c r="BB5" s="226"/>
      <c r="BC5" s="226"/>
      <c r="BD5" s="226"/>
      <c r="BE5" s="227"/>
      <c r="BF5" s="227"/>
      <c r="BG5" s="227"/>
      <c r="BH5" s="227"/>
      <c r="BI5" s="227"/>
      <c r="BJ5" s="227"/>
      <c r="BK5" s="227"/>
      <c r="BL5" s="227"/>
      <c r="BM5" s="227"/>
      <c r="BN5" s="227"/>
      <c r="BO5" s="227"/>
      <c r="BP5" s="227"/>
      <c r="BQ5" s="740" t="s">
        <v>383</v>
      </c>
      <c r="BR5" s="741"/>
      <c r="BS5" s="741"/>
      <c r="BT5" s="741"/>
      <c r="BU5" s="741"/>
      <c r="BV5" s="741"/>
      <c r="BW5" s="741"/>
      <c r="BX5" s="741"/>
      <c r="BY5" s="741"/>
      <c r="BZ5" s="741"/>
      <c r="CA5" s="741"/>
      <c r="CB5" s="741"/>
      <c r="CC5" s="741"/>
      <c r="CD5" s="741"/>
      <c r="CE5" s="741"/>
      <c r="CF5" s="741"/>
      <c r="CG5" s="742"/>
      <c r="CH5" s="746" t="s">
        <v>384</v>
      </c>
      <c r="CI5" s="747"/>
      <c r="CJ5" s="747"/>
      <c r="CK5" s="747"/>
      <c r="CL5" s="748"/>
      <c r="CM5" s="746" t="s">
        <v>385</v>
      </c>
      <c r="CN5" s="747"/>
      <c r="CO5" s="747"/>
      <c r="CP5" s="747"/>
      <c r="CQ5" s="748"/>
      <c r="CR5" s="746" t="s">
        <v>386</v>
      </c>
      <c r="CS5" s="747"/>
      <c r="CT5" s="747"/>
      <c r="CU5" s="747"/>
      <c r="CV5" s="748"/>
      <c r="CW5" s="746" t="s">
        <v>387</v>
      </c>
      <c r="CX5" s="747"/>
      <c r="CY5" s="747"/>
      <c r="CZ5" s="747"/>
      <c r="DA5" s="748"/>
      <c r="DB5" s="746" t="s">
        <v>388</v>
      </c>
      <c r="DC5" s="747"/>
      <c r="DD5" s="747"/>
      <c r="DE5" s="747"/>
      <c r="DF5" s="748"/>
      <c r="DG5" s="776" t="s">
        <v>389</v>
      </c>
      <c r="DH5" s="777"/>
      <c r="DI5" s="777"/>
      <c r="DJ5" s="777"/>
      <c r="DK5" s="778"/>
      <c r="DL5" s="776" t="s">
        <v>390</v>
      </c>
      <c r="DM5" s="777"/>
      <c r="DN5" s="777"/>
      <c r="DO5" s="777"/>
      <c r="DP5" s="778"/>
      <c r="DQ5" s="746" t="s">
        <v>391</v>
      </c>
      <c r="DR5" s="747"/>
      <c r="DS5" s="747"/>
      <c r="DT5" s="747"/>
      <c r="DU5" s="748"/>
      <c r="DV5" s="746" t="s">
        <v>382</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392</v>
      </c>
      <c r="C7" s="763"/>
      <c r="D7" s="763"/>
      <c r="E7" s="763"/>
      <c r="F7" s="763"/>
      <c r="G7" s="763"/>
      <c r="H7" s="763"/>
      <c r="I7" s="763"/>
      <c r="J7" s="763"/>
      <c r="K7" s="763"/>
      <c r="L7" s="763"/>
      <c r="M7" s="763"/>
      <c r="N7" s="763"/>
      <c r="O7" s="763"/>
      <c r="P7" s="764"/>
      <c r="Q7" s="765">
        <v>132826</v>
      </c>
      <c r="R7" s="766"/>
      <c r="S7" s="766"/>
      <c r="T7" s="766"/>
      <c r="U7" s="766"/>
      <c r="V7" s="766">
        <v>129843</v>
      </c>
      <c r="W7" s="766"/>
      <c r="X7" s="766"/>
      <c r="Y7" s="766"/>
      <c r="Z7" s="766"/>
      <c r="AA7" s="766">
        <v>2983</v>
      </c>
      <c r="AB7" s="766"/>
      <c r="AC7" s="766"/>
      <c r="AD7" s="766"/>
      <c r="AE7" s="767"/>
      <c r="AF7" s="768">
        <v>2810</v>
      </c>
      <c r="AG7" s="769"/>
      <c r="AH7" s="769"/>
      <c r="AI7" s="769"/>
      <c r="AJ7" s="770"/>
      <c r="AK7" s="771">
        <v>7665</v>
      </c>
      <c r="AL7" s="772"/>
      <c r="AM7" s="772"/>
      <c r="AN7" s="772"/>
      <c r="AO7" s="772"/>
      <c r="AP7" s="772">
        <v>34141</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t="s">
        <v>601</v>
      </c>
      <c r="BS7" s="759" t="s">
        <v>596</v>
      </c>
      <c r="BT7" s="760"/>
      <c r="BU7" s="760"/>
      <c r="BV7" s="760"/>
      <c r="BW7" s="760"/>
      <c r="BX7" s="760"/>
      <c r="BY7" s="760"/>
      <c r="BZ7" s="760"/>
      <c r="CA7" s="760"/>
      <c r="CB7" s="760"/>
      <c r="CC7" s="760"/>
      <c r="CD7" s="760"/>
      <c r="CE7" s="760"/>
      <c r="CF7" s="760"/>
      <c r="CG7" s="775"/>
      <c r="CH7" s="756">
        <v>-1</v>
      </c>
      <c r="CI7" s="757"/>
      <c r="CJ7" s="757"/>
      <c r="CK7" s="757"/>
      <c r="CL7" s="758"/>
      <c r="CM7" s="756">
        <v>1577</v>
      </c>
      <c r="CN7" s="757"/>
      <c r="CO7" s="757"/>
      <c r="CP7" s="757"/>
      <c r="CQ7" s="758"/>
      <c r="CR7" s="756">
        <v>5</v>
      </c>
      <c r="CS7" s="757"/>
      <c r="CT7" s="757"/>
      <c r="CU7" s="757"/>
      <c r="CV7" s="758"/>
      <c r="CW7" s="756" t="s">
        <v>524</v>
      </c>
      <c r="CX7" s="757"/>
      <c r="CY7" s="757"/>
      <c r="CZ7" s="757"/>
      <c r="DA7" s="758"/>
      <c r="DB7" s="756">
        <v>1549</v>
      </c>
      <c r="DC7" s="757"/>
      <c r="DD7" s="757"/>
      <c r="DE7" s="757"/>
      <c r="DF7" s="758"/>
      <c r="DG7" s="756" t="s">
        <v>524</v>
      </c>
      <c r="DH7" s="757"/>
      <c r="DI7" s="757"/>
      <c r="DJ7" s="757"/>
      <c r="DK7" s="758"/>
      <c r="DL7" s="756" t="s">
        <v>524</v>
      </c>
      <c r="DM7" s="757"/>
      <c r="DN7" s="757"/>
      <c r="DO7" s="757"/>
      <c r="DP7" s="758"/>
      <c r="DQ7" s="756" t="s">
        <v>524</v>
      </c>
      <c r="DR7" s="757"/>
      <c r="DS7" s="757"/>
      <c r="DT7" s="757"/>
      <c r="DU7" s="758"/>
      <c r="DV7" s="759"/>
      <c r="DW7" s="760"/>
      <c r="DX7" s="760"/>
      <c r="DY7" s="760"/>
      <c r="DZ7" s="761"/>
      <c r="EA7" s="229"/>
    </row>
    <row r="8" spans="1:131" s="230" customFormat="1" ht="26.25" customHeight="1" x14ac:dyDescent="0.2">
      <c r="A8" s="233">
        <v>2</v>
      </c>
      <c r="B8" s="793" t="s">
        <v>393</v>
      </c>
      <c r="C8" s="794"/>
      <c r="D8" s="794"/>
      <c r="E8" s="794"/>
      <c r="F8" s="794"/>
      <c r="G8" s="794"/>
      <c r="H8" s="794"/>
      <c r="I8" s="794"/>
      <c r="J8" s="794"/>
      <c r="K8" s="794"/>
      <c r="L8" s="794"/>
      <c r="M8" s="794"/>
      <c r="N8" s="794"/>
      <c r="O8" s="794"/>
      <c r="P8" s="795"/>
      <c r="Q8" s="796">
        <v>1482</v>
      </c>
      <c r="R8" s="797"/>
      <c r="S8" s="797"/>
      <c r="T8" s="797"/>
      <c r="U8" s="797"/>
      <c r="V8" s="797">
        <v>1334</v>
      </c>
      <c r="W8" s="797"/>
      <c r="X8" s="797"/>
      <c r="Y8" s="797"/>
      <c r="Z8" s="797"/>
      <c r="AA8" s="797">
        <v>148</v>
      </c>
      <c r="AB8" s="797"/>
      <c r="AC8" s="797"/>
      <c r="AD8" s="797"/>
      <c r="AE8" s="798"/>
      <c r="AF8" s="799">
        <v>148</v>
      </c>
      <c r="AG8" s="800"/>
      <c r="AH8" s="800"/>
      <c r="AI8" s="800"/>
      <c r="AJ8" s="801"/>
      <c r="AK8" s="782">
        <v>189</v>
      </c>
      <c r="AL8" s="783"/>
      <c r="AM8" s="783"/>
      <c r="AN8" s="783"/>
      <c r="AO8" s="783"/>
      <c r="AP8" s="783">
        <v>6663</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597</v>
      </c>
      <c r="BT8" s="787"/>
      <c r="BU8" s="787"/>
      <c r="BV8" s="787"/>
      <c r="BW8" s="787"/>
      <c r="BX8" s="787"/>
      <c r="BY8" s="787"/>
      <c r="BZ8" s="787"/>
      <c r="CA8" s="787"/>
      <c r="CB8" s="787"/>
      <c r="CC8" s="787"/>
      <c r="CD8" s="787"/>
      <c r="CE8" s="787"/>
      <c r="CF8" s="787"/>
      <c r="CG8" s="788"/>
      <c r="CH8" s="789">
        <v>0</v>
      </c>
      <c r="CI8" s="790"/>
      <c r="CJ8" s="790"/>
      <c r="CK8" s="790"/>
      <c r="CL8" s="791"/>
      <c r="CM8" s="789">
        <v>396</v>
      </c>
      <c r="CN8" s="790"/>
      <c r="CO8" s="790"/>
      <c r="CP8" s="790"/>
      <c r="CQ8" s="791"/>
      <c r="CR8" s="789">
        <v>300</v>
      </c>
      <c r="CS8" s="790"/>
      <c r="CT8" s="790"/>
      <c r="CU8" s="790"/>
      <c r="CV8" s="791"/>
      <c r="CW8" s="789">
        <v>48</v>
      </c>
      <c r="CX8" s="790"/>
      <c r="CY8" s="790"/>
      <c r="CZ8" s="790"/>
      <c r="DA8" s="791"/>
      <c r="DB8" s="789" t="s">
        <v>524</v>
      </c>
      <c r="DC8" s="790"/>
      <c r="DD8" s="790"/>
      <c r="DE8" s="790"/>
      <c r="DF8" s="791"/>
      <c r="DG8" s="789" t="s">
        <v>524</v>
      </c>
      <c r="DH8" s="790"/>
      <c r="DI8" s="790"/>
      <c r="DJ8" s="790"/>
      <c r="DK8" s="791"/>
      <c r="DL8" s="789" t="s">
        <v>524</v>
      </c>
      <c r="DM8" s="790"/>
      <c r="DN8" s="790"/>
      <c r="DO8" s="790"/>
      <c r="DP8" s="791"/>
      <c r="DQ8" s="789" t="s">
        <v>524</v>
      </c>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t="s">
        <v>598</v>
      </c>
      <c r="BT9" s="787"/>
      <c r="BU9" s="787"/>
      <c r="BV9" s="787"/>
      <c r="BW9" s="787"/>
      <c r="BX9" s="787"/>
      <c r="BY9" s="787"/>
      <c r="BZ9" s="787"/>
      <c r="CA9" s="787"/>
      <c r="CB9" s="787"/>
      <c r="CC9" s="787"/>
      <c r="CD9" s="787"/>
      <c r="CE9" s="787"/>
      <c r="CF9" s="787"/>
      <c r="CG9" s="788"/>
      <c r="CH9" s="789">
        <v>-5</v>
      </c>
      <c r="CI9" s="790"/>
      <c r="CJ9" s="790"/>
      <c r="CK9" s="790"/>
      <c r="CL9" s="791"/>
      <c r="CM9" s="789">
        <v>1386</v>
      </c>
      <c r="CN9" s="790"/>
      <c r="CO9" s="790"/>
      <c r="CP9" s="790"/>
      <c r="CQ9" s="791"/>
      <c r="CR9" s="789">
        <v>800</v>
      </c>
      <c r="CS9" s="790"/>
      <c r="CT9" s="790"/>
      <c r="CU9" s="790"/>
      <c r="CV9" s="791"/>
      <c r="CW9" s="789">
        <v>222</v>
      </c>
      <c r="CX9" s="790"/>
      <c r="CY9" s="790"/>
      <c r="CZ9" s="790"/>
      <c r="DA9" s="791"/>
      <c r="DB9" s="789" t="s">
        <v>524</v>
      </c>
      <c r="DC9" s="790"/>
      <c r="DD9" s="790"/>
      <c r="DE9" s="790"/>
      <c r="DF9" s="791"/>
      <c r="DG9" s="789" t="s">
        <v>524</v>
      </c>
      <c r="DH9" s="790"/>
      <c r="DI9" s="790"/>
      <c r="DJ9" s="790"/>
      <c r="DK9" s="791"/>
      <c r="DL9" s="789" t="s">
        <v>524</v>
      </c>
      <c r="DM9" s="790"/>
      <c r="DN9" s="790"/>
      <c r="DO9" s="790"/>
      <c r="DP9" s="791"/>
      <c r="DQ9" s="789" t="s">
        <v>524</v>
      </c>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t="s">
        <v>599</v>
      </c>
      <c r="BT10" s="787"/>
      <c r="BU10" s="787"/>
      <c r="BV10" s="787"/>
      <c r="BW10" s="787"/>
      <c r="BX10" s="787"/>
      <c r="BY10" s="787"/>
      <c r="BZ10" s="787"/>
      <c r="CA10" s="787"/>
      <c r="CB10" s="787"/>
      <c r="CC10" s="787"/>
      <c r="CD10" s="787"/>
      <c r="CE10" s="787"/>
      <c r="CF10" s="787"/>
      <c r="CG10" s="788"/>
      <c r="CH10" s="789">
        <v>90</v>
      </c>
      <c r="CI10" s="790"/>
      <c r="CJ10" s="790"/>
      <c r="CK10" s="790"/>
      <c r="CL10" s="791"/>
      <c r="CM10" s="789">
        <v>439</v>
      </c>
      <c r="CN10" s="790"/>
      <c r="CO10" s="790"/>
      <c r="CP10" s="790"/>
      <c r="CQ10" s="791"/>
      <c r="CR10" s="789">
        <v>26</v>
      </c>
      <c r="CS10" s="790"/>
      <c r="CT10" s="790"/>
      <c r="CU10" s="790"/>
      <c r="CV10" s="791"/>
      <c r="CW10" s="789" t="s">
        <v>524</v>
      </c>
      <c r="CX10" s="790"/>
      <c r="CY10" s="790"/>
      <c r="CZ10" s="790"/>
      <c r="DA10" s="791"/>
      <c r="DB10" s="789" t="s">
        <v>524</v>
      </c>
      <c r="DC10" s="790"/>
      <c r="DD10" s="790"/>
      <c r="DE10" s="790"/>
      <c r="DF10" s="791"/>
      <c r="DG10" s="789" t="s">
        <v>524</v>
      </c>
      <c r="DH10" s="790"/>
      <c r="DI10" s="790"/>
      <c r="DJ10" s="790"/>
      <c r="DK10" s="791"/>
      <c r="DL10" s="789" t="s">
        <v>524</v>
      </c>
      <c r="DM10" s="790"/>
      <c r="DN10" s="790"/>
      <c r="DO10" s="790"/>
      <c r="DP10" s="791"/>
      <c r="DQ10" s="789" t="s">
        <v>524</v>
      </c>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t="s">
        <v>600</v>
      </c>
      <c r="BT11" s="787"/>
      <c r="BU11" s="787"/>
      <c r="BV11" s="787"/>
      <c r="BW11" s="787"/>
      <c r="BX11" s="787"/>
      <c r="BY11" s="787"/>
      <c r="BZ11" s="787"/>
      <c r="CA11" s="787"/>
      <c r="CB11" s="787"/>
      <c r="CC11" s="787"/>
      <c r="CD11" s="787"/>
      <c r="CE11" s="787"/>
      <c r="CF11" s="787"/>
      <c r="CG11" s="788"/>
      <c r="CH11" s="789">
        <v>3</v>
      </c>
      <c r="CI11" s="790"/>
      <c r="CJ11" s="790"/>
      <c r="CK11" s="790"/>
      <c r="CL11" s="791"/>
      <c r="CM11" s="789">
        <v>28</v>
      </c>
      <c r="CN11" s="790"/>
      <c r="CO11" s="790"/>
      <c r="CP11" s="790"/>
      <c r="CQ11" s="791"/>
      <c r="CR11" s="789">
        <v>9</v>
      </c>
      <c r="CS11" s="790"/>
      <c r="CT11" s="790"/>
      <c r="CU11" s="790"/>
      <c r="CV11" s="791"/>
      <c r="CW11" s="789" t="s">
        <v>524</v>
      </c>
      <c r="CX11" s="790"/>
      <c r="CY11" s="790"/>
      <c r="CZ11" s="790"/>
      <c r="DA11" s="791"/>
      <c r="DB11" s="789" t="s">
        <v>524</v>
      </c>
      <c r="DC11" s="790"/>
      <c r="DD11" s="790"/>
      <c r="DE11" s="790"/>
      <c r="DF11" s="791"/>
      <c r="DG11" s="789" t="s">
        <v>524</v>
      </c>
      <c r="DH11" s="790"/>
      <c r="DI11" s="790"/>
      <c r="DJ11" s="790"/>
      <c r="DK11" s="791"/>
      <c r="DL11" s="789" t="s">
        <v>524</v>
      </c>
      <c r="DM11" s="790"/>
      <c r="DN11" s="790"/>
      <c r="DO11" s="790"/>
      <c r="DP11" s="791"/>
      <c r="DQ11" s="789" t="s">
        <v>524</v>
      </c>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394</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395</v>
      </c>
      <c r="B23" s="802" t="s">
        <v>396</v>
      </c>
      <c r="C23" s="803"/>
      <c r="D23" s="803"/>
      <c r="E23" s="803"/>
      <c r="F23" s="803"/>
      <c r="G23" s="803"/>
      <c r="H23" s="803"/>
      <c r="I23" s="803"/>
      <c r="J23" s="803"/>
      <c r="K23" s="803"/>
      <c r="L23" s="803"/>
      <c r="M23" s="803"/>
      <c r="N23" s="803"/>
      <c r="O23" s="803"/>
      <c r="P23" s="804"/>
      <c r="Q23" s="805">
        <v>134308</v>
      </c>
      <c r="R23" s="806"/>
      <c r="S23" s="806"/>
      <c r="T23" s="806"/>
      <c r="U23" s="806"/>
      <c r="V23" s="806">
        <v>131177</v>
      </c>
      <c r="W23" s="806"/>
      <c r="X23" s="806"/>
      <c r="Y23" s="806"/>
      <c r="Z23" s="806"/>
      <c r="AA23" s="806">
        <v>3131</v>
      </c>
      <c r="AB23" s="806"/>
      <c r="AC23" s="806"/>
      <c r="AD23" s="806"/>
      <c r="AE23" s="807"/>
      <c r="AF23" s="808">
        <v>2958</v>
      </c>
      <c r="AG23" s="806"/>
      <c r="AH23" s="806"/>
      <c r="AI23" s="806"/>
      <c r="AJ23" s="809"/>
      <c r="AK23" s="810"/>
      <c r="AL23" s="811"/>
      <c r="AM23" s="811"/>
      <c r="AN23" s="811"/>
      <c r="AO23" s="811"/>
      <c r="AP23" s="806">
        <v>40804</v>
      </c>
      <c r="AQ23" s="806"/>
      <c r="AR23" s="806"/>
      <c r="AS23" s="806"/>
      <c r="AT23" s="806"/>
      <c r="AU23" s="822"/>
      <c r="AV23" s="822"/>
      <c r="AW23" s="822"/>
      <c r="AX23" s="822"/>
      <c r="AY23" s="823"/>
      <c r="AZ23" s="824" t="s">
        <v>140</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397</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398</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375</v>
      </c>
      <c r="B26" s="741"/>
      <c r="C26" s="741"/>
      <c r="D26" s="741"/>
      <c r="E26" s="741"/>
      <c r="F26" s="741"/>
      <c r="G26" s="741"/>
      <c r="H26" s="741"/>
      <c r="I26" s="741"/>
      <c r="J26" s="741"/>
      <c r="K26" s="741"/>
      <c r="L26" s="741"/>
      <c r="M26" s="741"/>
      <c r="N26" s="741"/>
      <c r="O26" s="741"/>
      <c r="P26" s="742"/>
      <c r="Q26" s="746" t="s">
        <v>399</v>
      </c>
      <c r="R26" s="747"/>
      <c r="S26" s="747"/>
      <c r="T26" s="747"/>
      <c r="U26" s="748"/>
      <c r="V26" s="746" t="s">
        <v>400</v>
      </c>
      <c r="W26" s="747"/>
      <c r="X26" s="747"/>
      <c r="Y26" s="747"/>
      <c r="Z26" s="748"/>
      <c r="AA26" s="746" t="s">
        <v>401</v>
      </c>
      <c r="AB26" s="747"/>
      <c r="AC26" s="747"/>
      <c r="AD26" s="747"/>
      <c r="AE26" s="747"/>
      <c r="AF26" s="827" t="s">
        <v>402</v>
      </c>
      <c r="AG26" s="828"/>
      <c r="AH26" s="828"/>
      <c r="AI26" s="828"/>
      <c r="AJ26" s="829"/>
      <c r="AK26" s="747" t="s">
        <v>403</v>
      </c>
      <c r="AL26" s="747"/>
      <c r="AM26" s="747"/>
      <c r="AN26" s="747"/>
      <c r="AO26" s="748"/>
      <c r="AP26" s="746" t="s">
        <v>404</v>
      </c>
      <c r="AQ26" s="747"/>
      <c r="AR26" s="747"/>
      <c r="AS26" s="747"/>
      <c r="AT26" s="748"/>
      <c r="AU26" s="746" t="s">
        <v>405</v>
      </c>
      <c r="AV26" s="747"/>
      <c r="AW26" s="747"/>
      <c r="AX26" s="747"/>
      <c r="AY26" s="748"/>
      <c r="AZ26" s="746" t="s">
        <v>406</v>
      </c>
      <c r="BA26" s="747"/>
      <c r="BB26" s="747"/>
      <c r="BC26" s="747"/>
      <c r="BD26" s="748"/>
      <c r="BE26" s="746" t="s">
        <v>382</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407</v>
      </c>
      <c r="C28" s="763"/>
      <c r="D28" s="763"/>
      <c r="E28" s="763"/>
      <c r="F28" s="763"/>
      <c r="G28" s="763"/>
      <c r="H28" s="763"/>
      <c r="I28" s="763"/>
      <c r="J28" s="763"/>
      <c r="K28" s="763"/>
      <c r="L28" s="763"/>
      <c r="M28" s="763"/>
      <c r="N28" s="763"/>
      <c r="O28" s="763"/>
      <c r="P28" s="764"/>
      <c r="Q28" s="835">
        <v>23916</v>
      </c>
      <c r="R28" s="836"/>
      <c r="S28" s="836"/>
      <c r="T28" s="836"/>
      <c r="U28" s="836"/>
      <c r="V28" s="836">
        <v>23796</v>
      </c>
      <c r="W28" s="836"/>
      <c r="X28" s="836"/>
      <c r="Y28" s="836"/>
      <c r="Z28" s="836"/>
      <c r="AA28" s="836">
        <v>120</v>
      </c>
      <c r="AB28" s="836"/>
      <c r="AC28" s="836"/>
      <c r="AD28" s="836"/>
      <c r="AE28" s="837"/>
      <c r="AF28" s="838">
        <v>120</v>
      </c>
      <c r="AG28" s="836"/>
      <c r="AH28" s="836"/>
      <c r="AI28" s="836"/>
      <c r="AJ28" s="839"/>
      <c r="AK28" s="840">
        <v>3931</v>
      </c>
      <c r="AL28" s="841"/>
      <c r="AM28" s="841"/>
      <c r="AN28" s="841"/>
      <c r="AO28" s="841"/>
      <c r="AP28" s="841" t="s">
        <v>524</v>
      </c>
      <c r="AQ28" s="841"/>
      <c r="AR28" s="841"/>
      <c r="AS28" s="841"/>
      <c r="AT28" s="841"/>
      <c r="AU28" s="841" t="s">
        <v>524</v>
      </c>
      <c r="AV28" s="841"/>
      <c r="AW28" s="841"/>
      <c r="AX28" s="841"/>
      <c r="AY28" s="841"/>
      <c r="AZ28" s="842" t="s">
        <v>524</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408</v>
      </c>
      <c r="C29" s="794"/>
      <c r="D29" s="794"/>
      <c r="E29" s="794"/>
      <c r="F29" s="794"/>
      <c r="G29" s="794"/>
      <c r="H29" s="794"/>
      <c r="I29" s="794"/>
      <c r="J29" s="794"/>
      <c r="K29" s="794"/>
      <c r="L29" s="794"/>
      <c r="M29" s="794"/>
      <c r="N29" s="794"/>
      <c r="O29" s="794"/>
      <c r="P29" s="795"/>
      <c r="Q29" s="796">
        <v>19697</v>
      </c>
      <c r="R29" s="797"/>
      <c r="S29" s="797"/>
      <c r="T29" s="797"/>
      <c r="U29" s="797"/>
      <c r="V29" s="797">
        <v>18844</v>
      </c>
      <c r="W29" s="797"/>
      <c r="X29" s="797"/>
      <c r="Y29" s="797"/>
      <c r="Z29" s="797"/>
      <c r="AA29" s="797">
        <v>853</v>
      </c>
      <c r="AB29" s="797"/>
      <c r="AC29" s="797"/>
      <c r="AD29" s="797"/>
      <c r="AE29" s="798"/>
      <c r="AF29" s="799">
        <v>853</v>
      </c>
      <c r="AG29" s="800"/>
      <c r="AH29" s="800"/>
      <c r="AI29" s="800"/>
      <c r="AJ29" s="801"/>
      <c r="AK29" s="847">
        <v>3216</v>
      </c>
      <c r="AL29" s="843"/>
      <c r="AM29" s="843"/>
      <c r="AN29" s="843"/>
      <c r="AO29" s="843"/>
      <c r="AP29" s="843" t="s">
        <v>524</v>
      </c>
      <c r="AQ29" s="843"/>
      <c r="AR29" s="843"/>
      <c r="AS29" s="843"/>
      <c r="AT29" s="843"/>
      <c r="AU29" s="843" t="s">
        <v>524</v>
      </c>
      <c r="AV29" s="843"/>
      <c r="AW29" s="843"/>
      <c r="AX29" s="843"/>
      <c r="AY29" s="843"/>
      <c r="AZ29" s="844" t="s">
        <v>524</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409</v>
      </c>
      <c r="C30" s="794"/>
      <c r="D30" s="794"/>
      <c r="E30" s="794"/>
      <c r="F30" s="794"/>
      <c r="G30" s="794"/>
      <c r="H30" s="794"/>
      <c r="I30" s="794"/>
      <c r="J30" s="794"/>
      <c r="K30" s="794"/>
      <c r="L30" s="794"/>
      <c r="M30" s="794"/>
      <c r="N30" s="794"/>
      <c r="O30" s="794"/>
      <c r="P30" s="795"/>
      <c r="Q30" s="796">
        <v>6079</v>
      </c>
      <c r="R30" s="797"/>
      <c r="S30" s="797"/>
      <c r="T30" s="797"/>
      <c r="U30" s="797"/>
      <c r="V30" s="797">
        <v>6077</v>
      </c>
      <c r="W30" s="797"/>
      <c r="X30" s="797"/>
      <c r="Y30" s="797"/>
      <c r="Z30" s="797"/>
      <c r="AA30" s="797">
        <v>2</v>
      </c>
      <c r="AB30" s="797"/>
      <c r="AC30" s="797"/>
      <c r="AD30" s="797"/>
      <c r="AE30" s="798"/>
      <c r="AF30" s="799">
        <v>2</v>
      </c>
      <c r="AG30" s="800"/>
      <c r="AH30" s="800"/>
      <c r="AI30" s="800"/>
      <c r="AJ30" s="801"/>
      <c r="AK30" s="847">
        <v>2694</v>
      </c>
      <c r="AL30" s="843"/>
      <c r="AM30" s="843"/>
      <c r="AN30" s="843"/>
      <c r="AO30" s="843"/>
      <c r="AP30" s="843" t="s">
        <v>524</v>
      </c>
      <c r="AQ30" s="843"/>
      <c r="AR30" s="843"/>
      <c r="AS30" s="843"/>
      <c r="AT30" s="843"/>
      <c r="AU30" s="843" t="s">
        <v>524</v>
      </c>
      <c r="AV30" s="843"/>
      <c r="AW30" s="843"/>
      <c r="AX30" s="843"/>
      <c r="AY30" s="843"/>
      <c r="AZ30" s="844" t="s">
        <v>524</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410</v>
      </c>
      <c r="C31" s="794"/>
      <c r="D31" s="794"/>
      <c r="E31" s="794"/>
      <c r="F31" s="794"/>
      <c r="G31" s="794"/>
      <c r="H31" s="794"/>
      <c r="I31" s="794"/>
      <c r="J31" s="794"/>
      <c r="K31" s="794"/>
      <c r="L31" s="794"/>
      <c r="M31" s="794"/>
      <c r="N31" s="794"/>
      <c r="O31" s="794"/>
      <c r="P31" s="795"/>
      <c r="Q31" s="796">
        <v>12347</v>
      </c>
      <c r="R31" s="797"/>
      <c r="S31" s="797"/>
      <c r="T31" s="797"/>
      <c r="U31" s="797"/>
      <c r="V31" s="797">
        <v>3388</v>
      </c>
      <c r="W31" s="797"/>
      <c r="X31" s="797"/>
      <c r="Y31" s="797"/>
      <c r="Z31" s="797"/>
      <c r="AA31" s="797">
        <v>8959</v>
      </c>
      <c r="AB31" s="797"/>
      <c r="AC31" s="797"/>
      <c r="AD31" s="797"/>
      <c r="AE31" s="798"/>
      <c r="AF31" s="799">
        <v>8959</v>
      </c>
      <c r="AG31" s="800"/>
      <c r="AH31" s="800"/>
      <c r="AI31" s="800"/>
      <c r="AJ31" s="801"/>
      <c r="AK31" s="847" t="s">
        <v>524</v>
      </c>
      <c r="AL31" s="843"/>
      <c r="AM31" s="843"/>
      <c r="AN31" s="843"/>
      <c r="AO31" s="843"/>
      <c r="AP31" s="843" t="s">
        <v>524</v>
      </c>
      <c r="AQ31" s="843"/>
      <c r="AR31" s="843"/>
      <c r="AS31" s="843"/>
      <c r="AT31" s="843"/>
      <c r="AU31" s="843" t="s">
        <v>524</v>
      </c>
      <c r="AV31" s="843"/>
      <c r="AW31" s="843"/>
      <c r="AX31" s="843"/>
      <c r="AY31" s="843"/>
      <c r="AZ31" s="844" t="s">
        <v>524</v>
      </c>
      <c r="BA31" s="844"/>
      <c r="BB31" s="844"/>
      <c r="BC31" s="844"/>
      <c r="BD31" s="844"/>
      <c r="BE31" s="845" t="s">
        <v>411</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412</v>
      </c>
      <c r="C32" s="794"/>
      <c r="D32" s="794"/>
      <c r="E32" s="794"/>
      <c r="F32" s="794"/>
      <c r="G32" s="794"/>
      <c r="H32" s="794"/>
      <c r="I32" s="794"/>
      <c r="J32" s="794"/>
      <c r="K32" s="794"/>
      <c r="L32" s="794"/>
      <c r="M32" s="794"/>
      <c r="N32" s="794"/>
      <c r="O32" s="794"/>
      <c r="P32" s="795"/>
      <c r="Q32" s="796">
        <v>4943</v>
      </c>
      <c r="R32" s="797"/>
      <c r="S32" s="797"/>
      <c r="T32" s="797"/>
      <c r="U32" s="797"/>
      <c r="V32" s="797">
        <v>4459</v>
      </c>
      <c r="W32" s="797"/>
      <c r="X32" s="797"/>
      <c r="Y32" s="797"/>
      <c r="Z32" s="797"/>
      <c r="AA32" s="797">
        <v>484</v>
      </c>
      <c r="AB32" s="797"/>
      <c r="AC32" s="797"/>
      <c r="AD32" s="797"/>
      <c r="AE32" s="798"/>
      <c r="AF32" s="799">
        <v>1046</v>
      </c>
      <c r="AG32" s="800"/>
      <c r="AH32" s="800"/>
      <c r="AI32" s="800"/>
      <c r="AJ32" s="801"/>
      <c r="AK32" s="847">
        <v>1400</v>
      </c>
      <c r="AL32" s="843"/>
      <c r="AM32" s="843"/>
      <c r="AN32" s="843"/>
      <c r="AO32" s="843"/>
      <c r="AP32" s="843">
        <v>4588</v>
      </c>
      <c r="AQ32" s="843"/>
      <c r="AR32" s="843"/>
      <c r="AS32" s="843"/>
      <c r="AT32" s="843"/>
      <c r="AU32" s="843">
        <v>2734</v>
      </c>
      <c r="AV32" s="843"/>
      <c r="AW32" s="843"/>
      <c r="AX32" s="843"/>
      <c r="AY32" s="843"/>
      <c r="AZ32" s="844" t="s">
        <v>524</v>
      </c>
      <c r="BA32" s="844"/>
      <c r="BB32" s="844"/>
      <c r="BC32" s="844"/>
      <c r="BD32" s="844"/>
      <c r="BE32" s="845" t="s">
        <v>413</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414</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395</v>
      </c>
      <c r="B63" s="802" t="s">
        <v>415</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10980</v>
      </c>
      <c r="AG63" s="857"/>
      <c r="AH63" s="857"/>
      <c r="AI63" s="857"/>
      <c r="AJ63" s="858"/>
      <c r="AK63" s="859"/>
      <c r="AL63" s="854"/>
      <c r="AM63" s="854"/>
      <c r="AN63" s="854"/>
      <c r="AO63" s="854"/>
      <c r="AP63" s="857">
        <v>4588</v>
      </c>
      <c r="AQ63" s="857"/>
      <c r="AR63" s="857"/>
      <c r="AS63" s="857"/>
      <c r="AT63" s="857"/>
      <c r="AU63" s="857">
        <v>2734</v>
      </c>
      <c r="AV63" s="857"/>
      <c r="AW63" s="857"/>
      <c r="AX63" s="857"/>
      <c r="AY63" s="857"/>
      <c r="AZ63" s="861"/>
      <c r="BA63" s="861"/>
      <c r="BB63" s="861"/>
      <c r="BC63" s="861"/>
      <c r="BD63" s="861"/>
      <c r="BE63" s="862"/>
      <c r="BF63" s="862"/>
      <c r="BG63" s="862"/>
      <c r="BH63" s="862"/>
      <c r="BI63" s="863"/>
      <c r="BJ63" s="864" t="s">
        <v>140</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417</v>
      </c>
      <c r="B66" s="741"/>
      <c r="C66" s="741"/>
      <c r="D66" s="741"/>
      <c r="E66" s="741"/>
      <c r="F66" s="741"/>
      <c r="G66" s="741"/>
      <c r="H66" s="741"/>
      <c r="I66" s="741"/>
      <c r="J66" s="741"/>
      <c r="K66" s="741"/>
      <c r="L66" s="741"/>
      <c r="M66" s="741"/>
      <c r="N66" s="741"/>
      <c r="O66" s="741"/>
      <c r="P66" s="742"/>
      <c r="Q66" s="746" t="s">
        <v>399</v>
      </c>
      <c r="R66" s="747"/>
      <c r="S66" s="747"/>
      <c r="T66" s="747"/>
      <c r="U66" s="748"/>
      <c r="V66" s="746" t="s">
        <v>418</v>
      </c>
      <c r="W66" s="747"/>
      <c r="X66" s="747"/>
      <c r="Y66" s="747"/>
      <c r="Z66" s="748"/>
      <c r="AA66" s="746" t="s">
        <v>419</v>
      </c>
      <c r="AB66" s="747"/>
      <c r="AC66" s="747"/>
      <c r="AD66" s="747"/>
      <c r="AE66" s="748"/>
      <c r="AF66" s="867" t="s">
        <v>402</v>
      </c>
      <c r="AG66" s="828"/>
      <c r="AH66" s="828"/>
      <c r="AI66" s="828"/>
      <c r="AJ66" s="868"/>
      <c r="AK66" s="746" t="s">
        <v>403</v>
      </c>
      <c r="AL66" s="741"/>
      <c r="AM66" s="741"/>
      <c r="AN66" s="741"/>
      <c r="AO66" s="742"/>
      <c r="AP66" s="746" t="s">
        <v>420</v>
      </c>
      <c r="AQ66" s="747"/>
      <c r="AR66" s="747"/>
      <c r="AS66" s="747"/>
      <c r="AT66" s="748"/>
      <c r="AU66" s="746" t="s">
        <v>421</v>
      </c>
      <c r="AV66" s="747"/>
      <c r="AW66" s="747"/>
      <c r="AX66" s="747"/>
      <c r="AY66" s="748"/>
      <c r="AZ66" s="746" t="s">
        <v>382</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588</v>
      </c>
      <c r="C68" s="883"/>
      <c r="D68" s="883"/>
      <c r="E68" s="883"/>
      <c r="F68" s="883"/>
      <c r="G68" s="883"/>
      <c r="H68" s="883"/>
      <c r="I68" s="883"/>
      <c r="J68" s="883"/>
      <c r="K68" s="883"/>
      <c r="L68" s="883"/>
      <c r="M68" s="883"/>
      <c r="N68" s="883"/>
      <c r="O68" s="883"/>
      <c r="P68" s="884"/>
      <c r="Q68" s="885">
        <v>9647</v>
      </c>
      <c r="R68" s="879"/>
      <c r="S68" s="879"/>
      <c r="T68" s="879"/>
      <c r="U68" s="879"/>
      <c r="V68" s="879">
        <v>9534</v>
      </c>
      <c r="W68" s="879"/>
      <c r="X68" s="879"/>
      <c r="Y68" s="879"/>
      <c r="Z68" s="879"/>
      <c r="AA68" s="879">
        <v>113</v>
      </c>
      <c r="AB68" s="879"/>
      <c r="AC68" s="879"/>
      <c r="AD68" s="879"/>
      <c r="AE68" s="879"/>
      <c r="AF68" s="879">
        <v>113</v>
      </c>
      <c r="AG68" s="879"/>
      <c r="AH68" s="879"/>
      <c r="AI68" s="879"/>
      <c r="AJ68" s="879"/>
      <c r="AK68" s="879">
        <v>100</v>
      </c>
      <c r="AL68" s="879"/>
      <c r="AM68" s="879"/>
      <c r="AN68" s="879"/>
      <c r="AO68" s="879"/>
      <c r="AP68" s="879">
        <v>190</v>
      </c>
      <c r="AQ68" s="879"/>
      <c r="AR68" s="879"/>
      <c r="AS68" s="879"/>
      <c r="AT68" s="879"/>
      <c r="AU68" s="879">
        <v>10</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589</v>
      </c>
      <c r="C69" s="887"/>
      <c r="D69" s="887"/>
      <c r="E69" s="887"/>
      <c r="F69" s="887"/>
      <c r="G69" s="887"/>
      <c r="H69" s="887"/>
      <c r="I69" s="887"/>
      <c r="J69" s="887"/>
      <c r="K69" s="887"/>
      <c r="L69" s="887"/>
      <c r="M69" s="887"/>
      <c r="N69" s="887"/>
      <c r="O69" s="887"/>
      <c r="P69" s="888"/>
      <c r="Q69" s="889">
        <v>2047</v>
      </c>
      <c r="R69" s="843"/>
      <c r="S69" s="843"/>
      <c r="T69" s="843"/>
      <c r="U69" s="843"/>
      <c r="V69" s="843">
        <v>1885</v>
      </c>
      <c r="W69" s="843"/>
      <c r="X69" s="843"/>
      <c r="Y69" s="843"/>
      <c r="Z69" s="843"/>
      <c r="AA69" s="843">
        <v>162</v>
      </c>
      <c r="AB69" s="843"/>
      <c r="AC69" s="843"/>
      <c r="AD69" s="843"/>
      <c r="AE69" s="843"/>
      <c r="AF69" s="843">
        <v>162</v>
      </c>
      <c r="AG69" s="843"/>
      <c r="AH69" s="843"/>
      <c r="AI69" s="843"/>
      <c r="AJ69" s="843"/>
      <c r="AK69" s="843">
        <v>73</v>
      </c>
      <c r="AL69" s="843"/>
      <c r="AM69" s="843"/>
      <c r="AN69" s="843"/>
      <c r="AO69" s="843"/>
      <c r="AP69" s="843">
        <v>723</v>
      </c>
      <c r="AQ69" s="843"/>
      <c r="AR69" s="843"/>
      <c r="AS69" s="843"/>
      <c r="AT69" s="843"/>
      <c r="AU69" s="843">
        <v>355</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590</v>
      </c>
      <c r="C70" s="887"/>
      <c r="D70" s="887"/>
      <c r="E70" s="887"/>
      <c r="F70" s="887"/>
      <c r="G70" s="887"/>
      <c r="H70" s="887"/>
      <c r="I70" s="887"/>
      <c r="J70" s="887"/>
      <c r="K70" s="887"/>
      <c r="L70" s="887"/>
      <c r="M70" s="887"/>
      <c r="N70" s="887"/>
      <c r="O70" s="887"/>
      <c r="P70" s="888"/>
      <c r="Q70" s="889">
        <v>7352</v>
      </c>
      <c r="R70" s="843">
        <v>6933</v>
      </c>
      <c r="S70" s="843">
        <v>6933</v>
      </c>
      <c r="T70" s="843">
        <v>6933</v>
      </c>
      <c r="U70" s="843">
        <v>6933</v>
      </c>
      <c r="V70" s="843">
        <v>7276</v>
      </c>
      <c r="W70" s="843">
        <v>6850</v>
      </c>
      <c r="X70" s="843">
        <v>6850</v>
      </c>
      <c r="Y70" s="843">
        <v>6850</v>
      </c>
      <c r="Z70" s="843">
        <v>6850</v>
      </c>
      <c r="AA70" s="843">
        <v>76</v>
      </c>
      <c r="AB70" s="843"/>
      <c r="AC70" s="843"/>
      <c r="AD70" s="843"/>
      <c r="AE70" s="843"/>
      <c r="AF70" s="843">
        <v>76</v>
      </c>
      <c r="AG70" s="843"/>
      <c r="AH70" s="843"/>
      <c r="AI70" s="843"/>
      <c r="AJ70" s="843"/>
      <c r="AK70" s="843">
        <v>3086</v>
      </c>
      <c r="AL70" s="843">
        <v>2485</v>
      </c>
      <c r="AM70" s="843">
        <v>2485</v>
      </c>
      <c r="AN70" s="843">
        <v>2485</v>
      </c>
      <c r="AO70" s="843">
        <v>2485</v>
      </c>
      <c r="AP70" s="843" t="s">
        <v>524</v>
      </c>
      <c r="AQ70" s="843"/>
      <c r="AR70" s="843"/>
      <c r="AS70" s="843"/>
      <c r="AT70" s="843"/>
      <c r="AU70" s="843" t="s">
        <v>524</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591</v>
      </c>
      <c r="C71" s="887"/>
      <c r="D71" s="887"/>
      <c r="E71" s="887"/>
      <c r="F71" s="887"/>
      <c r="G71" s="887"/>
      <c r="H71" s="887"/>
      <c r="I71" s="887"/>
      <c r="J71" s="887"/>
      <c r="K71" s="887"/>
      <c r="L71" s="887"/>
      <c r="M71" s="887"/>
      <c r="N71" s="887"/>
      <c r="O71" s="887"/>
      <c r="P71" s="888"/>
      <c r="Q71" s="889">
        <v>925</v>
      </c>
      <c r="R71" s="843"/>
      <c r="S71" s="843"/>
      <c r="T71" s="843"/>
      <c r="U71" s="843"/>
      <c r="V71" s="843">
        <v>905</v>
      </c>
      <c r="W71" s="843"/>
      <c r="X71" s="843"/>
      <c r="Y71" s="843"/>
      <c r="Z71" s="843"/>
      <c r="AA71" s="843">
        <v>20</v>
      </c>
      <c r="AB71" s="843"/>
      <c r="AC71" s="843"/>
      <c r="AD71" s="843"/>
      <c r="AE71" s="843"/>
      <c r="AF71" s="843">
        <v>20</v>
      </c>
      <c r="AG71" s="843"/>
      <c r="AH71" s="843"/>
      <c r="AI71" s="843"/>
      <c r="AJ71" s="843"/>
      <c r="AK71" s="843">
        <v>45</v>
      </c>
      <c r="AL71" s="843"/>
      <c r="AM71" s="843"/>
      <c r="AN71" s="843"/>
      <c r="AO71" s="843"/>
      <c r="AP71" s="843" t="s">
        <v>524</v>
      </c>
      <c r="AQ71" s="843"/>
      <c r="AR71" s="843"/>
      <c r="AS71" s="843"/>
      <c r="AT71" s="843"/>
      <c r="AU71" s="843" t="s">
        <v>524</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592</v>
      </c>
      <c r="C72" s="887"/>
      <c r="D72" s="887"/>
      <c r="E72" s="887"/>
      <c r="F72" s="887"/>
      <c r="G72" s="887"/>
      <c r="H72" s="887"/>
      <c r="I72" s="887"/>
      <c r="J72" s="887"/>
      <c r="K72" s="887"/>
      <c r="L72" s="887"/>
      <c r="M72" s="887"/>
      <c r="N72" s="887"/>
      <c r="O72" s="887"/>
      <c r="P72" s="888"/>
      <c r="Q72" s="889">
        <v>1524702</v>
      </c>
      <c r="R72" s="843"/>
      <c r="S72" s="843"/>
      <c r="T72" s="843"/>
      <c r="U72" s="843"/>
      <c r="V72" s="843">
        <v>1496148</v>
      </c>
      <c r="W72" s="843"/>
      <c r="X72" s="843"/>
      <c r="Y72" s="843"/>
      <c r="Z72" s="843"/>
      <c r="AA72" s="843">
        <v>28554</v>
      </c>
      <c r="AB72" s="843"/>
      <c r="AC72" s="843"/>
      <c r="AD72" s="843"/>
      <c r="AE72" s="843"/>
      <c r="AF72" s="843">
        <v>28554</v>
      </c>
      <c r="AG72" s="843"/>
      <c r="AH72" s="843"/>
      <c r="AI72" s="843"/>
      <c r="AJ72" s="843"/>
      <c r="AK72" s="843">
        <v>15234</v>
      </c>
      <c r="AL72" s="843"/>
      <c r="AM72" s="843"/>
      <c r="AN72" s="843"/>
      <c r="AO72" s="843"/>
      <c r="AP72" s="843" t="s">
        <v>524</v>
      </c>
      <c r="AQ72" s="843"/>
      <c r="AR72" s="843"/>
      <c r="AS72" s="843"/>
      <c r="AT72" s="843"/>
      <c r="AU72" s="843" t="s">
        <v>524</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t="s">
        <v>593</v>
      </c>
      <c r="C73" s="887"/>
      <c r="D73" s="887"/>
      <c r="E73" s="887"/>
      <c r="F73" s="887"/>
      <c r="G73" s="887"/>
      <c r="H73" s="887"/>
      <c r="I73" s="887"/>
      <c r="J73" s="887"/>
      <c r="K73" s="887"/>
      <c r="L73" s="887"/>
      <c r="M73" s="887"/>
      <c r="N73" s="887"/>
      <c r="O73" s="887"/>
      <c r="P73" s="888"/>
      <c r="Q73" s="889">
        <v>267</v>
      </c>
      <c r="R73" s="843"/>
      <c r="S73" s="843"/>
      <c r="T73" s="843"/>
      <c r="U73" s="843"/>
      <c r="V73" s="843">
        <v>178</v>
      </c>
      <c r="W73" s="843"/>
      <c r="X73" s="843"/>
      <c r="Y73" s="843"/>
      <c r="Z73" s="843"/>
      <c r="AA73" s="843">
        <v>89</v>
      </c>
      <c r="AB73" s="843"/>
      <c r="AC73" s="843"/>
      <c r="AD73" s="843"/>
      <c r="AE73" s="843"/>
      <c r="AF73" s="843">
        <v>89</v>
      </c>
      <c r="AG73" s="843"/>
      <c r="AH73" s="843"/>
      <c r="AI73" s="843"/>
      <c r="AJ73" s="843"/>
      <c r="AK73" s="843">
        <v>13</v>
      </c>
      <c r="AL73" s="843"/>
      <c r="AM73" s="843"/>
      <c r="AN73" s="843"/>
      <c r="AO73" s="843"/>
      <c r="AP73" s="843" t="s">
        <v>524</v>
      </c>
      <c r="AQ73" s="843"/>
      <c r="AR73" s="843"/>
      <c r="AS73" s="843"/>
      <c r="AT73" s="843"/>
      <c r="AU73" s="843" t="s">
        <v>524</v>
      </c>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t="s">
        <v>594</v>
      </c>
      <c r="C74" s="887"/>
      <c r="D74" s="887"/>
      <c r="E74" s="887"/>
      <c r="F74" s="887"/>
      <c r="G74" s="887"/>
      <c r="H74" s="887"/>
      <c r="I74" s="887"/>
      <c r="J74" s="887"/>
      <c r="K74" s="887"/>
      <c r="L74" s="887"/>
      <c r="M74" s="887"/>
      <c r="N74" s="887"/>
      <c r="O74" s="887"/>
      <c r="P74" s="888"/>
      <c r="Q74" s="889">
        <v>65</v>
      </c>
      <c r="R74" s="843"/>
      <c r="S74" s="843"/>
      <c r="T74" s="843"/>
      <c r="U74" s="843"/>
      <c r="V74" s="843">
        <v>73</v>
      </c>
      <c r="W74" s="843"/>
      <c r="X74" s="843"/>
      <c r="Y74" s="843"/>
      <c r="Z74" s="843"/>
      <c r="AA74" s="843">
        <v>-8</v>
      </c>
      <c r="AB74" s="843"/>
      <c r="AC74" s="843"/>
      <c r="AD74" s="843"/>
      <c r="AE74" s="843"/>
      <c r="AF74" s="843">
        <v>-8</v>
      </c>
      <c r="AG74" s="843"/>
      <c r="AH74" s="843"/>
      <c r="AI74" s="843"/>
      <c r="AJ74" s="843"/>
      <c r="AK74" s="843" t="s">
        <v>524</v>
      </c>
      <c r="AL74" s="843"/>
      <c r="AM74" s="843"/>
      <c r="AN74" s="843"/>
      <c r="AO74" s="843"/>
      <c r="AP74" s="843" t="s">
        <v>524</v>
      </c>
      <c r="AQ74" s="843"/>
      <c r="AR74" s="843"/>
      <c r="AS74" s="843"/>
      <c r="AT74" s="843"/>
      <c r="AU74" s="843" t="s">
        <v>524</v>
      </c>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t="s">
        <v>595</v>
      </c>
      <c r="C75" s="887"/>
      <c r="D75" s="887"/>
      <c r="E75" s="887"/>
      <c r="F75" s="887"/>
      <c r="G75" s="887"/>
      <c r="H75" s="887"/>
      <c r="I75" s="887"/>
      <c r="J75" s="887"/>
      <c r="K75" s="887"/>
      <c r="L75" s="887"/>
      <c r="M75" s="887"/>
      <c r="N75" s="887"/>
      <c r="O75" s="887"/>
      <c r="P75" s="888"/>
      <c r="Q75" s="890">
        <v>925</v>
      </c>
      <c r="R75" s="891"/>
      <c r="S75" s="891"/>
      <c r="T75" s="891"/>
      <c r="U75" s="847"/>
      <c r="V75" s="892">
        <v>896</v>
      </c>
      <c r="W75" s="891"/>
      <c r="X75" s="891"/>
      <c r="Y75" s="891"/>
      <c r="Z75" s="847"/>
      <c r="AA75" s="892">
        <v>29</v>
      </c>
      <c r="AB75" s="891"/>
      <c r="AC75" s="891"/>
      <c r="AD75" s="891"/>
      <c r="AE75" s="847"/>
      <c r="AF75" s="892">
        <v>29</v>
      </c>
      <c r="AG75" s="891"/>
      <c r="AH75" s="891"/>
      <c r="AI75" s="891"/>
      <c r="AJ75" s="847"/>
      <c r="AK75" s="892">
        <v>569</v>
      </c>
      <c r="AL75" s="891"/>
      <c r="AM75" s="891"/>
      <c r="AN75" s="891"/>
      <c r="AO75" s="847"/>
      <c r="AP75" s="892">
        <v>379</v>
      </c>
      <c r="AQ75" s="891"/>
      <c r="AR75" s="891"/>
      <c r="AS75" s="891"/>
      <c r="AT75" s="847"/>
      <c r="AU75" s="892" t="s">
        <v>524</v>
      </c>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395</v>
      </c>
      <c r="B88" s="802" t="s">
        <v>422</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29035</v>
      </c>
      <c r="AG88" s="857"/>
      <c r="AH88" s="857"/>
      <c r="AI88" s="857"/>
      <c r="AJ88" s="857"/>
      <c r="AK88" s="854"/>
      <c r="AL88" s="854"/>
      <c r="AM88" s="854"/>
      <c r="AN88" s="854"/>
      <c r="AO88" s="854"/>
      <c r="AP88" s="857">
        <v>1292</v>
      </c>
      <c r="AQ88" s="857"/>
      <c r="AR88" s="857"/>
      <c r="AS88" s="857"/>
      <c r="AT88" s="857"/>
      <c r="AU88" s="857">
        <v>365</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395</v>
      </c>
      <c r="BR102" s="802" t="s">
        <v>423</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1140</v>
      </c>
      <c r="CS102" s="865"/>
      <c r="CT102" s="865"/>
      <c r="CU102" s="865"/>
      <c r="CV102" s="904"/>
      <c r="CW102" s="903">
        <v>270</v>
      </c>
      <c r="CX102" s="865"/>
      <c r="CY102" s="865"/>
      <c r="CZ102" s="865"/>
      <c r="DA102" s="904"/>
      <c r="DB102" s="903">
        <v>1549</v>
      </c>
      <c r="DC102" s="865"/>
      <c r="DD102" s="865"/>
      <c r="DE102" s="865"/>
      <c r="DF102" s="904"/>
      <c r="DG102" s="903"/>
      <c r="DH102" s="865"/>
      <c r="DI102" s="865"/>
      <c r="DJ102" s="865"/>
      <c r="DK102" s="904"/>
      <c r="DL102" s="903"/>
      <c r="DM102" s="865"/>
      <c r="DN102" s="865"/>
      <c r="DO102" s="865"/>
      <c r="DP102" s="904"/>
      <c r="DQ102" s="903"/>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424</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425</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428</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429</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430</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431</v>
      </c>
      <c r="AB109" s="906"/>
      <c r="AC109" s="906"/>
      <c r="AD109" s="906"/>
      <c r="AE109" s="907"/>
      <c r="AF109" s="905" t="s">
        <v>432</v>
      </c>
      <c r="AG109" s="906"/>
      <c r="AH109" s="906"/>
      <c r="AI109" s="906"/>
      <c r="AJ109" s="907"/>
      <c r="AK109" s="905" t="s">
        <v>312</v>
      </c>
      <c r="AL109" s="906"/>
      <c r="AM109" s="906"/>
      <c r="AN109" s="906"/>
      <c r="AO109" s="907"/>
      <c r="AP109" s="905" t="s">
        <v>433</v>
      </c>
      <c r="AQ109" s="906"/>
      <c r="AR109" s="906"/>
      <c r="AS109" s="906"/>
      <c r="AT109" s="908"/>
      <c r="AU109" s="925" t="s">
        <v>430</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431</v>
      </c>
      <c r="BR109" s="906"/>
      <c r="BS109" s="906"/>
      <c r="BT109" s="906"/>
      <c r="BU109" s="907"/>
      <c r="BV109" s="905" t="s">
        <v>432</v>
      </c>
      <c r="BW109" s="906"/>
      <c r="BX109" s="906"/>
      <c r="BY109" s="906"/>
      <c r="BZ109" s="907"/>
      <c r="CA109" s="905" t="s">
        <v>312</v>
      </c>
      <c r="CB109" s="906"/>
      <c r="CC109" s="906"/>
      <c r="CD109" s="906"/>
      <c r="CE109" s="907"/>
      <c r="CF109" s="926" t="s">
        <v>433</v>
      </c>
      <c r="CG109" s="926"/>
      <c r="CH109" s="926"/>
      <c r="CI109" s="926"/>
      <c r="CJ109" s="926"/>
      <c r="CK109" s="905" t="s">
        <v>434</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431</v>
      </c>
      <c r="DH109" s="906"/>
      <c r="DI109" s="906"/>
      <c r="DJ109" s="906"/>
      <c r="DK109" s="907"/>
      <c r="DL109" s="905" t="s">
        <v>432</v>
      </c>
      <c r="DM109" s="906"/>
      <c r="DN109" s="906"/>
      <c r="DO109" s="906"/>
      <c r="DP109" s="907"/>
      <c r="DQ109" s="905" t="s">
        <v>312</v>
      </c>
      <c r="DR109" s="906"/>
      <c r="DS109" s="906"/>
      <c r="DT109" s="906"/>
      <c r="DU109" s="907"/>
      <c r="DV109" s="905" t="s">
        <v>433</v>
      </c>
      <c r="DW109" s="906"/>
      <c r="DX109" s="906"/>
      <c r="DY109" s="906"/>
      <c r="DZ109" s="908"/>
    </row>
    <row r="110" spans="1:131" s="224" customFormat="1" ht="26.25" customHeight="1" x14ac:dyDescent="0.2">
      <c r="A110" s="909" t="s">
        <v>435</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3969492</v>
      </c>
      <c r="AB110" s="913"/>
      <c r="AC110" s="913"/>
      <c r="AD110" s="913"/>
      <c r="AE110" s="914"/>
      <c r="AF110" s="915">
        <v>3766417</v>
      </c>
      <c r="AG110" s="913"/>
      <c r="AH110" s="913"/>
      <c r="AI110" s="913"/>
      <c r="AJ110" s="914"/>
      <c r="AK110" s="915">
        <v>3518172</v>
      </c>
      <c r="AL110" s="913"/>
      <c r="AM110" s="913"/>
      <c r="AN110" s="913"/>
      <c r="AO110" s="914"/>
      <c r="AP110" s="916">
        <v>6.3</v>
      </c>
      <c r="AQ110" s="917"/>
      <c r="AR110" s="917"/>
      <c r="AS110" s="917"/>
      <c r="AT110" s="918"/>
      <c r="AU110" s="919" t="s">
        <v>75</v>
      </c>
      <c r="AV110" s="920"/>
      <c r="AW110" s="920"/>
      <c r="AX110" s="920"/>
      <c r="AY110" s="920"/>
      <c r="AZ110" s="942" t="s">
        <v>436</v>
      </c>
      <c r="BA110" s="910"/>
      <c r="BB110" s="910"/>
      <c r="BC110" s="910"/>
      <c r="BD110" s="910"/>
      <c r="BE110" s="910"/>
      <c r="BF110" s="910"/>
      <c r="BG110" s="910"/>
      <c r="BH110" s="910"/>
      <c r="BI110" s="910"/>
      <c r="BJ110" s="910"/>
      <c r="BK110" s="910"/>
      <c r="BL110" s="910"/>
      <c r="BM110" s="910"/>
      <c r="BN110" s="910"/>
      <c r="BO110" s="910"/>
      <c r="BP110" s="911"/>
      <c r="BQ110" s="943">
        <v>38539226</v>
      </c>
      <c r="BR110" s="944"/>
      <c r="BS110" s="944"/>
      <c r="BT110" s="944"/>
      <c r="BU110" s="944"/>
      <c r="BV110" s="944">
        <v>37541514</v>
      </c>
      <c r="BW110" s="944"/>
      <c r="BX110" s="944"/>
      <c r="BY110" s="944"/>
      <c r="BZ110" s="944"/>
      <c r="CA110" s="944">
        <v>40804460</v>
      </c>
      <c r="CB110" s="944"/>
      <c r="CC110" s="944"/>
      <c r="CD110" s="944"/>
      <c r="CE110" s="944"/>
      <c r="CF110" s="957">
        <v>72.900000000000006</v>
      </c>
      <c r="CG110" s="958"/>
      <c r="CH110" s="958"/>
      <c r="CI110" s="958"/>
      <c r="CJ110" s="958"/>
      <c r="CK110" s="959" t="s">
        <v>437</v>
      </c>
      <c r="CL110" s="960"/>
      <c r="CM110" s="942" t="s">
        <v>438</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v>549602</v>
      </c>
      <c r="DH110" s="944"/>
      <c r="DI110" s="944"/>
      <c r="DJ110" s="944"/>
      <c r="DK110" s="944"/>
      <c r="DL110" s="944">
        <v>185583</v>
      </c>
      <c r="DM110" s="944"/>
      <c r="DN110" s="944"/>
      <c r="DO110" s="944"/>
      <c r="DP110" s="944"/>
      <c r="DQ110" s="944">
        <v>1122352</v>
      </c>
      <c r="DR110" s="944"/>
      <c r="DS110" s="944"/>
      <c r="DT110" s="944"/>
      <c r="DU110" s="944"/>
      <c r="DV110" s="945">
        <v>2</v>
      </c>
      <c r="DW110" s="945"/>
      <c r="DX110" s="945"/>
      <c r="DY110" s="945"/>
      <c r="DZ110" s="946"/>
    </row>
    <row r="111" spans="1:131" s="224" customFormat="1" ht="26.25" customHeight="1" x14ac:dyDescent="0.2">
      <c r="A111" s="947" t="s">
        <v>439</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440</v>
      </c>
      <c r="AB111" s="951"/>
      <c r="AC111" s="951"/>
      <c r="AD111" s="951"/>
      <c r="AE111" s="952"/>
      <c r="AF111" s="953" t="s">
        <v>440</v>
      </c>
      <c r="AG111" s="951"/>
      <c r="AH111" s="951"/>
      <c r="AI111" s="951"/>
      <c r="AJ111" s="952"/>
      <c r="AK111" s="953" t="s">
        <v>440</v>
      </c>
      <c r="AL111" s="951"/>
      <c r="AM111" s="951"/>
      <c r="AN111" s="951"/>
      <c r="AO111" s="952"/>
      <c r="AP111" s="954" t="s">
        <v>441</v>
      </c>
      <c r="AQ111" s="955"/>
      <c r="AR111" s="955"/>
      <c r="AS111" s="955"/>
      <c r="AT111" s="956"/>
      <c r="AU111" s="921"/>
      <c r="AV111" s="922"/>
      <c r="AW111" s="922"/>
      <c r="AX111" s="922"/>
      <c r="AY111" s="922"/>
      <c r="AZ111" s="935" t="s">
        <v>442</v>
      </c>
      <c r="BA111" s="936"/>
      <c r="BB111" s="936"/>
      <c r="BC111" s="936"/>
      <c r="BD111" s="936"/>
      <c r="BE111" s="936"/>
      <c r="BF111" s="936"/>
      <c r="BG111" s="936"/>
      <c r="BH111" s="936"/>
      <c r="BI111" s="936"/>
      <c r="BJ111" s="936"/>
      <c r="BK111" s="936"/>
      <c r="BL111" s="936"/>
      <c r="BM111" s="936"/>
      <c r="BN111" s="936"/>
      <c r="BO111" s="936"/>
      <c r="BP111" s="937"/>
      <c r="BQ111" s="938">
        <v>2365127</v>
      </c>
      <c r="BR111" s="939"/>
      <c r="BS111" s="939"/>
      <c r="BT111" s="939"/>
      <c r="BU111" s="939"/>
      <c r="BV111" s="939">
        <v>1232491</v>
      </c>
      <c r="BW111" s="939"/>
      <c r="BX111" s="939"/>
      <c r="BY111" s="939"/>
      <c r="BZ111" s="939"/>
      <c r="CA111" s="939">
        <v>2723407</v>
      </c>
      <c r="CB111" s="939"/>
      <c r="CC111" s="939"/>
      <c r="CD111" s="939"/>
      <c r="CE111" s="939"/>
      <c r="CF111" s="933">
        <v>4.9000000000000004</v>
      </c>
      <c r="CG111" s="934"/>
      <c r="CH111" s="934"/>
      <c r="CI111" s="934"/>
      <c r="CJ111" s="934"/>
      <c r="CK111" s="961"/>
      <c r="CL111" s="962"/>
      <c r="CM111" s="935" t="s">
        <v>443</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441</v>
      </c>
      <c r="DH111" s="939"/>
      <c r="DI111" s="939"/>
      <c r="DJ111" s="939"/>
      <c r="DK111" s="939"/>
      <c r="DL111" s="939" t="s">
        <v>441</v>
      </c>
      <c r="DM111" s="939"/>
      <c r="DN111" s="939"/>
      <c r="DO111" s="939"/>
      <c r="DP111" s="939"/>
      <c r="DQ111" s="939" t="s">
        <v>441</v>
      </c>
      <c r="DR111" s="939"/>
      <c r="DS111" s="939"/>
      <c r="DT111" s="939"/>
      <c r="DU111" s="939"/>
      <c r="DV111" s="940" t="s">
        <v>441</v>
      </c>
      <c r="DW111" s="940"/>
      <c r="DX111" s="940"/>
      <c r="DY111" s="940"/>
      <c r="DZ111" s="941"/>
    </row>
    <row r="112" spans="1:131" s="224" customFormat="1" ht="26.25" customHeight="1" x14ac:dyDescent="0.2">
      <c r="A112" s="965" t="s">
        <v>444</v>
      </c>
      <c r="B112" s="966"/>
      <c r="C112" s="936" t="s">
        <v>445</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140</v>
      </c>
      <c r="AB112" s="972"/>
      <c r="AC112" s="972"/>
      <c r="AD112" s="972"/>
      <c r="AE112" s="973"/>
      <c r="AF112" s="974" t="s">
        <v>140</v>
      </c>
      <c r="AG112" s="972"/>
      <c r="AH112" s="972"/>
      <c r="AI112" s="972"/>
      <c r="AJ112" s="973"/>
      <c r="AK112" s="974" t="s">
        <v>140</v>
      </c>
      <c r="AL112" s="972"/>
      <c r="AM112" s="972"/>
      <c r="AN112" s="972"/>
      <c r="AO112" s="973"/>
      <c r="AP112" s="975" t="s">
        <v>140</v>
      </c>
      <c r="AQ112" s="976"/>
      <c r="AR112" s="976"/>
      <c r="AS112" s="976"/>
      <c r="AT112" s="977"/>
      <c r="AU112" s="921"/>
      <c r="AV112" s="922"/>
      <c r="AW112" s="922"/>
      <c r="AX112" s="922"/>
      <c r="AY112" s="922"/>
      <c r="AZ112" s="935" t="s">
        <v>446</v>
      </c>
      <c r="BA112" s="936"/>
      <c r="BB112" s="936"/>
      <c r="BC112" s="936"/>
      <c r="BD112" s="936"/>
      <c r="BE112" s="936"/>
      <c r="BF112" s="936"/>
      <c r="BG112" s="936"/>
      <c r="BH112" s="936"/>
      <c r="BI112" s="936"/>
      <c r="BJ112" s="936"/>
      <c r="BK112" s="936"/>
      <c r="BL112" s="936"/>
      <c r="BM112" s="936"/>
      <c r="BN112" s="936"/>
      <c r="BO112" s="936"/>
      <c r="BP112" s="937"/>
      <c r="BQ112" s="938">
        <v>3595312</v>
      </c>
      <c r="BR112" s="939"/>
      <c r="BS112" s="939"/>
      <c r="BT112" s="939"/>
      <c r="BU112" s="939"/>
      <c r="BV112" s="939">
        <v>4229709</v>
      </c>
      <c r="BW112" s="939"/>
      <c r="BX112" s="939"/>
      <c r="BY112" s="939"/>
      <c r="BZ112" s="939"/>
      <c r="CA112" s="939">
        <v>4587997</v>
      </c>
      <c r="CB112" s="939"/>
      <c r="CC112" s="939"/>
      <c r="CD112" s="939"/>
      <c r="CE112" s="939"/>
      <c r="CF112" s="933">
        <v>8.1999999999999993</v>
      </c>
      <c r="CG112" s="934"/>
      <c r="CH112" s="934"/>
      <c r="CI112" s="934"/>
      <c r="CJ112" s="934"/>
      <c r="CK112" s="961"/>
      <c r="CL112" s="962"/>
      <c r="CM112" s="935" t="s">
        <v>447</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140</v>
      </c>
      <c r="DH112" s="939"/>
      <c r="DI112" s="939"/>
      <c r="DJ112" s="939"/>
      <c r="DK112" s="939"/>
      <c r="DL112" s="939" t="s">
        <v>448</v>
      </c>
      <c r="DM112" s="939"/>
      <c r="DN112" s="939"/>
      <c r="DO112" s="939"/>
      <c r="DP112" s="939"/>
      <c r="DQ112" s="939" t="s">
        <v>441</v>
      </c>
      <c r="DR112" s="939"/>
      <c r="DS112" s="939"/>
      <c r="DT112" s="939"/>
      <c r="DU112" s="939"/>
      <c r="DV112" s="940" t="s">
        <v>140</v>
      </c>
      <c r="DW112" s="940"/>
      <c r="DX112" s="940"/>
      <c r="DY112" s="940"/>
      <c r="DZ112" s="941"/>
    </row>
    <row r="113" spans="1:130" s="224" customFormat="1" ht="26.25" customHeight="1" x14ac:dyDescent="0.2">
      <c r="A113" s="967"/>
      <c r="B113" s="968"/>
      <c r="C113" s="936" t="s">
        <v>449</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348448</v>
      </c>
      <c r="AB113" s="951"/>
      <c r="AC113" s="951"/>
      <c r="AD113" s="951"/>
      <c r="AE113" s="952"/>
      <c r="AF113" s="953">
        <v>340044</v>
      </c>
      <c r="AG113" s="951"/>
      <c r="AH113" s="951"/>
      <c r="AI113" s="951"/>
      <c r="AJ113" s="952"/>
      <c r="AK113" s="953">
        <v>334648</v>
      </c>
      <c r="AL113" s="951"/>
      <c r="AM113" s="951"/>
      <c r="AN113" s="951"/>
      <c r="AO113" s="952"/>
      <c r="AP113" s="954">
        <v>0.6</v>
      </c>
      <c r="AQ113" s="955"/>
      <c r="AR113" s="955"/>
      <c r="AS113" s="955"/>
      <c r="AT113" s="956"/>
      <c r="AU113" s="921"/>
      <c r="AV113" s="922"/>
      <c r="AW113" s="922"/>
      <c r="AX113" s="922"/>
      <c r="AY113" s="922"/>
      <c r="AZ113" s="935" t="s">
        <v>450</v>
      </c>
      <c r="BA113" s="936"/>
      <c r="BB113" s="936"/>
      <c r="BC113" s="936"/>
      <c r="BD113" s="936"/>
      <c r="BE113" s="936"/>
      <c r="BF113" s="936"/>
      <c r="BG113" s="936"/>
      <c r="BH113" s="936"/>
      <c r="BI113" s="936"/>
      <c r="BJ113" s="936"/>
      <c r="BK113" s="936"/>
      <c r="BL113" s="936"/>
      <c r="BM113" s="936"/>
      <c r="BN113" s="936"/>
      <c r="BO113" s="936"/>
      <c r="BP113" s="937"/>
      <c r="BQ113" s="938">
        <v>448534</v>
      </c>
      <c r="BR113" s="939"/>
      <c r="BS113" s="939"/>
      <c r="BT113" s="939"/>
      <c r="BU113" s="939"/>
      <c r="BV113" s="939">
        <v>407054</v>
      </c>
      <c r="BW113" s="939"/>
      <c r="BX113" s="939"/>
      <c r="BY113" s="939"/>
      <c r="BZ113" s="939"/>
      <c r="CA113" s="939">
        <v>364792</v>
      </c>
      <c r="CB113" s="939"/>
      <c r="CC113" s="939"/>
      <c r="CD113" s="939"/>
      <c r="CE113" s="939"/>
      <c r="CF113" s="933">
        <v>0.7</v>
      </c>
      <c r="CG113" s="934"/>
      <c r="CH113" s="934"/>
      <c r="CI113" s="934"/>
      <c r="CJ113" s="934"/>
      <c r="CK113" s="961"/>
      <c r="CL113" s="962"/>
      <c r="CM113" s="935" t="s">
        <v>451</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441</v>
      </c>
      <c r="DH113" s="972"/>
      <c r="DI113" s="972"/>
      <c r="DJ113" s="972"/>
      <c r="DK113" s="973"/>
      <c r="DL113" s="974" t="s">
        <v>448</v>
      </c>
      <c r="DM113" s="972"/>
      <c r="DN113" s="972"/>
      <c r="DO113" s="972"/>
      <c r="DP113" s="973"/>
      <c r="DQ113" s="974" t="s">
        <v>441</v>
      </c>
      <c r="DR113" s="972"/>
      <c r="DS113" s="972"/>
      <c r="DT113" s="972"/>
      <c r="DU113" s="973"/>
      <c r="DV113" s="975" t="s">
        <v>441</v>
      </c>
      <c r="DW113" s="976"/>
      <c r="DX113" s="976"/>
      <c r="DY113" s="976"/>
      <c r="DZ113" s="977"/>
    </row>
    <row r="114" spans="1:130" s="224" customFormat="1" ht="26.25" customHeight="1" x14ac:dyDescent="0.2">
      <c r="A114" s="967"/>
      <c r="B114" s="968"/>
      <c r="C114" s="936" t="s">
        <v>452</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68466</v>
      </c>
      <c r="AB114" s="972"/>
      <c r="AC114" s="972"/>
      <c r="AD114" s="972"/>
      <c r="AE114" s="973"/>
      <c r="AF114" s="974">
        <v>44251</v>
      </c>
      <c r="AG114" s="972"/>
      <c r="AH114" s="972"/>
      <c r="AI114" s="972"/>
      <c r="AJ114" s="973"/>
      <c r="AK114" s="974">
        <v>40263</v>
      </c>
      <c r="AL114" s="972"/>
      <c r="AM114" s="972"/>
      <c r="AN114" s="972"/>
      <c r="AO114" s="973"/>
      <c r="AP114" s="975">
        <v>0.1</v>
      </c>
      <c r="AQ114" s="976"/>
      <c r="AR114" s="976"/>
      <c r="AS114" s="976"/>
      <c r="AT114" s="977"/>
      <c r="AU114" s="921"/>
      <c r="AV114" s="922"/>
      <c r="AW114" s="922"/>
      <c r="AX114" s="922"/>
      <c r="AY114" s="922"/>
      <c r="AZ114" s="935" t="s">
        <v>453</v>
      </c>
      <c r="BA114" s="936"/>
      <c r="BB114" s="936"/>
      <c r="BC114" s="936"/>
      <c r="BD114" s="936"/>
      <c r="BE114" s="936"/>
      <c r="BF114" s="936"/>
      <c r="BG114" s="936"/>
      <c r="BH114" s="936"/>
      <c r="BI114" s="936"/>
      <c r="BJ114" s="936"/>
      <c r="BK114" s="936"/>
      <c r="BL114" s="936"/>
      <c r="BM114" s="936"/>
      <c r="BN114" s="936"/>
      <c r="BO114" s="936"/>
      <c r="BP114" s="937"/>
      <c r="BQ114" s="938">
        <v>8370351</v>
      </c>
      <c r="BR114" s="939"/>
      <c r="BS114" s="939"/>
      <c r="BT114" s="939"/>
      <c r="BU114" s="939"/>
      <c r="BV114" s="939">
        <v>8622074</v>
      </c>
      <c r="BW114" s="939"/>
      <c r="BX114" s="939"/>
      <c r="BY114" s="939"/>
      <c r="BZ114" s="939"/>
      <c r="CA114" s="939">
        <v>8808075</v>
      </c>
      <c r="CB114" s="939"/>
      <c r="CC114" s="939"/>
      <c r="CD114" s="939"/>
      <c r="CE114" s="939"/>
      <c r="CF114" s="933">
        <v>15.7</v>
      </c>
      <c r="CG114" s="934"/>
      <c r="CH114" s="934"/>
      <c r="CI114" s="934"/>
      <c r="CJ114" s="934"/>
      <c r="CK114" s="961"/>
      <c r="CL114" s="962"/>
      <c r="CM114" s="935" t="s">
        <v>454</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140</v>
      </c>
      <c r="DH114" s="972"/>
      <c r="DI114" s="972"/>
      <c r="DJ114" s="972"/>
      <c r="DK114" s="973"/>
      <c r="DL114" s="974" t="s">
        <v>140</v>
      </c>
      <c r="DM114" s="972"/>
      <c r="DN114" s="972"/>
      <c r="DO114" s="972"/>
      <c r="DP114" s="973"/>
      <c r="DQ114" s="974" t="s">
        <v>441</v>
      </c>
      <c r="DR114" s="972"/>
      <c r="DS114" s="972"/>
      <c r="DT114" s="972"/>
      <c r="DU114" s="973"/>
      <c r="DV114" s="975" t="s">
        <v>140</v>
      </c>
      <c r="DW114" s="976"/>
      <c r="DX114" s="976"/>
      <c r="DY114" s="976"/>
      <c r="DZ114" s="977"/>
    </row>
    <row r="115" spans="1:130" s="224" customFormat="1" ht="26.25" customHeight="1" x14ac:dyDescent="0.2">
      <c r="A115" s="967"/>
      <c r="B115" s="968"/>
      <c r="C115" s="936" t="s">
        <v>455</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862844</v>
      </c>
      <c r="AB115" s="951"/>
      <c r="AC115" s="951"/>
      <c r="AD115" s="951"/>
      <c r="AE115" s="952"/>
      <c r="AF115" s="953">
        <v>1153749</v>
      </c>
      <c r="AG115" s="951"/>
      <c r="AH115" s="951"/>
      <c r="AI115" s="951"/>
      <c r="AJ115" s="952"/>
      <c r="AK115" s="953">
        <v>351778</v>
      </c>
      <c r="AL115" s="951"/>
      <c r="AM115" s="951"/>
      <c r="AN115" s="951"/>
      <c r="AO115" s="952"/>
      <c r="AP115" s="954">
        <v>0.6</v>
      </c>
      <c r="AQ115" s="955"/>
      <c r="AR115" s="955"/>
      <c r="AS115" s="955"/>
      <c r="AT115" s="956"/>
      <c r="AU115" s="921"/>
      <c r="AV115" s="922"/>
      <c r="AW115" s="922"/>
      <c r="AX115" s="922"/>
      <c r="AY115" s="922"/>
      <c r="AZ115" s="935" t="s">
        <v>456</v>
      </c>
      <c r="BA115" s="936"/>
      <c r="BB115" s="936"/>
      <c r="BC115" s="936"/>
      <c r="BD115" s="936"/>
      <c r="BE115" s="936"/>
      <c r="BF115" s="936"/>
      <c r="BG115" s="936"/>
      <c r="BH115" s="936"/>
      <c r="BI115" s="936"/>
      <c r="BJ115" s="936"/>
      <c r="BK115" s="936"/>
      <c r="BL115" s="936"/>
      <c r="BM115" s="936"/>
      <c r="BN115" s="936"/>
      <c r="BO115" s="936"/>
      <c r="BP115" s="937"/>
      <c r="BQ115" s="938" t="s">
        <v>140</v>
      </c>
      <c r="BR115" s="939"/>
      <c r="BS115" s="939"/>
      <c r="BT115" s="939"/>
      <c r="BU115" s="939"/>
      <c r="BV115" s="939" t="s">
        <v>140</v>
      </c>
      <c r="BW115" s="939"/>
      <c r="BX115" s="939"/>
      <c r="BY115" s="939"/>
      <c r="BZ115" s="939"/>
      <c r="CA115" s="939" t="s">
        <v>140</v>
      </c>
      <c r="CB115" s="939"/>
      <c r="CC115" s="939"/>
      <c r="CD115" s="939"/>
      <c r="CE115" s="939"/>
      <c r="CF115" s="933" t="s">
        <v>441</v>
      </c>
      <c r="CG115" s="934"/>
      <c r="CH115" s="934"/>
      <c r="CI115" s="934"/>
      <c r="CJ115" s="934"/>
      <c r="CK115" s="961"/>
      <c r="CL115" s="962"/>
      <c r="CM115" s="935" t="s">
        <v>457</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1703110</v>
      </c>
      <c r="DH115" s="972"/>
      <c r="DI115" s="972"/>
      <c r="DJ115" s="972"/>
      <c r="DK115" s="973"/>
      <c r="DL115" s="974">
        <v>969624</v>
      </c>
      <c r="DM115" s="972"/>
      <c r="DN115" s="972"/>
      <c r="DO115" s="972"/>
      <c r="DP115" s="973"/>
      <c r="DQ115" s="974">
        <v>1549199</v>
      </c>
      <c r="DR115" s="972"/>
      <c r="DS115" s="972"/>
      <c r="DT115" s="972"/>
      <c r="DU115" s="973"/>
      <c r="DV115" s="975">
        <v>2.8</v>
      </c>
      <c r="DW115" s="976"/>
      <c r="DX115" s="976"/>
      <c r="DY115" s="976"/>
      <c r="DZ115" s="977"/>
    </row>
    <row r="116" spans="1:130" s="224" customFormat="1" ht="26.25" customHeight="1" x14ac:dyDescent="0.2">
      <c r="A116" s="969"/>
      <c r="B116" s="970"/>
      <c r="C116" s="978" t="s">
        <v>458</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140</v>
      </c>
      <c r="AB116" s="972"/>
      <c r="AC116" s="972"/>
      <c r="AD116" s="972"/>
      <c r="AE116" s="973"/>
      <c r="AF116" s="974" t="s">
        <v>440</v>
      </c>
      <c r="AG116" s="972"/>
      <c r="AH116" s="972"/>
      <c r="AI116" s="972"/>
      <c r="AJ116" s="973"/>
      <c r="AK116" s="974" t="s">
        <v>441</v>
      </c>
      <c r="AL116" s="972"/>
      <c r="AM116" s="972"/>
      <c r="AN116" s="972"/>
      <c r="AO116" s="973"/>
      <c r="AP116" s="975" t="s">
        <v>441</v>
      </c>
      <c r="AQ116" s="976"/>
      <c r="AR116" s="976"/>
      <c r="AS116" s="976"/>
      <c r="AT116" s="977"/>
      <c r="AU116" s="921"/>
      <c r="AV116" s="922"/>
      <c r="AW116" s="922"/>
      <c r="AX116" s="922"/>
      <c r="AY116" s="922"/>
      <c r="AZ116" s="980" t="s">
        <v>459</v>
      </c>
      <c r="BA116" s="981"/>
      <c r="BB116" s="981"/>
      <c r="BC116" s="981"/>
      <c r="BD116" s="981"/>
      <c r="BE116" s="981"/>
      <c r="BF116" s="981"/>
      <c r="BG116" s="981"/>
      <c r="BH116" s="981"/>
      <c r="BI116" s="981"/>
      <c r="BJ116" s="981"/>
      <c r="BK116" s="981"/>
      <c r="BL116" s="981"/>
      <c r="BM116" s="981"/>
      <c r="BN116" s="981"/>
      <c r="BO116" s="981"/>
      <c r="BP116" s="982"/>
      <c r="BQ116" s="938" t="s">
        <v>441</v>
      </c>
      <c r="BR116" s="939"/>
      <c r="BS116" s="939"/>
      <c r="BT116" s="939"/>
      <c r="BU116" s="939"/>
      <c r="BV116" s="939" t="s">
        <v>140</v>
      </c>
      <c r="BW116" s="939"/>
      <c r="BX116" s="939"/>
      <c r="BY116" s="939"/>
      <c r="BZ116" s="939"/>
      <c r="CA116" s="939" t="s">
        <v>140</v>
      </c>
      <c r="CB116" s="939"/>
      <c r="CC116" s="939"/>
      <c r="CD116" s="939"/>
      <c r="CE116" s="939"/>
      <c r="CF116" s="933" t="s">
        <v>460</v>
      </c>
      <c r="CG116" s="934"/>
      <c r="CH116" s="934"/>
      <c r="CI116" s="934"/>
      <c r="CJ116" s="934"/>
      <c r="CK116" s="961"/>
      <c r="CL116" s="962"/>
      <c r="CM116" s="935" t="s">
        <v>461</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112415</v>
      </c>
      <c r="DH116" s="972"/>
      <c r="DI116" s="972"/>
      <c r="DJ116" s="972"/>
      <c r="DK116" s="973"/>
      <c r="DL116" s="974">
        <v>77284</v>
      </c>
      <c r="DM116" s="972"/>
      <c r="DN116" s="972"/>
      <c r="DO116" s="972"/>
      <c r="DP116" s="973"/>
      <c r="DQ116" s="974">
        <v>51856</v>
      </c>
      <c r="DR116" s="972"/>
      <c r="DS116" s="972"/>
      <c r="DT116" s="972"/>
      <c r="DU116" s="973"/>
      <c r="DV116" s="975">
        <v>0.1</v>
      </c>
      <c r="DW116" s="976"/>
      <c r="DX116" s="976"/>
      <c r="DY116" s="976"/>
      <c r="DZ116" s="977"/>
    </row>
    <row r="117" spans="1:130" s="224" customFormat="1" ht="26.25" customHeight="1" x14ac:dyDescent="0.2">
      <c r="A117" s="925" t="s">
        <v>191</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462</v>
      </c>
      <c r="Z117" s="907"/>
      <c r="AA117" s="991">
        <v>5249250</v>
      </c>
      <c r="AB117" s="992"/>
      <c r="AC117" s="992"/>
      <c r="AD117" s="992"/>
      <c r="AE117" s="993"/>
      <c r="AF117" s="994">
        <v>5304461</v>
      </c>
      <c r="AG117" s="992"/>
      <c r="AH117" s="992"/>
      <c r="AI117" s="992"/>
      <c r="AJ117" s="993"/>
      <c r="AK117" s="994">
        <v>4244861</v>
      </c>
      <c r="AL117" s="992"/>
      <c r="AM117" s="992"/>
      <c r="AN117" s="992"/>
      <c r="AO117" s="993"/>
      <c r="AP117" s="995"/>
      <c r="AQ117" s="996"/>
      <c r="AR117" s="996"/>
      <c r="AS117" s="996"/>
      <c r="AT117" s="997"/>
      <c r="AU117" s="921"/>
      <c r="AV117" s="922"/>
      <c r="AW117" s="922"/>
      <c r="AX117" s="922"/>
      <c r="AY117" s="922"/>
      <c r="AZ117" s="987" t="s">
        <v>463</v>
      </c>
      <c r="BA117" s="988"/>
      <c r="BB117" s="988"/>
      <c r="BC117" s="988"/>
      <c r="BD117" s="988"/>
      <c r="BE117" s="988"/>
      <c r="BF117" s="988"/>
      <c r="BG117" s="988"/>
      <c r="BH117" s="988"/>
      <c r="BI117" s="988"/>
      <c r="BJ117" s="988"/>
      <c r="BK117" s="988"/>
      <c r="BL117" s="988"/>
      <c r="BM117" s="988"/>
      <c r="BN117" s="988"/>
      <c r="BO117" s="988"/>
      <c r="BP117" s="989"/>
      <c r="BQ117" s="938" t="s">
        <v>140</v>
      </c>
      <c r="BR117" s="939"/>
      <c r="BS117" s="939"/>
      <c r="BT117" s="939"/>
      <c r="BU117" s="939"/>
      <c r="BV117" s="939" t="s">
        <v>140</v>
      </c>
      <c r="BW117" s="939"/>
      <c r="BX117" s="939"/>
      <c r="BY117" s="939"/>
      <c r="BZ117" s="939"/>
      <c r="CA117" s="939" t="s">
        <v>140</v>
      </c>
      <c r="CB117" s="939"/>
      <c r="CC117" s="939"/>
      <c r="CD117" s="939"/>
      <c r="CE117" s="939"/>
      <c r="CF117" s="933" t="s">
        <v>140</v>
      </c>
      <c r="CG117" s="934"/>
      <c r="CH117" s="934"/>
      <c r="CI117" s="934"/>
      <c r="CJ117" s="934"/>
      <c r="CK117" s="961"/>
      <c r="CL117" s="962"/>
      <c r="CM117" s="935" t="s">
        <v>464</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140</v>
      </c>
      <c r="DH117" s="972"/>
      <c r="DI117" s="972"/>
      <c r="DJ117" s="972"/>
      <c r="DK117" s="973"/>
      <c r="DL117" s="974" t="s">
        <v>140</v>
      </c>
      <c r="DM117" s="972"/>
      <c r="DN117" s="972"/>
      <c r="DO117" s="972"/>
      <c r="DP117" s="973"/>
      <c r="DQ117" s="974" t="s">
        <v>140</v>
      </c>
      <c r="DR117" s="972"/>
      <c r="DS117" s="972"/>
      <c r="DT117" s="972"/>
      <c r="DU117" s="973"/>
      <c r="DV117" s="975" t="s">
        <v>140</v>
      </c>
      <c r="DW117" s="976"/>
      <c r="DX117" s="976"/>
      <c r="DY117" s="976"/>
      <c r="DZ117" s="977"/>
    </row>
    <row r="118" spans="1:130" s="224" customFormat="1" ht="26.25" customHeight="1" x14ac:dyDescent="0.2">
      <c r="A118" s="925" t="s">
        <v>434</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431</v>
      </c>
      <c r="AB118" s="906"/>
      <c r="AC118" s="906"/>
      <c r="AD118" s="906"/>
      <c r="AE118" s="907"/>
      <c r="AF118" s="905" t="s">
        <v>432</v>
      </c>
      <c r="AG118" s="906"/>
      <c r="AH118" s="906"/>
      <c r="AI118" s="906"/>
      <c r="AJ118" s="907"/>
      <c r="AK118" s="905" t="s">
        <v>312</v>
      </c>
      <c r="AL118" s="906"/>
      <c r="AM118" s="906"/>
      <c r="AN118" s="906"/>
      <c r="AO118" s="907"/>
      <c r="AP118" s="983" t="s">
        <v>433</v>
      </c>
      <c r="AQ118" s="984"/>
      <c r="AR118" s="984"/>
      <c r="AS118" s="984"/>
      <c r="AT118" s="985"/>
      <c r="AU118" s="921"/>
      <c r="AV118" s="922"/>
      <c r="AW118" s="922"/>
      <c r="AX118" s="922"/>
      <c r="AY118" s="922"/>
      <c r="AZ118" s="986" t="s">
        <v>465</v>
      </c>
      <c r="BA118" s="978"/>
      <c r="BB118" s="978"/>
      <c r="BC118" s="978"/>
      <c r="BD118" s="978"/>
      <c r="BE118" s="978"/>
      <c r="BF118" s="978"/>
      <c r="BG118" s="978"/>
      <c r="BH118" s="978"/>
      <c r="BI118" s="978"/>
      <c r="BJ118" s="978"/>
      <c r="BK118" s="978"/>
      <c r="BL118" s="978"/>
      <c r="BM118" s="978"/>
      <c r="BN118" s="978"/>
      <c r="BO118" s="978"/>
      <c r="BP118" s="979"/>
      <c r="BQ118" s="1012" t="s">
        <v>448</v>
      </c>
      <c r="BR118" s="1013"/>
      <c r="BS118" s="1013"/>
      <c r="BT118" s="1013"/>
      <c r="BU118" s="1013"/>
      <c r="BV118" s="1013" t="s">
        <v>448</v>
      </c>
      <c r="BW118" s="1013"/>
      <c r="BX118" s="1013"/>
      <c r="BY118" s="1013"/>
      <c r="BZ118" s="1013"/>
      <c r="CA118" s="1013" t="s">
        <v>448</v>
      </c>
      <c r="CB118" s="1013"/>
      <c r="CC118" s="1013"/>
      <c r="CD118" s="1013"/>
      <c r="CE118" s="1013"/>
      <c r="CF118" s="933" t="s">
        <v>448</v>
      </c>
      <c r="CG118" s="934"/>
      <c r="CH118" s="934"/>
      <c r="CI118" s="934"/>
      <c r="CJ118" s="934"/>
      <c r="CK118" s="961"/>
      <c r="CL118" s="962"/>
      <c r="CM118" s="935" t="s">
        <v>466</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448</v>
      </c>
      <c r="DH118" s="972"/>
      <c r="DI118" s="972"/>
      <c r="DJ118" s="972"/>
      <c r="DK118" s="973"/>
      <c r="DL118" s="974" t="s">
        <v>448</v>
      </c>
      <c r="DM118" s="972"/>
      <c r="DN118" s="972"/>
      <c r="DO118" s="972"/>
      <c r="DP118" s="973"/>
      <c r="DQ118" s="974" t="s">
        <v>448</v>
      </c>
      <c r="DR118" s="972"/>
      <c r="DS118" s="972"/>
      <c r="DT118" s="972"/>
      <c r="DU118" s="973"/>
      <c r="DV118" s="975" t="s">
        <v>448</v>
      </c>
      <c r="DW118" s="976"/>
      <c r="DX118" s="976"/>
      <c r="DY118" s="976"/>
      <c r="DZ118" s="977"/>
    </row>
    <row r="119" spans="1:130" s="224" customFormat="1" ht="26.25" customHeight="1" x14ac:dyDescent="0.2">
      <c r="A119" s="1069" t="s">
        <v>437</v>
      </c>
      <c r="B119" s="960"/>
      <c r="C119" s="942" t="s">
        <v>438</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v>373835</v>
      </c>
      <c r="AB119" s="913"/>
      <c r="AC119" s="913"/>
      <c r="AD119" s="913"/>
      <c r="AE119" s="914"/>
      <c r="AF119" s="915">
        <v>374279</v>
      </c>
      <c r="AG119" s="913"/>
      <c r="AH119" s="913"/>
      <c r="AI119" s="913"/>
      <c r="AJ119" s="914"/>
      <c r="AK119" s="915">
        <v>187310</v>
      </c>
      <c r="AL119" s="913"/>
      <c r="AM119" s="913"/>
      <c r="AN119" s="913"/>
      <c r="AO119" s="914"/>
      <c r="AP119" s="916">
        <v>0.3</v>
      </c>
      <c r="AQ119" s="917"/>
      <c r="AR119" s="917"/>
      <c r="AS119" s="917"/>
      <c r="AT119" s="918"/>
      <c r="AU119" s="923"/>
      <c r="AV119" s="924"/>
      <c r="AW119" s="924"/>
      <c r="AX119" s="924"/>
      <c r="AY119" s="924"/>
      <c r="AZ119" s="247" t="s">
        <v>191</v>
      </c>
      <c r="BA119" s="247"/>
      <c r="BB119" s="247"/>
      <c r="BC119" s="247"/>
      <c r="BD119" s="247"/>
      <c r="BE119" s="247"/>
      <c r="BF119" s="247"/>
      <c r="BG119" s="247"/>
      <c r="BH119" s="247"/>
      <c r="BI119" s="247"/>
      <c r="BJ119" s="247"/>
      <c r="BK119" s="247"/>
      <c r="BL119" s="247"/>
      <c r="BM119" s="247"/>
      <c r="BN119" s="247"/>
      <c r="BO119" s="990" t="s">
        <v>467</v>
      </c>
      <c r="BP119" s="1018"/>
      <c r="BQ119" s="1012">
        <v>53318550</v>
      </c>
      <c r="BR119" s="1013"/>
      <c r="BS119" s="1013"/>
      <c r="BT119" s="1013"/>
      <c r="BU119" s="1013"/>
      <c r="BV119" s="1013">
        <v>52032842</v>
      </c>
      <c r="BW119" s="1013"/>
      <c r="BX119" s="1013"/>
      <c r="BY119" s="1013"/>
      <c r="BZ119" s="1013"/>
      <c r="CA119" s="1013">
        <v>57288731</v>
      </c>
      <c r="CB119" s="1013"/>
      <c r="CC119" s="1013"/>
      <c r="CD119" s="1013"/>
      <c r="CE119" s="1013"/>
      <c r="CF119" s="1014"/>
      <c r="CG119" s="1015"/>
      <c r="CH119" s="1015"/>
      <c r="CI119" s="1015"/>
      <c r="CJ119" s="1016"/>
      <c r="CK119" s="963"/>
      <c r="CL119" s="964"/>
      <c r="CM119" s="986" t="s">
        <v>468</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469</v>
      </c>
      <c r="DH119" s="999"/>
      <c r="DI119" s="999"/>
      <c r="DJ119" s="999"/>
      <c r="DK119" s="1000"/>
      <c r="DL119" s="998" t="s">
        <v>470</v>
      </c>
      <c r="DM119" s="999"/>
      <c r="DN119" s="999"/>
      <c r="DO119" s="999"/>
      <c r="DP119" s="1000"/>
      <c r="DQ119" s="998" t="s">
        <v>140</v>
      </c>
      <c r="DR119" s="999"/>
      <c r="DS119" s="999"/>
      <c r="DT119" s="999"/>
      <c r="DU119" s="1000"/>
      <c r="DV119" s="1001" t="s">
        <v>471</v>
      </c>
      <c r="DW119" s="1002"/>
      <c r="DX119" s="1002"/>
      <c r="DY119" s="1002"/>
      <c r="DZ119" s="1003"/>
    </row>
    <row r="120" spans="1:130" s="224" customFormat="1" ht="26.25" customHeight="1" x14ac:dyDescent="0.2">
      <c r="A120" s="1070"/>
      <c r="B120" s="962"/>
      <c r="C120" s="935" t="s">
        <v>443</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472</v>
      </c>
      <c r="AB120" s="972"/>
      <c r="AC120" s="972"/>
      <c r="AD120" s="972"/>
      <c r="AE120" s="973"/>
      <c r="AF120" s="974" t="s">
        <v>140</v>
      </c>
      <c r="AG120" s="972"/>
      <c r="AH120" s="972"/>
      <c r="AI120" s="972"/>
      <c r="AJ120" s="973"/>
      <c r="AK120" s="974" t="s">
        <v>471</v>
      </c>
      <c r="AL120" s="972"/>
      <c r="AM120" s="972"/>
      <c r="AN120" s="972"/>
      <c r="AO120" s="973"/>
      <c r="AP120" s="975" t="s">
        <v>140</v>
      </c>
      <c r="AQ120" s="976"/>
      <c r="AR120" s="976"/>
      <c r="AS120" s="976"/>
      <c r="AT120" s="977"/>
      <c r="AU120" s="1004" t="s">
        <v>473</v>
      </c>
      <c r="AV120" s="1005"/>
      <c r="AW120" s="1005"/>
      <c r="AX120" s="1005"/>
      <c r="AY120" s="1006"/>
      <c r="AZ120" s="942" t="s">
        <v>474</v>
      </c>
      <c r="BA120" s="910"/>
      <c r="BB120" s="910"/>
      <c r="BC120" s="910"/>
      <c r="BD120" s="910"/>
      <c r="BE120" s="910"/>
      <c r="BF120" s="910"/>
      <c r="BG120" s="910"/>
      <c r="BH120" s="910"/>
      <c r="BI120" s="910"/>
      <c r="BJ120" s="910"/>
      <c r="BK120" s="910"/>
      <c r="BL120" s="910"/>
      <c r="BM120" s="910"/>
      <c r="BN120" s="910"/>
      <c r="BO120" s="910"/>
      <c r="BP120" s="911"/>
      <c r="BQ120" s="943">
        <v>62729555</v>
      </c>
      <c r="BR120" s="944"/>
      <c r="BS120" s="944"/>
      <c r="BT120" s="944"/>
      <c r="BU120" s="944"/>
      <c r="BV120" s="944">
        <v>67757361</v>
      </c>
      <c r="BW120" s="944"/>
      <c r="BX120" s="944"/>
      <c r="BY120" s="944"/>
      <c r="BZ120" s="944"/>
      <c r="CA120" s="944">
        <v>69345320</v>
      </c>
      <c r="CB120" s="944"/>
      <c r="CC120" s="944"/>
      <c r="CD120" s="944"/>
      <c r="CE120" s="944"/>
      <c r="CF120" s="957">
        <v>123.8</v>
      </c>
      <c r="CG120" s="958"/>
      <c r="CH120" s="958"/>
      <c r="CI120" s="958"/>
      <c r="CJ120" s="958"/>
      <c r="CK120" s="1019" t="s">
        <v>475</v>
      </c>
      <c r="CL120" s="1020"/>
      <c r="CM120" s="1020"/>
      <c r="CN120" s="1020"/>
      <c r="CO120" s="1021"/>
      <c r="CP120" s="1027" t="s">
        <v>476</v>
      </c>
      <c r="CQ120" s="1028"/>
      <c r="CR120" s="1028"/>
      <c r="CS120" s="1028"/>
      <c r="CT120" s="1028"/>
      <c r="CU120" s="1028"/>
      <c r="CV120" s="1028"/>
      <c r="CW120" s="1028"/>
      <c r="CX120" s="1028"/>
      <c r="CY120" s="1028"/>
      <c r="CZ120" s="1028"/>
      <c r="DA120" s="1028"/>
      <c r="DB120" s="1028"/>
      <c r="DC120" s="1028"/>
      <c r="DD120" s="1028"/>
      <c r="DE120" s="1028"/>
      <c r="DF120" s="1029"/>
      <c r="DG120" s="943">
        <v>3595312</v>
      </c>
      <c r="DH120" s="944"/>
      <c r="DI120" s="944"/>
      <c r="DJ120" s="944"/>
      <c r="DK120" s="944"/>
      <c r="DL120" s="944">
        <v>4229709</v>
      </c>
      <c r="DM120" s="944"/>
      <c r="DN120" s="944"/>
      <c r="DO120" s="944"/>
      <c r="DP120" s="944"/>
      <c r="DQ120" s="944">
        <v>4587997</v>
      </c>
      <c r="DR120" s="944"/>
      <c r="DS120" s="944"/>
      <c r="DT120" s="944"/>
      <c r="DU120" s="944"/>
      <c r="DV120" s="945">
        <v>8.1999999999999993</v>
      </c>
      <c r="DW120" s="945"/>
      <c r="DX120" s="945"/>
      <c r="DY120" s="945"/>
      <c r="DZ120" s="946"/>
    </row>
    <row r="121" spans="1:130" s="224" customFormat="1" ht="26.25" customHeight="1" x14ac:dyDescent="0.2">
      <c r="A121" s="1070"/>
      <c r="B121" s="962"/>
      <c r="C121" s="987" t="s">
        <v>477</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478</v>
      </c>
      <c r="AB121" s="972"/>
      <c r="AC121" s="972"/>
      <c r="AD121" s="972"/>
      <c r="AE121" s="973"/>
      <c r="AF121" s="974" t="s">
        <v>460</v>
      </c>
      <c r="AG121" s="972"/>
      <c r="AH121" s="972"/>
      <c r="AI121" s="972"/>
      <c r="AJ121" s="973"/>
      <c r="AK121" s="974" t="s">
        <v>140</v>
      </c>
      <c r="AL121" s="972"/>
      <c r="AM121" s="972"/>
      <c r="AN121" s="972"/>
      <c r="AO121" s="973"/>
      <c r="AP121" s="975" t="s">
        <v>460</v>
      </c>
      <c r="AQ121" s="976"/>
      <c r="AR121" s="976"/>
      <c r="AS121" s="976"/>
      <c r="AT121" s="977"/>
      <c r="AU121" s="1007"/>
      <c r="AV121" s="1008"/>
      <c r="AW121" s="1008"/>
      <c r="AX121" s="1008"/>
      <c r="AY121" s="1009"/>
      <c r="AZ121" s="935" t="s">
        <v>479</v>
      </c>
      <c r="BA121" s="936"/>
      <c r="BB121" s="936"/>
      <c r="BC121" s="936"/>
      <c r="BD121" s="936"/>
      <c r="BE121" s="936"/>
      <c r="BF121" s="936"/>
      <c r="BG121" s="936"/>
      <c r="BH121" s="936"/>
      <c r="BI121" s="936"/>
      <c r="BJ121" s="936"/>
      <c r="BK121" s="936"/>
      <c r="BL121" s="936"/>
      <c r="BM121" s="936"/>
      <c r="BN121" s="936"/>
      <c r="BO121" s="936"/>
      <c r="BP121" s="937"/>
      <c r="BQ121" s="938">
        <v>16505677</v>
      </c>
      <c r="BR121" s="939"/>
      <c r="BS121" s="939"/>
      <c r="BT121" s="939"/>
      <c r="BU121" s="939"/>
      <c r="BV121" s="939">
        <v>15891365</v>
      </c>
      <c r="BW121" s="939"/>
      <c r="BX121" s="939"/>
      <c r="BY121" s="939"/>
      <c r="BZ121" s="939"/>
      <c r="CA121" s="939">
        <v>15981189</v>
      </c>
      <c r="CB121" s="939"/>
      <c r="CC121" s="939"/>
      <c r="CD121" s="939"/>
      <c r="CE121" s="939"/>
      <c r="CF121" s="933">
        <v>28.5</v>
      </c>
      <c r="CG121" s="934"/>
      <c r="CH121" s="934"/>
      <c r="CI121" s="934"/>
      <c r="CJ121" s="934"/>
      <c r="CK121" s="1022"/>
      <c r="CL121" s="1023"/>
      <c r="CM121" s="1023"/>
      <c r="CN121" s="1023"/>
      <c r="CO121" s="1024"/>
      <c r="CP121" s="1032" t="s">
        <v>480</v>
      </c>
      <c r="CQ121" s="1033"/>
      <c r="CR121" s="1033"/>
      <c r="CS121" s="1033"/>
      <c r="CT121" s="1033"/>
      <c r="CU121" s="1033"/>
      <c r="CV121" s="1033"/>
      <c r="CW121" s="1033"/>
      <c r="CX121" s="1033"/>
      <c r="CY121" s="1033"/>
      <c r="CZ121" s="1033"/>
      <c r="DA121" s="1033"/>
      <c r="DB121" s="1033"/>
      <c r="DC121" s="1033"/>
      <c r="DD121" s="1033"/>
      <c r="DE121" s="1033"/>
      <c r="DF121" s="1034"/>
      <c r="DG121" s="938" t="s">
        <v>481</v>
      </c>
      <c r="DH121" s="939"/>
      <c r="DI121" s="939"/>
      <c r="DJ121" s="939"/>
      <c r="DK121" s="939"/>
      <c r="DL121" s="939" t="s">
        <v>471</v>
      </c>
      <c r="DM121" s="939"/>
      <c r="DN121" s="939"/>
      <c r="DO121" s="939"/>
      <c r="DP121" s="939"/>
      <c r="DQ121" s="939" t="s">
        <v>472</v>
      </c>
      <c r="DR121" s="939"/>
      <c r="DS121" s="939"/>
      <c r="DT121" s="939"/>
      <c r="DU121" s="939"/>
      <c r="DV121" s="940" t="s">
        <v>140</v>
      </c>
      <c r="DW121" s="940"/>
      <c r="DX121" s="940"/>
      <c r="DY121" s="940"/>
      <c r="DZ121" s="941"/>
    </row>
    <row r="122" spans="1:130" s="224" customFormat="1" ht="26.25" customHeight="1" x14ac:dyDescent="0.2">
      <c r="A122" s="1070"/>
      <c r="B122" s="962"/>
      <c r="C122" s="935" t="s">
        <v>454</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472</v>
      </c>
      <c r="AB122" s="972"/>
      <c r="AC122" s="972"/>
      <c r="AD122" s="972"/>
      <c r="AE122" s="973"/>
      <c r="AF122" s="974" t="s">
        <v>140</v>
      </c>
      <c r="AG122" s="972"/>
      <c r="AH122" s="972"/>
      <c r="AI122" s="972"/>
      <c r="AJ122" s="973"/>
      <c r="AK122" s="974" t="s">
        <v>460</v>
      </c>
      <c r="AL122" s="972"/>
      <c r="AM122" s="972"/>
      <c r="AN122" s="972"/>
      <c r="AO122" s="973"/>
      <c r="AP122" s="975" t="s">
        <v>140</v>
      </c>
      <c r="AQ122" s="976"/>
      <c r="AR122" s="976"/>
      <c r="AS122" s="976"/>
      <c r="AT122" s="977"/>
      <c r="AU122" s="1007"/>
      <c r="AV122" s="1008"/>
      <c r="AW122" s="1008"/>
      <c r="AX122" s="1008"/>
      <c r="AY122" s="1009"/>
      <c r="AZ122" s="986" t="s">
        <v>482</v>
      </c>
      <c r="BA122" s="978"/>
      <c r="BB122" s="978"/>
      <c r="BC122" s="978"/>
      <c r="BD122" s="978"/>
      <c r="BE122" s="978"/>
      <c r="BF122" s="978"/>
      <c r="BG122" s="978"/>
      <c r="BH122" s="978"/>
      <c r="BI122" s="978"/>
      <c r="BJ122" s="978"/>
      <c r="BK122" s="978"/>
      <c r="BL122" s="978"/>
      <c r="BM122" s="978"/>
      <c r="BN122" s="978"/>
      <c r="BO122" s="978"/>
      <c r="BP122" s="979"/>
      <c r="BQ122" s="1012">
        <v>12535384</v>
      </c>
      <c r="BR122" s="1013"/>
      <c r="BS122" s="1013"/>
      <c r="BT122" s="1013"/>
      <c r="BU122" s="1013"/>
      <c r="BV122" s="1013">
        <v>10820201</v>
      </c>
      <c r="BW122" s="1013"/>
      <c r="BX122" s="1013"/>
      <c r="BY122" s="1013"/>
      <c r="BZ122" s="1013"/>
      <c r="CA122" s="1013">
        <v>9178975</v>
      </c>
      <c r="CB122" s="1013"/>
      <c r="CC122" s="1013"/>
      <c r="CD122" s="1013"/>
      <c r="CE122" s="1013"/>
      <c r="CF122" s="1030">
        <v>16.399999999999999</v>
      </c>
      <c r="CG122" s="1031"/>
      <c r="CH122" s="1031"/>
      <c r="CI122" s="1031"/>
      <c r="CJ122" s="1031"/>
      <c r="CK122" s="1022"/>
      <c r="CL122" s="1023"/>
      <c r="CM122" s="1023"/>
      <c r="CN122" s="1023"/>
      <c r="CO122" s="1024"/>
      <c r="CP122" s="1032" t="s">
        <v>483</v>
      </c>
      <c r="CQ122" s="1033"/>
      <c r="CR122" s="1033"/>
      <c r="CS122" s="1033"/>
      <c r="CT122" s="1033"/>
      <c r="CU122" s="1033"/>
      <c r="CV122" s="1033"/>
      <c r="CW122" s="1033"/>
      <c r="CX122" s="1033"/>
      <c r="CY122" s="1033"/>
      <c r="CZ122" s="1033"/>
      <c r="DA122" s="1033"/>
      <c r="DB122" s="1033"/>
      <c r="DC122" s="1033"/>
      <c r="DD122" s="1033"/>
      <c r="DE122" s="1033"/>
      <c r="DF122" s="1034"/>
      <c r="DG122" s="938" t="s">
        <v>140</v>
      </c>
      <c r="DH122" s="939"/>
      <c r="DI122" s="939"/>
      <c r="DJ122" s="939"/>
      <c r="DK122" s="939"/>
      <c r="DL122" s="939" t="s">
        <v>471</v>
      </c>
      <c r="DM122" s="939"/>
      <c r="DN122" s="939"/>
      <c r="DO122" s="939"/>
      <c r="DP122" s="939"/>
      <c r="DQ122" s="939" t="s">
        <v>484</v>
      </c>
      <c r="DR122" s="939"/>
      <c r="DS122" s="939"/>
      <c r="DT122" s="939"/>
      <c r="DU122" s="939"/>
      <c r="DV122" s="940" t="s">
        <v>485</v>
      </c>
      <c r="DW122" s="940"/>
      <c r="DX122" s="940"/>
      <c r="DY122" s="940"/>
      <c r="DZ122" s="941"/>
    </row>
    <row r="123" spans="1:130" s="224" customFormat="1" ht="26.25" customHeight="1" x14ac:dyDescent="0.2">
      <c r="A123" s="1070"/>
      <c r="B123" s="962"/>
      <c r="C123" s="935" t="s">
        <v>461</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35612</v>
      </c>
      <c r="AB123" s="972"/>
      <c r="AC123" s="972"/>
      <c r="AD123" s="972"/>
      <c r="AE123" s="973"/>
      <c r="AF123" s="974">
        <v>34696</v>
      </c>
      <c r="AG123" s="972"/>
      <c r="AH123" s="972"/>
      <c r="AI123" s="972"/>
      <c r="AJ123" s="973"/>
      <c r="AK123" s="974">
        <v>25428</v>
      </c>
      <c r="AL123" s="972"/>
      <c r="AM123" s="972"/>
      <c r="AN123" s="972"/>
      <c r="AO123" s="973"/>
      <c r="AP123" s="975">
        <v>0</v>
      </c>
      <c r="AQ123" s="976"/>
      <c r="AR123" s="976"/>
      <c r="AS123" s="976"/>
      <c r="AT123" s="977"/>
      <c r="AU123" s="1010"/>
      <c r="AV123" s="1011"/>
      <c r="AW123" s="1011"/>
      <c r="AX123" s="1011"/>
      <c r="AY123" s="1011"/>
      <c r="AZ123" s="247" t="s">
        <v>191</v>
      </c>
      <c r="BA123" s="247"/>
      <c r="BB123" s="247"/>
      <c r="BC123" s="247"/>
      <c r="BD123" s="247"/>
      <c r="BE123" s="247"/>
      <c r="BF123" s="247"/>
      <c r="BG123" s="247"/>
      <c r="BH123" s="247"/>
      <c r="BI123" s="247"/>
      <c r="BJ123" s="247"/>
      <c r="BK123" s="247"/>
      <c r="BL123" s="247"/>
      <c r="BM123" s="247"/>
      <c r="BN123" s="247"/>
      <c r="BO123" s="990" t="s">
        <v>486</v>
      </c>
      <c r="BP123" s="1018"/>
      <c r="BQ123" s="1076">
        <v>91770616</v>
      </c>
      <c r="BR123" s="1077"/>
      <c r="BS123" s="1077"/>
      <c r="BT123" s="1077"/>
      <c r="BU123" s="1077"/>
      <c r="BV123" s="1077">
        <v>94468927</v>
      </c>
      <c r="BW123" s="1077"/>
      <c r="BX123" s="1077"/>
      <c r="BY123" s="1077"/>
      <c r="BZ123" s="1077"/>
      <c r="CA123" s="1077">
        <v>94505484</v>
      </c>
      <c r="CB123" s="1077"/>
      <c r="CC123" s="1077"/>
      <c r="CD123" s="1077"/>
      <c r="CE123" s="1077"/>
      <c r="CF123" s="1014"/>
      <c r="CG123" s="1015"/>
      <c r="CH123" s="1015"/>
      <c r="CI123" s="1015"/>
      <c r="CJ123" s="1016"/>
      <c r="CK123" s="1022"/>
      <c r="CL123" s="1023"/>
      <c r="CM123" s="1023"/>
      <c r="CN123" s="1023"/>
      <c r="CO123" s="1024"/>
      <c r="CP123" s="1032" t="s">
        <v>409</v>
      </c>
      <c r="CQ123" s="1033"/>
      <c r="CR123" s="1033"/>
      <c r="CS123" s="1033"/>
      <c r="CT123" s="1033"/>
      <c r="CU123" s="1033"/>
      <c r="CV123" s="1033"/>
      <c r="CW123" s="1033"/>
      <c r="CX123" s="1033"/>
      <c r="CY123" s="1033"/>
      <c r="CZ123" s="1033"/>
      <c r="DA123" s="1033"/>
      <c r="DB123" s="1033"/>
      <c r="DC123" s="1033"/>
      <c r="DD123" s="1033"/>
      <c r="DE123" s="1033"/>
      <c r="DF123" s="1034"/>
      <c r="DG123" s="971" t="s">
        <v>471</v>
      </c>
      <c r="DH123" s="972"/>
      <c r="DI123" s="972"/>
      <c r="DJ123" s="972"/>
      <c r="DK123" s="973"/>
      <c r="DL123" s="974" t="s">
        <v>471</v>
      </c>
      <c r="DM123" s="972"/>
      <c r="DN123" s="972"/>
      <c r="DO123" s="972"/>
      <c r="DP123" s="973"/>
      <c r="DQ123" s="974" t="s">
        <v>471</v>
      </c>
      <c r="DR123" s="972"/>
      <c r="DS123" s="972"/>
      <c r="DT123" s="972"/>
      <c r="DU123" s="973"/>
      <c r="DV123" s="975" t="s">
        <v>469</v>
      </c>
      <c r="DW123" s="976"/>
      <c r="DX123" s="976"/>
      <c r="DY123" s="976"/>
      <c r="DZ123" s="977"/>
    </row>
    <row r="124" spans="1:130" s="224" customFormat="1" ht="26.25" customHeight="1" thickBot="1" x14ac:dyDescent="0.25">
      <c r="A124" s="1070"/>
      <c r="B124" s="962"/>
      <c r="C124" s="935" t="s">
        <v>464</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140</v>
      </c>
      <c r="AB124" s="972"/>
      <c r="AC124" s="972"/>
      <c r="AD124" s="972"/>
      <c r="AE124" s="973"/>
      <c r="AF124" s="974" t="s">
        <v>471</v>
      </c>
      <c r="AG124" s="972"/>
      <c r="AH124" s="972"/>
      <c r="AI124" s="972"/>
      <c r="AJ124" s="973"/>
      <c r="AK124" s="974" t="s">
        <v>471</v>
      </c>
      <c r="AL124" s="972"/>
      <c r="AM124" s="972"/>
      <c r="AN124" s="972"/>
      <c r="AO124" s="973"/>
      <c r="AP124" s="975" t="s">
        <v>472</v>
      </c>
      <c r="AQ124" s="976"/>
      <c r="AR124" s="976"/>
      <c r="AS124" s="976"/>
      <c r="AT124" s="977"/>
      <c r="AU124" s="1072" t="s">
        <v>487</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472</v>
      </c>
      <c r="BR124" s="1040"/>
      <c r="BS124" s="1040"/>
      <c r="BT124" s="1040"/>
      <c r="BU124" s="1040"/>
      <c r="BV124" s="1040" t="s">
        <v>140</v>
      </c>
      <c r="BW124" s="1040"/>
      <c r="BX124" s="1040"/>
      <c r="BY124" s="1040"/>
      <c r="BZ124" s="1040"/>
      <c r="CA124" s="1040" t="s">
        <v>469</v>
      </c>
      <c r="CB124" s="1040"/>
      <c r="CC124" s="1040"/>
      <c r="CD124" s="1040"/>
      <c r="CE124" s="1040"/>
      <c r="CF124" s="1041"/>
      <c r="CG124" s="1042"/>
      <c r="CH124" s="1042"/>
      <c r="CI124" s="1042"/>
      <c r="CJ124" s="1043"/>
      <c r="CK124" s="1025"/>
      <c r="CL124" s="1025"/>
      <c r="CM124" s="1025"/>
      <c r="CN124" s="1025"/>
      <c r="CO124" s="1026"/>
      <c r="CP124" s="1032" t="s">
        <v>488</v>
      </c>
      <c r="CQ124" s="1033"/>
      <c r="CR124" s="1033"/>
      <c r="CS124" s="1033"/>
      <c r="CT124" s="1033"/>
      <c r="CU124" s="1033"/>
      <c r="CV124" s="1033"/>
      <c r="CW124" s="1033"/>
      <c r="CX124" s="1033"/>
      <c r="CY124" s="1033"/>
      <c r="CZ124" s="1033"/>
      <c r="DA124" s="1033"/>
      <c r="DB124" s="1033"/>
      <c r="DC124" s="1033"/>
      <c r="DD124" s="1033"/>
      <c r="DE124" s="1033"/>
      <c r="DF124" s="1034"/>
      <c r="DG124" s="1017" t="s">
        <v>471</v>
      </c>
      <c r="DH124" s="999"/>
      <c r="DI124" s="999"/>
      <c r="DJ124" s="999"/>
      <c r="DK124" s="1000"/>
      <c r="DL124" s="998" t="s">
        <v>140</v>
      </c>
      <c r="DM124" s="999"/>
      <c r="DN124" s="999"/>
      <c r="DO124" s="999"/>
      <c r="DP124" s="1000"/>
      <c r="DQ124" s="998" t="s">
        <v>471</v>
      </c>
      <c r="DR124" s="999"/>
      <c r="DS124" s="999"/>
      <c r="DT124" s="999"/>
      <c r="DU124" s="1000"/>
      <c r="DV124" s="1001" t="s">
        <v>471</v>
      </c>
      <c r="DW124" s="1002"/>
      <c r="DX124" s="1002"/>
      <c r="DY124" s="1002"/>
      <c r="DZ124" s="1003"/>
    </row>
    <row r="125" spans="1:130" s="224" customFormat="1" ht="26.25" customHeight="1" x14ac:dyDescent="0.2">
      <c r="A125" s="1070"/>
      <c r="B125" s="962"/>
      <c r="C125" s="935" t="s">
        <v>466</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471</v>
      </c>
      <c r="AB125" s="972"/>
      <c r="AC125" s="972"/>
      <c r="AD125" s="972"/>
      <c r="AE125" s="973"/>
      <c r="AF125" s="974" t="s">
        <v>140</v>
      </c>
      <c r="AG125" s="972"/>
      <c r="AH125" s="972"/>
      <c r="AI125" s="972"/>
      <c r="AJ125" s="973"/>
      <c r="AK125" s="974" t="s">
        <v>472</v>
      </c>
      <c r="AL125" s="972"/>
      <c r="AM125" s="972"/>
      <c r="AN125" s="972"/>
      <c r="AO125" s="973"/>
      <c r="AP125" s="975" t="s">
        <v>140</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489</v>
      </c>
      <c r="CL125" s="1020"/>
      <c r="CM125" s="1020"/>
      <c r="CN125" s="1020"/>
      <c r="CO125" s="1021"/>
      <c r="CP125" s="942" t="s">
        <v>490</v>
      </c>
      <c r="CQ125" s="910"/>
      <c r="CR125" s="910"/>
      <c r="CS125" s="910"/>
      <c r="CT125" s="910"/>
      <c r="CU125" s="910"/>
      <c r="CV125" s="910"/>
      <c r="CW125" s="910"/>
      <c r="CX125" s="910"/>
      <c r="CY125" s="910"/>
      <c r="CZ125" s="910"/>
      <c r="DA125" s="910"/>
      <c r="DB125" s="910"/>
      <c r="DC125" s="910"/>
      <c r="DD125" s="910"/>
      <c r="DE125" s="910"/>
      <c r="DF125" s="911"/>
      <c r="DG125" s="943" t="s">
        <v>471</v>
      </c>
      <c r="DH125" s="944"/>
      <c r="DI125" s="944"/>
      <c r="DJ125" s="944"/>
      <c r="DK125" s="944"/>
      <c r="DL125" s="944" t="s">
        <v>140</v>
      </c>
      <c r="DM125" s="944"/>
      <c r="DN125" s="944"/>
      <c r="DO125" s="944"/>
      <c r="DP125" s="944"/>
      <c r="DQ125" s="944" t="s">
        <v>471</v>
      </c>
      <c r="DR125" s="944"/>
      <c r="DS125" s="944"/>
      <c r="DT125" s="944"/>
      <c r="DU125" s="944"/>
      <c r="DV125" s="945" t="s">
        <v>481</v>
      </c>
      <c r="DW125" s="945"/>
      <c r="DX125" s="945"/>
      <c r="DY125" s="945"/>
      <c r="DZ125" s="946"/>
    </row>
    <row r="126" spans="1:130" s="224" customFormat="1" ht="26.25" customHeight="1" thickBot="1" x14ac:dyDescent="0.25">
      <c r="A126" s="1070"/>
      <c r="B126" s="962"/>
      <c r="C126" s="935" t="s">
        <v>468</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453397</v>
      </c>
      <c r="AB126" s="972"/>
      <c r="AC126" s="972"/>
      <c r="AD126" s="972"/>
      <c r="AE126" s="973"/>
      <c r="AF126" s="974">
        <v>744774</v>
      </c>
      <c r="AG126" s="972"/>
      <c r="AH126" s="972"/>
      <c r="AI126" s="972"/>
      <c r="AJ126" s="973"/>
      <c r="AK126" s="974">
        <v>139040</v>
      </c>
      <c r="AL126" s="972"/>
      <c r="AM126" s="972"/>
      <c r="AN126" s="972"/>
      <c r="AO126" s="973"/>
      <c r="AP126" s="975">
        <v>0.2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491</v>
      </c>
      <c r="CQ126" s="936"/>
      <c r="CR126" s="936"/>
      <c r="CS126" s="936"/>
      <c r="CT126" s="936"/>
      <c r="CU126" s="936"/>
      <c r="CV126" s="936"/>
      <c r="CW126" s="936"/>
      <c r="CX126" s="936"/>
      <c r="CY126" s="936"/>
      <c r="CZ126" s="936"/>
      <c r="DA126" s="936"/>
      <c r="DB126" s="936"/>
      <c r="DC126" s="936"/>
      <c r="DD126" s="936"/>
      <c r="DE126" s="936"/>
      <c r="DF126" s="937"/>
      <c r="DG126" s="938" t="s">
        <v>484</v>
      </c>
      <c r="DH126" s="939"/>
      <c r="DI126" s="939"/>
      <c r="DJ126" s="939"/>
      <c r="DK126" s="939"/>
      <c r="DL126" s="939" t="s">
        <v>478</v>
      </c>
      <c r="DM126" s="939"/>
      <c r="DN126" s="939"/>
      <c r="DO126" s="939"/>
      <c r="DP126" s="939"/>
      <c r="DQ126" s="939" t="s">
        <v>460</v>
      </c>
      <c r="DR126" s="939"/>
      <c r="DS126" s="939"/>
      <c r="DT126" s="939"/>
      <c r="DU126" s="939"/>
      <c r="DV126" s="940" t="s">
        <v>140</v>
      </c>
      <c r="DW126" s="940"/>
      <c r="DX126" s="940"/>
      <c r="DY126" s="940"/>
      <c r="DZ126" s="941"/>
    </row>
    <row r="127" spans="1:130" s="224" customFormat="1" ht="26.25" customHeight="1" x14ac:dyDescent="0.2">
      <c r="A127" s="1071"/>
      <c r="B127" s="964"/>
      <c r="C127" s="986" t="s">
        <v>492</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460</v>
      </c>
      <c r="AB127" s="972"/>
      <c r="AC127" s="972"/>
      <c r="AD127" s="972"/>
      <c r="AE127" s="973"/>
      <c r="AF127" s="974" t="s">
        <v>471</v>
      </c>
      <c r="AG127" s="972"/>
      <c r="AH127" s="972"/>
      <c r="AI127" s="972"/>
      <c r="AJ127" s="973"/>
      <c r="AK127" s="974" t="s">
        <v>471</v>
      </c>
      <c r="AL127" s="972"/>
      <c r="AM127" s="972"/>
      <c r="AN127" s="972"/>
      <c r="AO127" s="973"/>
      <c r="AP127" s="975" t="s">
        <v>469</v>
      </c>
      <c r="AQ127" s="976"/>
      <c r="AR127" s="976"/>
      <c r="AS127" s="976"/>
      <c r="AT127" s="977"/>
      <c r="AU127" s="226"/>
      <c r="AV127" s="226"/>
      <c r="AW127" s="226"/>
      <c r="AX127" s="1044" t="s">
        <v>493</v>
      </c>
      <c r="AY127" s="1045"/>
      <c r="AZ127" s="1045"/>
      <c r="BA127" s="1045"/>
      <c r="BB127" s="1045"/>
      <c r="BC127" s="1045"/>
      <c r="BD127" s="1045"/>
      <c r="BE127" s="1046"/>
      <c r="BF127" s="1047" t="s">
        <v>494</v>
      </c>
      <c r="BG127" s="1045"/>
      <c r="BH127" s="1045"/>
      <c r="BI127" s="1045"/>
      <c r="BJ127" s="1045"/>
      <c r="BK127" s="1045"/>
      <c r="BL127" s="1046"/>
      <c r="BM127" s="1047" t="s">
        <v>495</v>
      </c>
      <c r="BN127" s="1045"/>
      <c r="BO127" s="1045"/>
      <c r="BP127" s="1045"/>
      <c r="BQ127" s="1045"/>
      <c r="BR127" s="1045"/>
      <c r="BS127" s="1046"/>
      <c r="BT127" s="1047" t="s">
        <v>496</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497</v>
      </c>
      <c r="CQ127" s="936"/>
      <c r="CR127" s="936"/>
      <c r="CS127" s="936"/>
      <c r="CT127" s="936"/>
      <c r="CU127" s="936"/>
      <c r="CV127" s="936"/>
      <c r="CW127" s="936"/>
      <c r="CX127" s="936"/>
      <c r="CY127" s="936"/>
      <c r="CZ127" s="936"/>
      <c r="DA127" s="936"/>
      <c r="DB127" s="936"/>
      <c r="DC127" s="936"/>
      <c r="DD127" s="936"/>
      <c r="DE127" s="936"/>
      <c r="DF127" s="937"/>
      <c r="DG127" s="938" t="s">
        <v>140</v>
      </c>
      <c r="DH127" s="939"/>
      <c r="DI127" s="939"/>
      <c r="DJ127" s="939"/>
      <c r="DK127" s="939"/>
      <c r="DL127" s="939" t="s">
        <v>469</v>
      </c>
      <c r="DM127" s="939"/>
      <c r="DN127" s="939"/>
      <c r="DO127" s="939"/>
      <c r="DP127" s="939"/>
      <c r="DQ127" s="939" t="s">
        <v>140</v>
      </c>
      <c r="DR127" s="939"/>
      <c r="DS127" s="939"/>
      <c r="DT127" s="939"/>
      <c r="DU127" s="939"/>
      <c r="DV127" s="940" t="s">
        <v>484</v>
      </c>
      <c r="DW127" s="940"/>
      <c r="DX127" s="940"/>
      <c r="DY127" s="940"/>
      <c r="DZ127" s="941"/>
    </row>
    <row r="128" spans="1:130" s="224" customFormat="1" ht="26.25" customHeight="1" thickBot="1" x14ac:dyDescent="0.25">
      <c r="A128" s="1054" t="s">
        <v>498</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499</v>
      </c>
      <c r="X128" s="1056"/>
      <c r="Y128" s="1056"/>
      <c r="Z128" s="1057"/>
      <c r="AA128" s="1058">
        <v>1431214</v>
      </c>
      <c r="AB128" s="1059"/>
      <c r="AC128" s="1059"/>
      <c r="AD128" s="1059"/>
      <c r="AE128" s="1060"/>
      <c r="AF128" s="1061">
        <v>1368025</v>
      </c>
      <c r="AG128" s="1059"/>
      <c r="AH128" s="1059"/>
      <c r="AI128" s="1059"/>
      <c r="AJ128" s="1060"/>
      <c r="AK128" s="1061">
        <v>1330854</v>
      </c>
      <c r="AL128" s="1059"/>
      <c r="AM128" s="1059"/>
      <c r="AN128" s="1059"/>
      <c r="AO128" s="1060"/>
      <c r="AP128" s="1062"/>
      <c r="AQ128" s="1063"/>
      <c r="AR128" s="1063"/>
      <c r="AS128" s="1063"/>
      <c r="AT128" s="1064"/>
      <c r="AU128" s="226"/>
      <c r="AV128" s="226"/>
      <c r="AW128" s="226"/>
      <c r="AX128" s="909" t="s">
        <v>500</v>
      </c>
      <c r="AY128" s="910"/>
      <c r="AZ128" s="910"/>
      <c r="BA128" s="910"/>
      <c r="BB128" s="910"/>
      <c r="BC128" s="910"/>
      <c r="BD128" s="910"/>
      <c r="BE128" s="911"/>
      <c r="BF128" s="1065" t="s">
        <v>478</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501</v>
      </c>
      <c r="CQ128" s="739"/>
      <c r="CR128" s="739"/>
      <c r="CS128" s="739"/>
      <c r="CT128" s="739"/>
      <c r="CU128" s="739"/>
      <c r="CV128" s="739"/>
      <c r="CW128" s="739"/>
      <c r="CX128" s="739"/>
      <c r="CY128" s="739"/>
      <c r="CZ128" s="739"/>
      <c r="DA128" s="739"/>
      <c r="DB128" s="739"/>
      <c r="DC128" s="739"/>
      <c r="DD128" s="739"/>
      <c r="DE128" s="739"/>
      <c r="DF128" s="1049"/>
      <c r="DG128" s="1050" t="s">
        <v>478</v>
      </c>
      <c r="DH128" s="1051"/>
      <c r="DI128" s="1051"/>
      <c r="DJ128" s="1051"/>
      <c r="DK128" s="1051"/>
      <c r="DL128" s="1051" t="s">
        <v>469</v>
      </c>
      <c r="DM128" s="1051"/>
      <c r="DN128" s="1051"/>
      <c r="DO128" s="1051"/>
      <c r="DP128" s="1051"/>
      <c r="DQ128" s="1051" t="s">
        <v>485</v>
      </c>
      <c r="DR128" s="1051"/>
      <c r="DS128" s="1051"/>
      <c r="DT128" s="1051"/>
      <c r="DU128" s="1051"/>
      <c r="DV128" s="1052" t="s">
        <v>140</v>
      </c>
      <c r="DW128" s="1052"/>
      <c r="DX128" s="1052"/>
      <c r="DY128" s="1052"/>
      <c r="DZ128" s="1053"/>
    </row>
    <row r="129" spans="1:131" s="224" customFormat="1" ht="26.25" customHeight="1" x14ac:dyDescent="0.2">
      <c r="A129" s="947" t="s">
        <v>110</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502</v>
      </c>
      <c r="X129" s="1084"/>
      <c r="Y129" s="1084"/>
      <c r="Z129" s="1085"/>
      <c r="AA129" s="971">
        <v>56311257</v>
      </c>
      <c r="AB129" s="972"/>
      <c r="AC129" s="972"/>
      <c r="AD129" s="972"/>
      <c r="AE129" s="973"/>
      <c r="AF129" s="974">
        <v>53804102</v>
      </c>
      <c r="AG129" s="972"/>
      <c r="AH129" s="972"/>
      <c r="AI129" s="972"/>
      <c r="AJ129" s="973"/>
      <c r="AK129" s="974">
        <v>57818577</v>
      </c>
      <c r="AL129" s="972"/>
      <c r="AM129" s="972"/>
      <c r="AN129" s="972"/>
      <c r="AO129" s="973"/>
      <c r="AP129" s="1086"/>
      <c r="AQ129" s="1087"/>
      <c r="AR129" s="1087"/>
      <c r="AS129" s="1087"/>
      <c r="AT129" s="1088"/>
      <c r="AU129" s="227"/>
      <c r="AV129" s="227"/>
      <c r="AW129" s="227"/>
      <c r="AX129" s="1078" t="s">
        <v>503</v>
      </c>
      <c r="AY129" s="936"/>
      <c r="AZ129" s="936"/>
      <c r="BA129" s="936"/>
      <c r="BB129" s="936"/>
      <c r="BC129" s="936"/>
      <c r="BD129" s="936"/>
      <c r="BE129" s="937"/>
      <c r="BF129" s="1079" t="s">
        <v>469</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504</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505</v>
      </c>
      <c r="X130" s="1084"/>
      <c r="Y130" s="1084"/>
      <c r="Z130" s="1085"/>
      <c r="AA130" s="971">
        <v>2120877</v>
      </c>
      <c r="AB130" s="972"/>
      <c r="AC130" s="972"/>
      <c r="AD130" s="972"/>
      <c r="AE130" s="973"/>
      <c r="AF130" s="974">
        <v>1960260</v>
      </c>
      <c r="AG130" s="972"/>
      <c r="AH130" s="972"/>
      <c r="AI130" s="972"/>
      <c r="AJ130" s="973"/>
      <c r="AK130" s="974">
        <v>1813423</v>
      </c>
      <c r="AL130" s="972"/>
      <c r="AM130" s="972"/>
      <c r="AN130" s="972"/>
      <c r="AO130" s="973"/>
      <c r="AP130" s="1086"/>
      <c r="AQ130" s="1087"/>
      <c r="AR130" s="1087"/>
      <c r="AS130" s="1087"/>
      <c r="AT130" s="1088"/>
      <c r="AU130" s="227"/>
      <c r="AV130" s="227"/>
      <c r="AW130" s="227"/>
      <c r="AX130" s="1078" t="s">
        <v>506</v>
      </c>
      <c r="AY130" s="936"/>
      <c r="AZ130" s="936"/>
      <c r="BA130" s="936"/>
      <c r="BB130" s="936"/>
      <c r="BC130" s="936"/>
      <c r="BD130" s="936"/>
      <c r="BE130" s="937"/>
      <c r="BF130" s="1114">
        <v>2.9</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507</v>
      </c>
      <c r="X131" s="1121"/>
      <c r="Y131" s="1121"/>
      <c r="Z131" s="1122"/>
      <c r="AA131" s="1017">
        <v>54190380</v>
      </c>
      <c r="AB131" s="999"/>
      <c r="AC131" s="999"/>
      <c r="AD131" s="999"/>
      <c r="AE131" s="1000"/>
      <c r="AF131" s="998">
        <v>51843842</v>
      </c>
      <c r="AG131" s="999"/>
      <c r="AH131" s="999"/>
      <c r="AI131" s="999"/>
      <c r="AJ131" s="1000"/>
      <c r="AK131" s="998">
        <v>56005154</v>
      </c>
      <c r="AL131" s="999"/>
      <c r="AM131" s="999"/>
      <c r="AN131" s="999"/>
      <c r="AO131" s="1000"/>
      <c r="AP131" s="1123"/>
      <c r="AQ131" s="1124"/>
      <c r="AR131" s="1124"/>
      <c r="AS131" s="1124"/>
      <c r="AT131" s="1125"/>
      <c r="AU131" s="227"/>
      <c r="AV131" s="227"/>
      <c r="AW131" s="227"/>
      <c r="AX131" s="1096" t="s">
        <v>508</v>
      </c>
      <c r="AY131" s="739"/>
      <c r="AZ131" s="739"/>
      <c r="BA131" s="739"/>
      <c r="BB131" s="739"/>
      <c r="BC131" s="739"/>
      <c r="BD131" s="739"/>
      <c r="BE131" s="1049"/>
      <c r="BF131" s="1097" t="s">
        <v>485</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509</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510</v>
      </c>
      <c r="W132" s="1107"/>
      <c r="X132" s="1107"/>
      <c r="Y132" s="1107"/>
      <c r="Z132" s="1108"/>
      <c r="AA132" s="1109">
        <v>3.1318455420000002</v>
      </c>
      <c r="AB132" s="1110"/>
      <c r="AC132" s="1110"/>
      <c r="AD132" s="1110"/>
      <c r="AE132" s="1111"/>
      <c r="AF132" s="1112">
        <v>3.8117854000000002</v>
      </c>
      <c r="AG132" s="1110"/>
      <c r="AH132" s="1110"/>
      <c r="AI132" s="1110"/>
      <c r="AJ132" s="1111"/>
      <c r="AK132" s="1112">
        <v>1.9651477079999999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511</v>
      </c>
      <c r="W133" s="1090"/>
      <c r="X133" s="1090"/>
      <c r="Y133" s="1090"/>
      <c r="Z133" s="1091"/>
      <c r="AA133" s="1092">
        <v>3</v>
      </c>
      <c r="AB133" s="1093"/>
      <c r="AC133" s="1093"/>
      <c r="AD133" s="1093"/>
      <c r="AE133" s="1094"/>
      <c r="AF133" s="1092">
        <v>3.2</v>
      </c>
      <c r="AG133" s="1093"/>
      <c r="AH133" s="1093"/>
      <c r="AI133" s="1093"/>
      <c r="AJ133" s="1094"/>
      <c r="AK133" s="1092">
        <v>2.9</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izMh5wx0mRyW0epltn1G36D42fW1qECjKwElTzi7M+FSOSkiBmHXrj+b+Exh1g/K/lIVvlxgoE7j9jQScpzu6w==" saltValue="kMaQzifzW93jdnkxihFr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58" zoomScale="70" zoomScaleNormal="85" zoomScaleSheetLayoutView="70" workbookViewId="0">
      <selection activeCell="DA49" sqref="DA49"/>
    </sheetView>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AW1ZtsgYdZPYC/2xnxjoDIudSs7if9b4yTWwSatBGoUFPN75bpjt4k81XtY52Y7oLIFzqrRz0XAPBQmKyiR2KQ==" saltValue="p3QYJ7NV8aAAu5WgpLNRt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Y1" zoomScale="70" zoomScaleNormal="70" zoomScaleSheetLayoutView="55" workbookViewId="0">
      <selection activeCell="BD89" sqref="BD89"/>
    </sheetView>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9TeZgLyg4xrlmIJwI8JEcPRfFsdCwBaMbLqOEKjN9fqdpaI3YOtiT83sdnH7snIa9na+hGJKrBLlTPGJMHrdw==" saltValue="DDF+HzdgUFIILDXX679h4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K7" zoomScale="85" zoomScaleSheetLayoutView="85"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514</v>
      </c>
      <c r="AL6" s="260"/>
      <c r="AM6" s="260"/>
      <c r="AN6" s="260"/>
    </row>
    <row r="7" spans="1:46" ht="13.5" customHeight="1" x14ac:dyDescent="0.2">
      <c r="A7" s="259"/>
      <c r="AK7" s="262"/>
      <c r="AL7" s="263"/>
      <c r="AM7" s="263"/>
      <c r="AN7" s="264"/>
      <c r="AO7" s="1127" t="s">
        <v>515</v>
      </c>
      <c r="AP7" s="265"/>
      <c r="AQ7" s="266" t="s">
        <v>516</v>
      </c>
      <c r="AR7" s="267"/>
    </row>
    <row r="8" spans="1:46" ht="13.2" x14ac:dyDescent="0.2">
      <c r="A8" s="259"/>
      <c r="AK8" s="268"/>
      <c r="AL8" s="269"/>
      <c r="AM8" s="269"/>
      <c r="AN8" s="270"/>
      <c r="AO8" s="1128"/>
      <c r="AP8" s="271" t="s">
        <v>517</v>
      </c>
      <c r="AQ8" s="272" t="s">
        <v>518</v>
      </c>
      <c r="AR8" s="273" t="s">
        <v>519</v>
      </c>
    </row>
    <row r="9" spans="1:46" ht="13.2" x14ac:dyDescent="0.2">
      <c r="A9" s="259"/>
      <c r="AK9" s="1129" t="s">
        <v>520</v>
      </c>
      <c r="AL9" s="1130"/>
      <c r="AM9" s="1130"/>
      <c r="AN9" s="1131"/>
      <c r="AO9" s="274">
        <v>12647689</v>
      </c>
      <c r="AP9" s="274">
        <v>48659</v>
      </c>
      <c r="AQ9" s="275">
        <v>61723</v>
      </c>
      <c r="AR9" s="276">
        <v>-21.2</v>
      </c>
    </row>
    <row r="10" spans="1:46" ht="13.5" customHeight="1" x14ac:dyDescent="0.2">
      <c r="A10" s="259"/>
      <c r="AK10" s="1129" t="s">
        <v>521</v>
      </c>
      <c r="AL10" s="1130"/>
      <c r="AM10" s="1130"/>
      <c r="AN10" s="1131"/>
      <c r="AO10" s="277">
        <v>93562</v>
      </c>
      <c r="AP10" s="277">
        <v>360</v>
      </c>
      <c r="AQ10" s="278">
        <v>1286</v>
      </c>
      <c r="AR10" s="279">
        <v>-72</v>
      </c>
    </row>
    <row r="11" spans="1:46" ht="13.5" customHeight="1" x14ac:dyDescent="0.2">
      <c r="A11" s="259"/>
      <c r="AK11" s="1129" t="s">
        <v>522</v>
      </c>
      <c r="AL11" s="1130"/>
      <c r="AM11" s="1130"/>
      <c r="AN11" s="1131"/>
      <c r="AO11" s="277">
        <v>63453</v>
      </c>
      <c r="AP11" s="277">
        <v>244</v>
      </c>
      <c r="AQ11" s="278">
        <v>1067</v>
      </c>
      <c r="AR11" s="279">
        <v>-77.099999999999994</v>
      </c>
    </row>
    <row r="12" spans="1:46" ht="13.5" customHeight="1" x14ac:dyDescent="0.2">
      <c r="A12" s="259"/>
      <c r="AK12" s="1129" t="s">
        <v>523</v>
      </c>
      <c r="AL12" s="1130"/>
      <c r="AM12" s="1130"/>
      <c r="AN12" s="1131"/>
      <c r="AO12" s="277" t="s">
        <v>524</v>
      </c>
      <c r="AP12" s="277" t="s">
        <v>524</v>
      </c>
      <c r="AQ12" s="278">
        <v>49</v>
      </c>
      <c r="AR12" s="279" t="s">
        <v>524</v>
      </c>
    </row>
    <row r="13" spans="1:46" ht="13.5" customHeight="1" x14ac:dyDescent="0.2">
      <c r="A13" s="259"/>
      <c r="AK13" s="1129" t="s">
        <v>525</v>
      </c>
      <c r="AL13" s="1130"/>
      <c r="AM13" s="1130"/>
      <c r="AN13" s="1131"/>
      <c r="AO13" s="277">
        <v>409469</v>
      </c>
      <c r="AP13" s="277">
        <v>1575</v>
      </c>
      <c r="AQ13" s="278">
        <v>2137</v>
      </c>
      <c r="AR13" s="279">
        <v>-26.3</v>
      </c>
    </row>
    <row r="14" spans="1:46" ht="13.5" customHeight="1" x14ac:dyDescent="0.2">
      <c r="A14" s="259"/>
      <c r="AK14" s="1129" t="s">
        <v>526</v>
      </c>
      <c r="AL14" s="1130"/>
      <c r="AM14" s="1130"/>
      <c r="AN14" s="1131"/>
      <c r="AO14" s="277">
        <v>283095</v>
      </c>
      <c r="AP14" s="277">
        <v>1089</v>
      </c>
      <c r="AQ14" s="278">
        <v>1241</v>
      </c>
      <c r="AR14" s="279">
        <v>-12.2</v>
      </c>
    </row>
    <row r="15" spans="1:46" ht="13.5" customHeight="1" x14ac:dyDescent="0.2">
      <c r="A15" s="259"/>
      <c r="AK15" s="1132" t="s">
        <v>527</v>
      </c>
      <c r="AL15" s="1133"/>
      <c r="AM15" s="1133"/>
      <c r="AN15" s="1134"/>
      <c r="AO15" s="277">
        <v>-527733</v>
      </c>
      <c r="AP15" s="277">
        <v>-2030</v>
      </c>
      <c r="AQ15" s="278">
        <v>-3809</v>
      </c>
      <c r="AR15" s="279">
        <v>-46.7</v>
      </c>
    </row>
    <row r="16" spans="1:46" ht="13.2" x14ac:dyDescent="0.2">
      <c r="A16" s="259"/>
      <c r="AK16" s="1132" t="s">
        <v>191</v>
      </c>
      <c r="AL16" s="1133"/>
      <c r="AM16" s="1133"/>
      <c r="AN16" s="1134"/>
      <c r="AO16" s="277">
        <v>12969535</v>
      </c>
      <c r="AP16" s="277">
        <v>49897</v>
      </c>
      <c r="AQ16" s="278">
        <v>63693</v>
      </c>
      <c r="AR16" s="279">
        <v>-21.7</v>
      </c>
    </row>
    <row r="17" spans="1:46" ht="13.2" x14ac:dyDescent="0.2">
      <c r="A17" s="259"/>
    </row>
    <row r="18" spans="1:46" ht="13.2" x14ac:dyDescent="0.2">
      <c r="A18" s="259"/>
      <c r="AQ18" s="280"/>
      <c r="AR18" s="280"/>
    </row>
    <row r="19" spans="1:46" ht="13.2" x14ac:dyDescent="0.2">
      <c r="A19" s="259"/>
      <c r="AK19" s="255" t="s">
        <v>528</v>
      </c>
    </row>
    <row r="20" spans="1:46" ht="13.2" x14ac:dyDescent="0.2">
      <c r="A20" s="259"/>
      <c r="AK20" s="281"/>
      <c r="AL20" s="282"/>
      <c r="AM20" s="282"/>
      <c r="AN20" s="283"/>
      <c r="AO20" s="284" t="s">
        <v>529</v>
      </c>
      <c r="AP20" s="285" t="s">
        <v>530</v>
      </c>
      <c r="AQ20" s="286" t="s">
        <v>531</v>
      </c>
      <c r="AR20" s="287"/>
    </row>
    <row r="21" spans="1:46" s="260" customFormat="1" ht="13.2" x14ac:dyDescent="0.2">
      <c r="A21" s="288"/>
      <c r="AK21" s="1135" t="s">
        <v>532</v>
      </c>
      <c r="AL21" s="1136"/>
      <c r="AM21" s="1136"/>
      <c r="AN21" s="1137"/>
      <c r="AO21" s="289">
        <v>4.76</v>
      </c>
      <c r="AP21" s="290">
        <v>6.06</v>
      </c>
      <c r="AQ21" s="291">
        <v>-1.3</v>
      </c>
      <c r="AS21" s="292"/>
      <c r="AT21" s="288"/>
    </row>
    <row r="22" spans="1:46" s="260" customFormat="1" ht="13.2" x14ac:dyDescent="0.2">
      <c r="A22" s="288"/>
      <c r="AK22" s="1135" t="s">
        <v>533</v>
      </c>
      <c r="AL22" s="1136"/>
      <c r="AM22" s="1136"/>
      <c r="AN22" s="1137"/>
      <c r="AO22" s="293">
        <v>99.3</v>
      </c>
      <c r="AP22" s="294">
        <v>99.8</v>
      </c>
      <c r="AQ22" s="295">
        <v>-0.5</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534</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535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536</v>
      </c>
      <c r="AL29" s="260"/>
      <c r="AM29" s="260"/>
      <c r="AN29" s="260"/>
      <c r="AS29" s="302"/>
    </row>
    <row r="30" spans="1:46" ht="13.5" customHeight="1" x14ac:dyDescent="0.2">
      <c r="A30" s="259"/>
      <c r="AK30" s="262"/>
      <c r="AL30" s="263"/>
      <c r="AM30" s="263"/>
      <c r="AN30" s="264"/>
      <c r="AO30" s="1127" t="s">
        <v>515</v>
      </c>
      <c r="AP30" s="265"/>
      <c r="AQ30" s="266" t="s">
        <v>516</v>
      </c>
      <c r="AR30" s="267"/>
    </row>
    <row r="31" spans="1:46" ht="13.2" x14ac:dyDescent="0.2">
      <c r="A31" s="259"/>
      <c r="AK31" s="268"/>
      <c r="AL31" s="269"/>
      <c r="AM31" s="269"/>
      <c r="AN31" s="270"/>
      <c r="AO31" s="1128"/>
      <c r="AP31" s="271" t="s">
        <v>517</v>
      </c>
      <c r="AQ31" s="272" t="s">
        <v>518</v>
      </c>
      <c r="AR31" s="273" t="s">
        <v>519</v>
      </c>
    </row>
    <row r="32" spans="1:46" ht="27" customHeight="1" x14ac:dyDescent="0.2">
      <c r="A32" s="259"/>
      <c r="AK32" s="1143" t="s">
        <v>537</v>
      </c>
      <c r="AL32" s="1144"/>
      <c r="AM32" s="1144"/>
      <c r="AN32" s="1145"/>
      <c r="AO32" s="303">
        <v>3518172</v>
      </c>
      <c r="AP32" s="303">
        <v>13535</v>
      </c>
      <c r="AQ32" s="304">
        <v>26449</v>
      </c>
      <c r="AR32" s="305">
        <v>-48.8</v>
      </c>
    </row>
    <row r="33" spans="1:46" ht="13.5" customHeight="1" x14ac:dyDescent="0.2">
      <c r="A33" s="259"/>
      <c r="AK33" s="1143" t="s">
        <v>538</v>
      </c>
      <c r="AL33" s="1144"/>
      <c r="AM33" s="1144"/>
      <c r="AN33" s="1145"/>
      <c r="AO33" s="303" t="s">
        <v>524</v>
      </c>
      <c r="AP33" s="303" t="s">
        <v>524</v>
      </c>
      <c r="AQ33" s="304">
        <v>1</v>
      </c>
      <c r="AR33" s="305" t="s">
        <v>524</v>
      </c>
    </row>
    <row r="34" spans="1:46" ht="27" customHeight="1" x14ac:dyDescent="0.2">
      <c r="A34" s="259"/>
      <c r="AK34" s="1143" t="s">
        <v>539</v>
      </c>
      <c r="AL34" s="1144"/>
      <c r="AM34" s="1144"/>
      <c r="AN34" s="1145"/>
      <c r="AO34" s="303" t="s">
        <v>524</v>
      </c>
      <c r="AP34" s="303" t="s">
        <v>524</v>
      </c>
      <c r="AQ34" s="304">
        <v>29</v>
      </c>
      <c r="AR34" s="305" t="s">
        <v>524</v>
      </c>
    </row>
    <row r="35" spans="1:46" ht="27" customHeight="1" x14ac:dyDescent="0.2">
      <c r="A35" s="259"/>
      <c r="AK35" s="1143" t="s">
        <v>540</v>
      </c>
      <c r="AL35" s="1144"/>
      <c r="AM35" s="1144"/>
      <c r="AN35" s="1145"/>
      <c r="AO35" s="303">
        <v>334648</v>
      </c>
      <c r="AP35" s="303">
        <v>1287</v>
      </c>
      <c r="AQ35" s="304">
        <v>5448</v>
      </c>
      <c r="AR35" s="305">
        <v>-76.400000000000006</v>
      </c>
    </row>
    <row r="36" spans="1:46" ht="27" customHeight="1" x14ac:dyDescent="0.2">
      <c r="A36" s="259"/>
      <c r="AK36" s="1143" t="s">
        <v>541</v>
      </c>
      <c r="AL36" s="1144"/>
      <c r="AM36" s="1144"/>
      <c r="AN36" s="1145"/>
      <c r="AO36" s="303">
        <v>40263</v>
      </c>
      <c r="AP36" s="303">
        <v>155</v>
      </c>
      <c r="AQ36" s="304">
        <v>445</v>
      </c>
      <c r="AR36" s="305">
        <v>-65.2</v>
      </c>
    </row>
    <row r="37" spans="1:46" ht="13.5" customHeight="1" x14ac:dyDescent="0.2">
      <c r="A37" s="259"/>
      <c r="AK37" s="1143" t="s">
        <v>542</v>
      </c>
      <c r="AL37" s="1144"/>
      <c r="AM37" s="1144"/>
      <c r="AN37" s="1145"/>
      <c r="AO37" s="303">
        <v>351778</v>
      </c>
      <c r="AP37" s="303">
        <v>1353</v>
      </c>
      <c r="AQ37" s="304">
        <v>1095</v>
      </c>
      <c r="AR37" s="305">
        <v>23.6</v>
      </c>
    </row>
    <row r="38" spans="1:46" ht="27" customHeight="1" x14ac:dyDescent="0.2">
      <c r="A38" s="259"/>
      <c r="AK38" s="1146" t="s">
        <v>543</v>
      </c>
      <c r="AL38" s="1147"/>
      <c r="AM38" s="1147"/>
      <c r="AN38" s="1148"/>
      <c r="AO38" s="306" t="s">
        <v>524</v>
      </c>
      <c r="AP38" s="306" t="s">
        <v>524</v>
      </c>
      <c r="AQ38" s="307">
        <v>0</v>
      </c>
      <c r="AR38" s="295" t="s">
        <v>524</v>
      </c>
      <c r="AS38" s="302"/>
    </row>
    <row r="39" spans="1:46" ht="13.2" x14ac:dyDescent="0.2">
      <c r="A39" s="259"/>
      <c r="AK39" s="1146" t="s">
        <v>544</v>
      </c>
      <c r="AL39" s="1147"/>
      <c r="AM39" s="1147"/>
      <c r="AN39" s="1148"/>
      <c r="AO39" s="303">
        <v>-1330854</v>
      </c>
      <c r="AP39" s="303">
        <v>-5120</v>
      </c>
      <c r="AQ39" s="304">
        <v>-7113</v>
      </c>
      <c r="AR39" s="305">
        <v>-28</v>
      </c>
      <c r="AS39" s="302"/>
    </row>
    <row r="40" spans="1:46" ht="27" customHeight="1" x14ac:dyDescent="0.2">
      <c r="A40" s="259"/>
      <c r="AK40" s="1143" t="s">
        <v>545</v>
      </c>
      <c r="AL40" s="1144"/>
      <c r="AM40" s="1144"/>
      <c r="AN40" s="1145"/>
      <c r="AO40" s="303">
        <v>-1813423</v>
      </c>
      <c r="AP40" s="303">
        <v>-6977</v>
      </c>
      <c r="AQ40" s="304">
        <v>-18923</v>
      </c>
      <c r="AR40" s="305">
        <v>-63.1</v>
      </c>
      <c r="AS40" s="302"/>
    </row>
    <row r="41" spans="1:46" ht="13.2" x14ac:dyDescent="0.2">
      <c r="A41" s="259"/>
      <c r="AK41" s="1149" t="s">
        <v>304</v>
      </c>
      <c r="AL41" s="1150"/>
      <c r="AM41" s="1150"/>
      <c r="AN41" s="1151"/>
      <c r="AO41" s="303">
        <v>1100584</v>
      </c>
      <c r="AP41" s="303">
        <v>4234</v>
      </c>
      <c r="AQ41" s="304">
        <v>7431</v>
      </c>
      <c r="AR41" s="305">
        <v>-43</v>
      </c>
      <c r="AS41" s="302"/>
    </row>
    <row r="42" spans="1:46" ht="13.2" x14ac:dyDescent="0.2">
      <c r="A42" s="259"/>
      <c r="AK42" s="308" t="s">
        <v>546</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547</v>
      </c>
    </row>
    <row r="48" spans="1:46" ht="13.2" x14ac:dyDescent="0.2">
      <c r="A48" s="259"/>
      <c r="AK48" s="313" t="s">
        <v>548</v>
      </c>
      <c r="AL48" s="313"/>
      <c r="AM48" s="313"/>
      <c r="AN48" s="313"/>
      <c r="AO48" s="313"/>
      <c r="AP48" s="313"/>
      <c r="AQ48" s="314"/>
      <c r="AR48" s="313"/>
    </row>
    <row r="49" spans="1:44" ht="13.5" customHeight="1" x14ac:dyDescent="0.2">
      <c r="A49" s="259"/>
      <c r="AK49" s="315"/>
      <c r="AL49" s="316"/>
      <c r="AM49" s="1138" t="s">
        <v>515</v>
      </c>
      <c r="AN49" s="1140" t="s">
        <v>549</v>
      </c>
      <c r="AO49" s="1141"/>
      <c r="AP49" s="1141"/>
      <c r="AQ49" s="1141"/>
      <c r="AR49" s="1142"/>
    </row>
    <row r="50" spans="1:44" ht="13.2" x14ac:dyDescent="0.2">
      <c r="A50" s="259"/>
      <c r="AK50" s="317"/>
      <c r="AL50" s="318"/>
      <c r="AM50" s="1139"/>
      <c r="AN50" s="319" t="s">
        <v>550</v>
      </c>
      <c r="AO50" s="320" t="s">
        <v>551</v>
      </c>
      <c r="AP50" s="321" t="s">
        <v>552</v>
      </c>
      <c r="AQ50" s="322" t="s">
        <v>553</v>
      </c>
      <c r="AR50" s="323" t="s">
        <v>554</v>
      </c>
    </row>
    <row r="51" spans="1:44" ht="13.2" x14ac:dyDescent="0.2">
      <c r="A51" s="259"/>
      <c r="AK51" s="315" t="s">
        <v>555</v>
      </c>
      <c r="AL51" s="316"/>
      <c r="AM51" s="324">
        <v>9053842</v>
      </c>
      <c r="AN51" s="325">
        <v>34821</v>
      </c>
      <c r="AO51" s="326">
        <v>-54.6</v>
      </c>
      <c r="AP51" s="327">
        <v>33173</v>
      </c>
      <c r="AQ51" s="328">
        <v>-19.2</v>
      </c>
      <c r="AR51" s="329">
        <v>-35.4</v>
      </c>
    </row>
    <row r="52" spans="1:44" ht="13.2" x14ac:dyDescent="0.2">
      <c r="A52" s="259"/>
      <c r="AK52" s="330"/>
      <c r="AL52" s="331" t="s">
        <v>556</v>
      </c>
      <c r="AM52" s="332">
        <v>6299607</v>
      </c>
      <c r="AN52" s="333">
        <v>24228</v>
      </c>
      <c r="AO52" s="334">
        <v>-59.2</v>
      </c>
      <c r="AP52" s="335">
        <v>20353</v>
      </c>
      <c r="AQ52" s="336">
        <v>-25.4</v>
      </c>
      <c r="AR52" s="337">
        <v>-33.799999999999997</v>
      </c>
    </row>
    <row r="53" spans="1:44" ht="13.2" x14ac:dyDescent="0.2">
      <c r="A53" s="259"/>
      <c r="AK53" s="315" t="s">
        <v>557</v>
      </c>
      <c r="AL53" s="316"/>
      <c r="AM53" s="324">
        <v>8943278</v>
      </c>
      <c r="AN53" s="325">
        <v>34367</v>
      </c>
      <c r="AO53" s="326">
        <v>-1.3</v>
      </c>
      <c r="AP53" s="327">
        <v>37644</v>
      </c>
      <c r="AQ53" s="328">
        <v>13.5</v>
      </c>
      <c r="AR53" s="329">
        <v>-14.8</v>
      </c>
    </row>
    <row r="54" spans="1:44" ht="13.2" x14ac:dyDescent="0.2">
      <c r="A54" s="259"/>
      <c r="AK54" s="330"/>
      <c r="AL54" s="331" t="s">
        <v>556</v>
      </c>
      <c r="AM54" s="332">
        <v>7614985</v>
      </c>
      <c r="AN54" s="333">
        <v>29262</v>
      </c>
      <c r="AO54" s="334">
        <v>20.8</v>
      </c>
      <c r="AP54" s="335">
        <v>24939</v>
      </c>
      <c r="AQ54" s="336">
        <v>22.5</v>
      </c>
      <c r="AR54" s="337">
        <v>-1.7</v>
      </c>
    </row>
    <row r="55" spans="1:44" ht="13.2" x14ac:dyDescent="0.2">
      <c r="A55" s="259"/>
      <c r="AK55" s="315" t="s">
        <v>558</v>
      </c>
      <c r="AL55" s="316"/>
      <c r="AM55" s="324">
        <v>10355798</v>
      </c>
      <c r="AN55" s="325">
        <v>39791</v>
      </c>
      <c r="AO55" s="326">
        <v>15.8</v>
      </c>
      <c r="AP55" s="327">
        <v>39221</v>
      </c>
      <c r="AQ55" s="328">
        <v>4.2</v>
      </c>
      <c r="AR55" s="329">
        <v>11.6</v>
      </c>
    </row>
    <row r="56" spans="1:44" ht="13.2" x14ac:dyDescent="0.2">
      <c r="A56" s="259"/>
      <c r="AK56" s="330"/>
      <c r="AL56" s="331" t="s">
        <v>556</v>
      </c>
      <c r="AM56" s="332">
        <v>8466172</v>
      </c>
      <c r="AN56" s="333">
        <v>32530</v>
      </c>
      <c r="AO56" s="334">
        <v>11.2</v>
      </c>
      <c r="AP56" s="335">
        <v>24821</v>
      </c>
      <c r="AQ56" s="336">
        <v>-0.5</v>
      </c>
      <c r="AR56" s="337">
        <v>11.7</v>
      </c>
    </row>
    <row r="57" spans="1:44" ht="13.2" x14ac:dyDescent="0.2">
      <c r="A57" s="259"/>
      <c r="AK57" s="315" t="s">
        <v>559</v>
      </c>
      <c r="AL57" s="316"/>
      <c r="AM57" s="324">
        <v>14012511</v>
      </c>
      <c r="AN57" s="325">
        <v>53842</v>
      </c>
      <c r="AO57" s="326">
        <v>35.299999999999997</v>
      </c>
      <c r="AP57" s="327">
        <v>38566</v>
      </c>
      <c r="AQ57" s="328">
        <v>-1.7</v>
      </c>
      <c r="AR57" s="329">
        <v>37</v>
      </c>
    </row>
    <row r="58" spans="1:44" ht="13.2" x14ac:dyDescent="0.2">
      <c r="A58" s="259"/>
      <c r="AK58" s="330"/>
      <c r="AL58" s="331" t="s">
        <v>556</v>
      </c>
      <c r="AM58" s="332">
        <v>10723419</v>
      </c>
      <c r="AN58" s="333">
        <v>41204</v>
      </c>
      <c r="AO58" s="334">
        <v>26.7</v>
      </c>
      <c r="AP58" s="335">
        <v>24059</v>
      </c>
      <c r="AQ58" s="336">
        <v>-3.1</v>
      </c>
      <c r="AR58" s="337">
        <v>29.8</v>
      </c>
    </row>
    <row r="59" spans="1:44" ht="13.2" x14ac:dyDescent="0.2">
      <c r="A59" s="259"/>
      <c r="AK59" s="315" t="s">
        <v>560</v>
      </c>
      <c r="AL59" s="316"/>
      <c r="AM59" s="324">
        <v>21844601</v>
      </c>
      <c r="AN59" s="325">
        <v>84042</v>
      </c>
      <c r="AO59" s="326">
        <v>56.1</v>
      </c>
      <c r="AP59" s="327">
        <v>35156</v>
      </c>
      <c r="AQ59" s="328">
        <v>-8.8000000000000007</v>
      </c>
      <c r="AR59" s="329">
        <v>64.900000000000006</v>
      </c>
    </row>
    <row r="60" spans="1:44" ht="13.2" x14ac:dyDescent="0.2">
      <c r="A60" s="259"/>
      <c r="AK60" s="330"/>
      <c r="AL60" s="331" t="s">
        <v>556</v>
      </c>
      <c r="AM60" s="332">
        <v>15608627</v>
      </c>
      <c r="AN60" s="333">
        <v>60051</v>
      </c>
      <c r="AO60" s="334">
        <v>45.7</v>
      </c>
      <c r="AP60" s="335">
        <v>22430</v>
      </c>
      <c r="AQ60" s="336">
        <v>-6.8</v>
      </c>
      <c r="AR60" s="337">
        <v>52.5</v>
      </c>
    </row>
    <row r="61" spans="1:44" ht="13.2" x14ac:dyDescent="0.2">
      <c r="A61" s="259"/>
      <c r="AK61" s="315" t="s">
        <v>561</v>
      </c>
      <c r="AL61" s="338"/>
      <c r="AM61" s="324">
        <v>12842006</v>
      </c>
      <c r="AN61" s="325">
        <v>49373</v>
      </c>
      <c r="AO61" s="326">
        <v>10.3</v>
      </c>
      <c r="AP61" s="327">
        <v>36752</v>
      </c>
      <c r="AQ61" s="339">
        <v>-2.4</v>
      </c>
      <c r="AR61" s="329">
        <v>12.7</v>
      </c>
    </row>
    <row r="62" spans="1:44" ht="13.2" x14ac:dyDescent="0.2">
      <c r="A62" s="259"/>
      <c r="AK62" s="330"/>
      <c r="AL62" s="331" t="s">
        <v>556</v>
      </c>
      <c r="AM62" s="332">
        <v>9742562</v>
      </c>
      <c r="AN62" s="333">
        <v>37455</v>
      </c>
      <c r="AO62" s="334">
        <v>9</v>
      </c>
      <c r="AP62" s="335">
        <v>23320</v>
      </c>
      <c r="AQ62" s="336">
        <v>-2.7</v>
      </c>
      <c r="AR62" s="337">
        <v>11.7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aedTS4yKoXcDnQ9U6ce5rfHupumqtBaO3wm4uxQhr3PXifFkXTe0Fgp7XUnBldhw9Ax8HOR/swTCTX9sHL3CsQ==" saltValue="YlHQQnMKOzlpfl6pxBKdW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H79" zoomScale="70" zoomScaleNormal="80" zoomScaleSheetLayoutView="55" zoomScalePageLayoutView="70" workbookViewId="0">
      <selection activeCell="BJ21" sqref="BJ21"/>
    </sheetView>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563</v>
      </c>
    </row>
    <row r="121" spans="125:125" ht="13.5" hidden="1" customHeight="1" x14ac:dyDescent="0.2">
      <c r="DU121" s="253"/>
    </row>
  </sheetData>
  <sheetProtection algorithmName="SHA-512" hashValue="aD+WruHMa40jD0YL2qG+XsQahbmDbpVds397LSBWS2xQsV8tr8dWHmszBGbtunex5oqAos2EFpAECIeJ354UNg==" saltValue="lMJ6WPa6E8VgjpnIlmt7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59"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564</v>
      </c>
    </row>
  </sheetData>
  <sheetProtection algorithmName="SHA-512" hashValue="dBGpn1QX9jOPFuptHhJpL9234mbOZGEa+AEoxfsUvB+lbWVjyLHALgkQhIzTgXFf0etvT4jobhgkSUT3WM8qjw==" saltValue="BFZ+ee6OXmTaLhZBa9IpS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8"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152" t="s">
        <v>3</v>
      </c>
      <c r="D47" s="1152"/>
      <c r="E47" s="1153"/>
      <c r="F47" s="11">
        <v>14.6</v>
      </c>
      <c r="G47" s="12">
        <v>14.56</v>
      </c>
      <c r="H47" s="12">
        <v>14.67</v>
      </c>
      <c r="I47" s="12">
        <v>14.87</v>
      </c>
      <c r="J47" s="13">
        <v>13.84</v>
      </c>
    </row>
    <row r="48" spans="2:10" ht="57.75" customHeight="1" x14ac:dyDescent="0.2">
      <c r="B48" s="14"/>
      <c r="C48" s="1154" t="s">
        <v>4</v>
      </c>
      <c r="D48" s="1154"/>
      <c r="E48" s="1155"/>
      <c r="F48" s="15">
        <v>6.38</v>
      </c>
      <c r="G48" s="16">
        <v>4.59</v>
      </c>
      <c r="H48" s="16">
        <v>6.81</v>
      </c>
      <c r="I48" s="16">
        <v>8.23</v>
      </c>
      <c r="J48" s="17">
        <v>5.12</v>
      </c>
    </row>
    <row r="49" spans="2:10" ht="57.75" customHeight="1" thickBot="1" x14ac:dyDescent="0.25">
      <c r="B49" s="18"/>
      <c r="C49" s="1156" t="s">
        <v>5</v>
      </c>
      <c r="D49" s="1156"/>
      <c r="E49" s="1157"/>
      <c r="F49" s="19" t="s">
        <v>570</v>
      </c>
      <c r="G49" s="20" t="s">
        <v>571</v>
      </c>
      <c r="H49" s="20">
        <v>2.71</v>
      </c>
      <c r="I49" s="20">
        <v>0.62</v>
      </c>
      <c r="J49" s="21" t="s">
        <v>572</v>
      </c>
    </row>
    <row r="50" spans="2:10" ht="13.2" x14ac:dyDescent="0.2"/>
  </sheetData>
  <sheetProtection algorithmName="SHA-512" hashValue="BujKPpe7fRe3BmblOrv4uPvwy8lQNVICB6WLTBhnZOQhDfX8K1Qw0eCI0Ib0OP0pwhc4jW6L6mNTGpooOsK+VQ==" saltValue="IYYuck0nbIJZBmhDqqW/o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2024-09-03T04:33:31Z</cp:lastPrinted>
  <dcterms:created xsi:type="dcterms:W3CDTF">2024-02-05T00:54:02Z</dcterms:created>
  <dcterms:modified xsi:type="dcterms:W3CDTF">2025-09-28T07:11:21Z</dcterms:modified>
  <cp:category/>
</cp:coreProperties>
</file>