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1B82D008-2F8D-4BA5-87E9-EAF46FF95FBB}" xr6:coauthVersionLast="47" xr6:coauthVersionMax="47" xr10:uidLastSave="{00000000-0000-0000-0000-000000000000}"/>
  <bookViews>
    <workbookView xWindow="-108" yWindow="-108" windowWidth="23256" windowHeight="12456" xr2:uid="{00000000-000D-0000-FFFF-FFFF00000000}"/>
  </bookViews>
  <sheets>
    <sheet name="総括表" sheetId="8"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17" r:id="rId9"/>
    <sheet name="連結実質赤字比率に係る赤字・黒字の構成分析" sheetId="18" r:id="rId10"/>
    <sheet name="実質公債費比率（分子）の構造" sheetId="19" r:id="rId11"/>
    <sheet name="将来負担比率（分子）の構造" sheetId="20" r:id="rId12"/>
    <sheet name="基金残高に係る経年分析" sheetId="21"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8" l="1"/>
  <c r="CQ43" i="8"/>
  <c r="CO43" i="8" s="1"/>
  <c r="BY43" i="8"/>
  <c r="BW43" i="8" s="1"/>
  <c r="BE43" i="8"/>
  <c r="AM43" i="8"/>
  <c r="U43" i="8"/>
  <c r="E43" i="8"/>
  <c r="C43" i="8"/>
  <c r="DG42" i="8"/>
  <c r="CQ42" i="8"/>
  <c r="CO42" i="8" s="1"/>
  <c r="BY42" i="8"/>
  <c r="BW42" i="8" s="1"/>
  <c r="BE42" i="8"/>
  <c r="AM42" i="8"/>
  <c r="U42" i="8"/>
  <c r="E42" i="8"/>
  <c r="C42" i="8"/>
  <c r="DG41" i="8"/>
  <c r="CQ41" i="8"/>
  <c r="CO41" i="8" s="1"/>
  <c r="BY41" i="8"/>
  <c r="BE41" i="8"/>
  <c r="AM41" i="8"/>
  <c r="U41" i="8"/>
  <c r="E41" i="8"/>
  <c r="C41" i="8"/>
  <c r="DG40" i="8"/>
  <c r="CQ40" i="8"/>
  <c r="CO40" i="8" s="1"/>
  <c r="BY40" i="8"/>
  <c r="BE40" i="8"/>
  <c r="AM40" i="8"/>
  <c r="U40" i="8"/>
  <c r="E40" i="8"/>
  <c r="C40" i="8"/>
  <c r="DG39" i="8"/>
  <c r="CQ39" i="8"/>
  <c r="CO39" i="8" s="1"/>
  <c r="BY39" i="8"/>
  <c r="BE39" i="8"/>
  <c r="AM39" i="8"/>
  <c r="U39" i="8"/>
  <c r="E39" i="8"/>
  <c r="C39" i="8"/>
  <c r="DG38" i="8"/>
  <c r="CQ38" i="8"/>
  <c r="CO38" i="8" s="1"/>
  <c r="BY38" i="8"/>
  <c r="BE38" i="8"/>
  <c r="AM38" i="8"/>
  <c r="U38" i="8"/>
  <c r="E38" i="8"/>
  <c r="C38" i="8"/>
  <c r="DG37" i="8"/>
  <c r="CQ37" i="8"/>
  <c r="CO37" i="8" s="1"/>
  <c r="BY37" i="8"/>
  <c r="BE37" i="8"/>
  <c r="AM37" i="8"/>
  <c r="U37" i="8"/>
  <c r="E37" i="8"/>
  <c r="C37" i="8"/>
  <c r="DG36" i="8"/>
  <c r="CQ36" i="8"/>
  <c r="CO36" i="8" s="1"/>
  <c r="BY36" i="8"/>
  <c r="BE36" i="8"/>
  <c r="AO36" i="8"/>
  <c r="W36" i="8"/>
  <c r="E36" i="8"/>
  <c r="C36" i="8"/>
  <c r="DG35" i="8"/>
  <c r="CQ35" i="8"/>
  <c r="CO35" i="8" s="1"/>
  <c r="BY35" i="8"/>
  <c r="BE35" i="8"/>
  <c r="AO35" i="8"/>
  <c r="W35" i="8"/>
  <c r="E35" i="8"/>
  <c r="C35" i="8"/>
  <c r="DG34" i="8"/>
  <c r="CQ34" i="8"/>
  <c r="BY34" i="8"/>
  <c r="BE34" i="8"/>
  <c r="AO34" i="8"/>
  <c r="W34" i="8"/>
  <c r="E34" i="8"/>
  <c r="C34" i="8" s="1"/>
  <c r="U34" i="8" l="1"/>
  <c r="U35" i="8" s="1"/>
  <c r="U36" i="8" s="1"/>
  <c r="AM34" i="8" l="1"/>
  <c r="AM35" i="8" l="1"/>
  <c r="AM36" i="8" s="1"/>
  <c r="BW34" i="8"/>
  <c r="BW35" i="8" s="1"/>
  <c r="BW36" i="8" s="1"/>
  <c r="BW37" i="8" s="1"/>
  <c r="BW38" i="8" s="1"/>
  <c r="BW39" i="8" s="1"/>
  <c r="BW40" i="8" s="1"/>
  <c r="BW41" i="8" s="1"/>
  <c r="CO34" i="8" l="1"/>
</calcChain>
</file>

<file path=xl/sharedStrings.xml><?xml version="1.0" encoding="utf-8"?>
<sst xmlns="http://schemas.openxmlformats.org/spreadsheetml/2006/main" count="1071" uniqueCount="531">
  <si>
    <t>R04</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</si>
  <si>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</si>
  <si>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R02</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</si>
  <si>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</si>
  <si>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分析欄</t>
    <rPh sb="0" eb="2">
      <t>ブンセキ</t>
    </rPh>
    <rPh sb="2" eb="3">
      <t>ラン</t>
    </rPh>
    <phoneticPr fontId="3"/>
  </si>
  <si>
    <t>R03</t>
  </si>
  <si>
    <t>類似団体内平均値</t>
  </si>
  <si>
    <t>(　参考　）</t>
    <rPh sb="2" eb="4">
      <t>サンコウ</t>
    </rPh>
    <phoneticPr fontId="3"/>
  </si>
  <si>
    <t>R01</t>
  </si>
  <si>
    <t>将来負担比率</t>
  </si>
  <si>
    <t>H30</t>
  </si>
  <si>
    <t>当該団体値</t>
    <rPh sb="0" eb="2">
      <t>トウガイ</t>
    </rPh>
    <rPh sb="2" eb="4">
      <t>ダンタイ</t>
    </rPh>
    <rPh sb="4" eb="5">
      <t>アタイ</t>
    </rPh>
    <phoneticPr fontId="3"/>
  </si>
  <si>
    <t xml:space="preserve"> </t>
  </si>
  <si>
    <t>有形固定資産減価償却率</t>
  </si>
  <si>
    <t>実質公債費比率</t>
  </si>
  <si>
    <t>　厳しい財政状況の中、施設の老朽化に伴い有形固定資産減価償却率は増加している。
　今後は、公共施設等総合管理計画や、各種個別施設計画などにより、更新・統廃合・長寿命化を計画的に実施することにより、公共施設等の総合的かつ計画的な管理を実施していく。
　また、地方債残高の計画的な減少、退職手当負担見込の減などから、将来負担率は低い値となっている。
　類似団体と比較すると、将来負担比率は低い水準である一方、有形固定資産減価償却率は高い水準となっている。</t>
  </si>
  <si>
    <t>　将来負担比率については上記分析欄の理由により減少している。また、実質公債費比率についても、計画的な償還により、単年度実質構成比率は、前年度を下回るなど安定した値で推移している。
　類似団体と比較すると、将来負担比率および実質公債費比率ともに低い水準となっている。</t>
  </si>
  <si>
    <t>令和4年度　財政状況資料集</t>
  </si>
  <si>
    <t>総括表（市町村）</t>
    <rPh sb="0" eb="2">
      <t>ソウカツ</t>
    </rPh>
    <rPh sb="2" eb="3">
      <t>ヒョウ</t>
    </rPh>
    <rPh sb="4" eb="7">
      <t>シチョウソン</t>
    </rPh>
    <phoneticPr fontId="3"/>
  </si>
  <si>
    <t>都道府県名</t>
  </si>
  <si>
    <t>東京都</t>
  </si>
  <si>
    <t>市町村類型</t>
  </si>
  <si>
    <t>Ⅲ－３</t>
  </si>
  <si>
    <t>指定団体等の指定状況</t>
  </si>
  <si>
    <t>区分</t>
    <rPh sb="0" eb="2">
      <t>クブン</t>
    </rPh>
    <phoneticPr fontId="3"/>
  </si>
  <si>
    <t>令和4年度(千円)</t>
    <rPh sb="0" eb="2">
      <t>レイワ</t>
    </rPh>
    <rPh sb="3" eb="5">
      <t>ネンド</t>
    </rPh>
    <rPh sb="6" eb="8">
      <t>センエン</t>
    </rPh>
    <phoneticPr fontId="3"/>
  </si>
  <si>
    <t>令和3年度(千円)</t>
    <rPh sb="0" eb="2">
      <t>レイワ</t>
    </rPh>
    <rPh sb="4" eb="5">
      <t>ド</t>
    </rPh>
    <rPh sb="6" eb="8">
      <t>センエン</t>
    </rPh>
    <phoneticPr fontId="3"/>
  </si>
  <si>
    <t>令和4年度(千円･％)</t>
    <rPh sb="0" eb="2">
      <t>レイワ</t>
    </rPh>
    <rPh sb="3" eb="5">
      <t>ネンド</t>
    </rPh>
    <rPh sb="6" eb="8">
      <t>センエン</t>
    </rPh>
    <phoneticPr fontId="3"/>
  </si>
  <si>
    <t>令和3年度(千円･％)</t>
    <rPh sb="0" eb="2">
      <t>レイワ</t>
    </rPh>
    <rPh sb="4" eb="5">
      <t>ド</t>
    </rPh>
    <rPh sb="6" eb="8">
      <t>センエン</t>
    </rPh>
    <phoneticPr fontId="3"/>
  </si>
  <si>
    <t>歳入総額</t>
  </si>
  <si>
    <t>実質収支比率</t>
    <rPh sb="0" eb="2">
      <t>ジッシツ</t>
    </rPh>
    <rPh sb="2" eb="4">
      <t>シュウシ</t>
    </rPh>
    <rPh sb="4" eb="6">
      <t>ヒリツ</t>
    </rPh>
    <phoneticPr fontId="3"/>
  </si>
  <si>
    <t>財政健全化等</t>
    <rPh sb="0" eb="2">
      <t>ザイセイ</t>
    </rPh>
    <rPh sb="2" eb="5">
      <t>ケンゼンカ</t>
    </rPh>
    <rPh sb="5" eb="6">
      <t>トウ</t>
    </rPh>
    <phoneticPr fontId="3"/>
  </si>
  <si>
    <t>×</t>
  </si>
  <si>
    <t>歳出総額</t>
  </si>
  <si>
    <t>経常収支比率</t>
    <rPh sb="0" eb="2">
      <t>ケイジョウ</t>
    </rPh>
    <rPh sb="2" eb="4">
      <t>シュウシ</t>
    </rPh>
    <rPh sb="4" eb="6">
      <t>ヒリツ</t>
    </rPh>
    <phoneticPr fontId="3"/>
  </si>
  <si>
    <t>市町村名</t>
    <rPh sb="0" eb="3">
      <t>シチョウソン</t>
    </rPh>
    <rPh sb="3" eb="4">
      <t>メイ</t>
    </rPh>
    <phoneticPr fontId="3"/>
  </si>
  <si>
    <t>青梅市</t>
  </si>
  <si>
    <t>地方交付税種地</t>
    <rPh sb="0" eb="2">
      <t>チホウ</t>
    </rPh>
    <rPh sb="2" eb="5">
      <t>コウフゼイ</t>
    </rPh>
    <rPh sb="5" eb="6">
      <t>シュ</t>
    </rPh>
    <rPh sb="6" eb="7">
      <t>チ</t>
    </rPh>
    <phoneticPr fontId="3"/>
  </si>
  <si>
    <t>1-5</t>
  </si>
  <si>
    <t>財源超過</t>
    <rPh sb="0" eb="2">
      <t>ザイゲン</t>
    </rPh>
    <rPh sb="2" eb="4">
      <t>チョウカ</t>
    </rPh>
    <phoneticPr fontId="3"/>
  </si>
  <si>
    <t>歳入歳出差引</t>
  </si>
  <si>
    <t>　　(※1)</t>
  </si>
  <si>
    <t>首都</t>
    <rPh sb="0" eb="2">
      <t>シュト</t>
    </rPh>
    <phoneticPr fontId="3"/>
  </si>
  <si>
    <t>○</t>
  </si>
  <si>
    <t>翌年度に繰越すべき財源</t>
  </si>
  <si>
    <t>標準財政規模</t>
    <rPh sb="0" eb="2">
      <t>ヒョウジュン</t>
    </rPh>
    <rPh sb="2" eb="4">
      <t>ザイセイ</t>
    </rPh>
    <rPh sb="4" eb="6">
      <t>キボ</t>
    </rPh>
    <phoneticPr fontId="3"/>
  </si>
  <si>
    <t>近畿</t>
    <rPh sb="0" eb="2">
      <t>キンキ</t>
    </rPh>
    <phoneticPr fontId="3"/>
  </si>
  <si>
    <t>実質収支</t>
  </si>
  <si>
    <t>財政力指数</t>
    <rPh sb="0" eb="3">
      <t>ザイセイリョク</t>
    </rPh>
    <rPh sb="3" eb="5">
      <t>シスウ</t>
    </rPh>
    <phoneticPr fontId="3"/>
  </si>
  <si>
    <t>人口</t>
    <rPh sb="0" eb="2">
      <t>ジンコウ</t>
    </rPh>
    <phoneticPr fontId="3"/>
  </si>
  <si>
    <t>令和2年国調(人)</t>
    <rPh sb="3" eb="4">
      <t>ネン</t>
    </rPh>
    <rPh sb="4" eb="5">
      <t>コク</t>
    </rPh>
    <rPh sb="5" eb="6">
      <t>チョウ</t>
    </rPh>
    <phoneticPr fontId="3"/>
  </si>
  <si>
    <r>
      <t>産業構造</t>
    </r>
    <r>
      <rPr>
        <sz val="9"/>
        <color indexed="8"/>
        <rFont val="ＭＳ ゴシック"/>
        <family val="3"/>
        <charset val="128"/>
      </rPr>
      <t xml:space="preserve"> (※5)</t>
    </r>
    <rPh sb="0" eb="2">
      <t>サンギョウ</t>
    </rPh>
    <rPh sb="2" eb="4">
      <t>コウゾウ</t>
    </rPh>
    <phoneticPr fontId="3"/>
  </si>
  <si>
    <t>中部</t>
    <rPh sb="0" eb="2">
      <t>チュウブ</t>
    </rPh>
    <phoneticPr fontId="3"/>
  </si>
  <si>
    <t>単年度収支</t>
  </si>
  <si>
    <t>公債費負担比率</t>
    <rPh sb="0" eb="3">
      <t>コウサイヒ</t>
    </rPh>
    <rPh sb="3" eb="5">
      <t>フタン</t>
    </rPh>
    <rPh sb="5" eb="7">
      <t>ヒリツ</t>
    </rPh>
    <phoneticPr fontId="3"/>
  </si>
  <si>
    <t>平成27年国調(人)</t>
    <rPh sb="4" eb="5">
      <t>ネン</t>
    </rPh>
    <rPh sb="5" eb="6">
      <t>コク</t>
    </rPh>
    <rPh sb="6" eb="7">
      <t>チョウ</t>
    </rPh>
    <phoneticPr fontId="3"/>
  </si>
  <si>
    <t>過疎</t>
    <rPh sb="0" eb="2">
      <t>カソ</t>
    </rPh>
    <phoneticPr fontId="3"/>
  </si>
  <si>
    <t>積立金</t>
  </si>
  <si>
    <t>健全化判断比率</t>
  </si>
  <si>
    <r>
      <t xml:space="preserve">増減率 </t>
    </r>
    <r>
      <rPr>
        <sz val="9"/>
        <color indexed="8"/>
        <rFont val="ＭＳ ゴシック"/>
        <family val="3"/>
        <charset val="128"/>
      </rPr>
      <t xml:space="preserve"> (％)</t>
    </r>
    <rPh sb="0" eb="2">
      <t>ゾウゲン</t>
    </rPh>
    <rPh sb="2" eb="3">
      <t>リツ</t>
    </rPh>
    <phoneticPr fontId="3"/>
  </si>
  <si>
    <t>-2.8</t>
  </si>
  <si>
    <t>山振</t>
    <rPh sb="0" eb="1">
      <t>ヤマ</t>
    </rPh>
    <rPh sb="1" eb="2">
      <t>フ</t>
    </rPh>
    <phoneticPr fontId="3"/>
  </si>
  <si>
    <t>繰上償還金</t>
  </si>
  <si>
    <t>　実質赤字比率</t>
    <rPh sb="1" eb="3">
      <t>ジッシツ</t>
    </rPh>
    <rPh sb="3" eb="5">
      <t>アカジ</t>
    </rPh>
    <rPh sb="5" eb="7">
      <t>ヒリツ</t>
    </rPh>
    <phoneticPr fontId="3"/>
  </si>
  <si>
    <t>-</t>
  </si>
  <si>
    <t>住民基本台帳人口
 (※7)</t>
    <rPh sb="0" eb="2">
      <t>ジュウミン</t>
    </rPh>
    <rPh sb="2" eb="4">
      <t>キホン</t>
    </rPh>
    <rPh sb="4" eb="6">
      <t>ダイチョウ</t>
    </rPh>
    <rPh sb="6" eb="8">
      <t>ジンコウ</t>
    </rPh>
    <phoneticPr fontId="3"/>
  </si>
  <si>
    <t>令05.01.01(人)</t>
    <rPh sb="0" eb="1">
      <t>レイ</t>
    </rPh>
    <phoneticPr fontId="3"/>
  </si>
  <si>
    <t>令和2年国調</t>
    <rPh sb="0" eb="2">
      <t>レイワ</t>
    </rPh>
    <rPh sb="3" eb="4">
      <t>ネン</t>
    </rPh>
    <rPh sb="4" eb="5">
      <t>コク</t>
    </rPh>
    <rPh sb="5" eb="6">
      <t>チョウ</t>
    </rPh>
    <phoneticPr fontId="3"/>
  </si>
  <si>
    <t>平成27年国調</t>
    <rPh sb="4" eb="5">
      <t>ネン</t>
    </rPh>
    <rPh sb="5" eb="6">
      <t>コク</t>
    </rPh>
    <rPh sb="6" eb="7">
      <t>チョウ</t>
    </rPh>
    <phoneticPr fontId="3"/>
  </si>
  <si>
    <t>低開発</t>
    <rPh sb="0" eb="1">
      <t>テイ</t>
    </rPh>
    <rPh sb="1" eb="3">
      <t>カイハツ</t>
    </rPh>
    <phoneticPr fontId="3"/>
  </si>
  <si>
    <t>積立金取崩し額</t>
  </si>
  <si>
    <t>　連結実質赤字比率</t>
    <rPh sb="1" eb="3">
      <t>レンケツ</t>
    </rPh>
    <rPh sb="3" eb="5">
      <t>ジッシツ</t>
    </rPh>
    <rPh sb="5" eb="7">
      <t>アカジ</t>
    </rPh>
    <rPh sb="7" eb="9">
      <t>ヒリツ</t>
    </rPh>
    <phoneticPr fontId="3"/>
  </si>
  <si>
    <t>うち日本人(人)</t>
  </si>
  <si>
    <t>第1次</t>
    <rPh sb="0" eb="1">
      <t>ダイ</t>
    </rPh>
    <rPh sb="2" eb="3">
      <t>ジ</t>
    </rPh>
    <phoneticPr fontId="3"/>
  </si>
  <si>
    <t>指数表選定</t>
    <rPh sb="0" eb="2">
      <t>シスウ</t>
    </rPh>
    <rPh sb="2" eb="3">
      <t>ヒョウ</t>
    </rPh>
    <rPh sb="3" eb="5">
      <t>センテイ</t>
    </rPh>
    <phoneticPr fontId="3"/>
  </si>
  <si>
    <t>実質単年度収支</t>
  </si>
  <si>
    <t>　実質公債費比率</t>
    <rPh sb="1" eb="3">
      <t>ジッシツ</t>
    </rPh>
    <rPh sb="3" eb="6">
      <t>コウサイヒ</t>
    </rPh>
    <rPh sb="6" eb="8">
      <t>ヒリツ</t>
    </rPh>
    <phoneticPr fontId="3"/>
  </si>
  <si>
    <t>令04.01.01(人)</t>
  </si>
  <si>
    <t>　将来負担比率</t>
    <rPh sb="1" eb="3">
      <t>ショウライ</t>
    </rPh>
    <rPh sb="3" eb="5">
      <t>フタン</t>
    </rPh>
    <rPh sb="5" eb="7">
      <t>ヒリツ</t>
    </rPh>
    <phoneticPr fontId="3"/>
  </si>
  <si>
    <t>第2次</t>
    <rPh sb="0" eb="1">
      <t>ダイ</t>
    </rPh>
    <rPh sb="2" eb="3">
      <t>ジ</t>
    </rPh>
    <phoneticPr fontId="3"/>
  </si>
  <si>
    <t>基準財政収入額</t>
  </si>
  <si>
    <r>
      <t>資金不足比率 (※</t>
    </r>
    <r>
      <rPr>
        <sz val="9"/>
        <color indexed="8"/>
        <rFont val="ＭＳ ゴシック"/>
        <family val="3"/>
        <charset val="128"/>
      </rPr>
      <t>4)</t>
    </r>
  </si>
  <si>
    <t>増減率  (％)</t>
    <rPh sb="0" eb="2">
      <t>ゾウゲン</t>
    </rPh>
    <rPh sb="2" eb="3">
      <t>リツ</t>
    </rPh>
    <phoneticPr fontId="3"/>
  </si>
  <si>
    <t>-0.6</t>
  </si>
  <si>
    <t>基準財政需要額</t>
  </si>
  <si>
    <t>うち日本人(％)</t>
  </si>
  <si>
    <t>-0.8</t>
  </si>
  <si>
    <t>第3次</t>
    <rPh sb="0" eb="1">
      <t>ダイ</t>
    </rPh>
    <rPh sb="2" eb="3">
      <t>ジ</t>
    </rPh>
    <phoneticPr fontId="3"/>
  </si>
  <si>
    <t>標準税収入額等</t>
  </si>
  <si>
    <t>面積 (k㎡)</t>
    <rPh sb="0" eb="2">
      <t>メンセキ</t>
    </rPh>
    <phoneticPr fontId="3"/>
  </si>
  <si>
    <t>経常経費充当一般財源等</t>
    <rPh sb="0" eb="2">
      <t>ケイジョウ</t>
    </rPh>
    <rPh sb="2" eb="4">
      <t>ケイヒ</t>
    </rPh>
    <rPh sb="4" eb="6">
      <t>ジュウトウ</t>
    </rPh>
    <rPh sb="6" eb="8">
      <t>イッパン</t>
    </rPh>
    <rPh sb="8" eb="10">
      <t>ザイゲン</t>
    </rPh>
    <rPh sb="10" eb="11">
      <t>トウ</t>
    </rPh>
    <phoneticPr fontId="16"/>
  </si>
  <si>
    <t>人口密度 (人/k㎡)</t>
    <rPh sb="0" eb="2">
      <t>ジンコウ</t>
    </rPh>
    <rPh sb="2" eb="4">
      <t>ミツド</t>
    </rPh>
    <phoneticPr fontId="3"/>
  </si>
  <si>
    <t>歳入一般財源等</t>
    <rPh sb="0" eb="2">
      <t>サイニュウ</t>
    </rPh>
    <rPh sb="2" eb="4">
      <t>イッパン</t>
    </rPh>
    <rPh sb="4" eb="6">
      <t>ザイゲン</t>
    </rPh>
    <rPh sb="6" eb="7">
      <t>トウ</t>
    </rPh>
    <phoneticPr fontId="16"/>
  </si>
  <si>
    <t>世帯数 (世帯)</t>
    <rPh sb="0" eb="3">
      <t>セタイスウ</t>
    </rPh>
    <phoneticPr fontId="3"/>
  </si>
  <si>
    <t>職員の状況 (※8)</t>
    <rPh sb="0" eb="2">
      <t>ショクイン</t>
    </rPh>
    <rPh sb="3" eb="5">
      <t>ジョウキョウ</t>
    </rPh>
    <phoneticPr fontId="3"/>
  </si>
  <si>
    <t>特別職等</t>
    <rPh sb="0" eb="2">
      <t>トクベツ</t>
    </rPh>
    <rPh sb="2" eb="3">
      <t>ショク</t>
    </rPh>
    <rPh sb="3" eb="4">
      <t>トウ</t>
    </rPh>
    <phoneticPr fontId="3"/>
  </si>
  <si>
    <t>定数</t>
    <rPh sb="0" eb="2">
      <t>テイスウ</t>
    </rPh>
    <phoneticPr fontId="3"/>
  </si>
  <si>
    <t>1人あたり平均
給料月額(百円)</t>
    <rPh sb="1" eb="2">
      <t>リ</t>
    </rPh>
    <rPh sb="5" eb="7">
      <t>ヘイキン</t>
    </rPh>
    <rPh sb="8" eb="10">
      <t>キュウリョウ</t>
    </rPh>
    <rPh sb="10" eb="11">
      <t>ツキ</t>
    </rPh>
    <rPh sb="11" eb="12">
      <t>ガク</t>
    </rPh>
    <rPh sb="13" eb="15">
      <t>ヒャクエン</t>
    </rPh>
    <phoneticPr fontId="3"/>
  </si>
  <si>
    <t>一般職員等(※6)</t>
    <rPh sb="0" eb="2">
      <t>イッパン</t>
    </rPh>
    <rPh sb="2" eb="4">
      <t>ショクイン</t>
    </rPh>
    <rPh sb="4" eb="5">
      <t>トウ</t>
    </rPh>
    <phoneticPr fontId="3"/>
  </si>
  <si>
    <t>職員数
(人)</t>
    <rPh sb="0" eb="3">
      <t>ショクインスウ</t>
    </rPh>
    <phoneticPr fontId="3"/>
  </si>
  <si>
    <t>給料月額
(百円)</t>
    <rPh sb="0" eb="2">
      <t>キュウリョウ</t>
    </rPh>
    <rPh sb="2" eb="3">
      <t>ツキ</t>
    </rPh>
    <rPh sb="3" eb="4">
      <t>ガク</t>
    </rPh>
    <rPh sb="6" eb="8">
      <t>ヒャクエン</t>
    </rPh>
    <phoneticPr fontId="3"/>
  </si>
  <si>
    <t>地方債現在高</t>
  </si>
  <si>
    <t>　うち公的資金</t>
    <rPh sb="3" eb="5">
      <t>コウテキ</t>
    </rPh>
    <phoneticPr fontId="3"/>
  </si>
  <si>
    <t>市区町村長</t>
    <rPh sb="0" eb="2">
      <t>シク</t>
    </rPh>
    <rPh sb="2" eb="4">
      <t>チョウソン</t>
    </rPh>
    <rPh sb="4" eb="5">
      <t>チョウ</t>
    </rPh>
    <phoneticPr fontId="3"/>
  </si>
  <si>
    <t>一般職員</t>
    <rPh sb="0" eb="2">
      <t>イッパン</t>
    </rPh>
    <rPh sb="2" eb="4">
      <t>ショクイン</t>
    </rPh>
    <phoneticPr fontId="3"/>
  </si>
  <si>
    <t>地方債現在高（臨時財政対策債除き）</t>
  </si>
  <si>
    <t>副市区町村長</t>
    <rPh sb="0" eb="1">
      <t>フク</t>
    </rPh>
    <rPh sb="1" eb="3">
      <t>シク</t>
    </rPh>
    <rPh sb="3" eb="5">
      <t>チョウソン</t>
    </rPh>
    <rPh sb="5" eb="6">
      <t>チョウ</t>
    </rPh>
    <phoneticPr fontId="3"/>
  </si>
  <si>
    <t>　うち消防職員</t>
    <rPh sb="3" eb="5">
      <t>ショウボウ</t>
    </rPh>
    <rPh sb="5" eb="7">
      <t>ショクイン</t>
    </rPh>
    <phoneticPr fontId="3"/>
  </si>
  <si>
    <t>債務負担行為額（支出予定額）</t>
    <rPh sb="0" eb="2">
      <t>サイム</t>
    </rPh>
    <rPh sb="2" eb="4">
      <t>フタン</t>
    </rPh>
    <rPh sb="4" eb="6">
      <t>コウイ</t>
    </rPh>
    <rPh sb="6" eb="7">
      <t>ガク</t>
    </rPh>
    <rPh sb="8" eb="10">
      <t>シシュツ</t>
    </rPh>
    <rPh sb="10" eb="12">
      <t>ヨテイ</t>
    </rPh>
    <rPh sb="12" eb="13">
      <t>ガク</t>
    </rPh>
    <phoneticPr fontId="3"/>
  </si>
  <si>
    <t>教育長</t>
  </si>
  <si>
    <t>　うち技能労務職員</t>
    <rPh sb="3" eb="5">
      <t>ギノウ</t>
    </rPh>
    <rPh sb="5" eb="7">
      <t>ロウム</t>
    </rPh>
    <rPh sb="7" eb="9">
      <t>ショクイン</t>
    </rPh>
    <phoneticPr fontId="3"/>
  </si>
  <si>
    <t>収益事業収入</t>
  </si>
  <si>
    <t>議会議長</t>
    <rPh sb="0" eb="2">
      <t>ギカイ</t>
    </rPh>
    <rPh sb="2" eb="4">
      <t>ギチョウ</t>
    </rPh>
    <phoneticPr fontId="3"/>
  </si>
  <si>
    <t>教育公務員</t>
    <rPh sb="0" eb="2">
      <t>キョウイク</t>
    </rPh>
    <rPh sb="2" eb="5">
      <t>コウムイン</t>
    </rPh>
    <phoneticPr fontId="3"/>
  </si>
  <si>
    <t>*</t>
  </si>
  <si>
    <t>土地開発基金現在高</t>
    <rPh sb="0" eb="2">
      <t>トチ</t>
    </rPh>
    <rPh sb="2" eb="4">
      <t>カイハツ</t>
    </rPh>
    <rPh sb="4" eb="6">
      <t>キキン</t>
    </rPh>
    <rPh sb="6" eb="8">
      <t>ゲンザイ</t>
    </rPh>
    <rPh sb="8" eb="9">
      <t>タカ</t>
    </rPh>
    <phoneticPr fontId="16"/>
  </si>
  <si>
    <t>議会副議長</t>
    <rPh sb="0" eb="2">
      <t>ギカイ</t>
    </rPh>
    <rPh sb="2" eb="3">
      <t>フク</t>
    </rPh>
    <rPh sb="3" eb="5">
      <t>ギチョウ</t>
    </rPh>
    <phoneticPr fontId="3"/>
  </si>
  <si>
    <t>臨時職員</t>
    <rPh sb="0" eb="2">
      <t>リンジ</t>
    </rPh>
    <rPh sb="2" eb="4">
      <t>ショクイン</t>
    </rPh>
    <phoneticPr fontId="3"/>
  </si>
  <si>
    <t>積立金
現在高</t>
    <rPh sb="4" eb="7">
      <t>ゲンザイダカ</t>
    </rPh>
    <phoneticPr fontId="16"/>
  </si>
  <si>
    <t>財政調整基金</t>
    <rPh sb="0" eb="2">
      <t>ザイセイ</t>
    </rPh>
    <rPh sb="2" eb="4">
      <t>チョウセイ</t>
    </rPh>
    <rPh sb="4" eb="6">
      <t>キキン</t>
    </rPh>
    <phoneticPr fontId="3"/>
  </si>
  <si>
    <t>議会議員</t>
    <rPh sb="0" eb="2">
      <t>ギカイ</t>
    </rPh>
    <rPh sb="2" eb="4">
      <t>ギイン</t>
    </rPh>
    <phoneticPr fontId="3"/>
  </si>
  <si>
    <t>合計</t>
    <rPh sb="0" eb="2">
      <t>ゴウケイ</t>
    </rPh>
    <phoneticPr fontId="3"/>
  </si>
  <si>
    <t>減債基金</t>
    <rPh sb="0" eb="1">
      <t>ゲン</t>
    </rPh>
    <rPh sb="1" eb="2">
      <t>サイ</t>
    </rPh>
    <rPh sb="2" eb="4">
      <t>キキン</t>
    </rPh>
    <phoneticPr fontId="3"/>
  </si>
  <si>
    <t>ラスパイレス指数</t>
    <rPh sb="6" eb="8">
      <t>シスウ</t>
    </rPh>
    <phoneticPr fontId="3"/>
  </si>
  <si>
    <t>その他特定目的基金</t>
    <rPh sb="2" eb="3">
      <t>タ</t>
    </rPh>
    <rPh sb="3" eb="5">
      <t>トクテイ</t>
    </rPh>
    <rPh sb="5" eb="7">
      <t>モクテキ</t>
    </rPh>
    <rPh sb="7" eb="9">
      <t>キキン</t>
    </rPh>
    <phoneticPr fontId="3"/>
  </si>
  <si>
    <t>一般会計等の一覧</t>
  </si>
  <si>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</si>
  <si>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</si>
  <si>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</si>
  <si>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</si>
  <si>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</si>
  <si>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</si>
  <si>
    <t>会計名</t>
  </si>
  <si>
    <t>項番</t>
    <rPh sb="0" eb="2">
      <t>コウバン</t>
    </rPh>
    <phoneticPr fontId="3"/>
  </si>
  <si>
    <t>会計名</t>
    <rPh sb="0" eb="2">
      <t>カイケイ</t>
    </rPh>
    <rPh sb="2" eb="3">
      <t>メイ</t>
    </rPh>
    <phoneticPr fontId="3"/>
  </si>
  <si>
    <t>組合等名</t>
  </si>
  <si>
    <t>団体名</t>
    <rPh sb="0" eb="2">
      <t>ダンタイ</t>
    </rPh>
    <phoneticPr fontId="3"/>
  </si>
  <si>
    <r>
      <t>(※</t>
    </r>
    <r>
      <rPr>
        <sz val="9"/>
        <color indexed="8"/>
        <rFont val="ＭＳ ゴシック"/>
        <family val="3"/>
        <charset val="128"/>
      </rPr>
      <t>3)</t>
    </r>
  </si>
  <si>
    <t>（注釈）</t>
    <rPh sb="1" eb="3">
      <t>チュウシャク</t>
    </rPh>
    <phoneticPr fontId="3"/>
  </si>
  <si>
    <t>※1：経常収支比率の( )内の数値は、「減収補塡債（特例分）」「猶予特例債」及び「臨時財政対策債」を除いて算出したものである。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</si>
  <si>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</si>
  <si>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</si>
  <si>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</si>
  <si>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</si>
  <si>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</si>
  <si>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19"/>
  </si>
  <si>
    <t>※8：職員の状況については、令和4年度地方公務員給与実態調査に基づいている。</t>
  </si>
  <si>
    <t>歳出合計</t>
  </si>
  <si>
    <t>失業対策事業費</t>
  </si>
  <si>
    <t>災害復旧事業費</t>
  </si>
  <si>
    <t>　うち単独</t>
  </si>
  <si>
    <t>　うち補助</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</si>
  <si>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</si>
  <si>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普通建設事業費</t>
  </si>
  <si>
    <t>内訳</t>
    <rPh sb="0" eb="2">
      <t>ウチワケ</t>
    </rPh>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</si>
  <si>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</si>
  <si>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うち人件費</t>
  </si>
  <si>
    <t>(注釈)</t>
    <rPh sb="1" eb="2">
      <t>チュウ</t>
    </rPh>
    <rPh sb="2" eb="3">
      <t>シャク</t>
    </rPh>
    <phoneticPr fontId="3"/>
  </si>
  <si>
    <t>投資的経費計</t>
    <rPh sb="5" eb="6">
      <t>ケイ</t>
    </rPh>
    <phoneticPr fontId="3"/>
  </si>
  <si>
    <t>保険給付費</t>
  </si>
  <si>
    <t>その他</t>
  </si>
  <si>
    <t>　前年度繰上充用金</t>
  </si>
  <si>
    <t>国庫支出金</t>
  </si>
  <si>
    <t>国民健康保険</t>
  </si>
  <si>
    <t>歳入合計</t>
  </si>
  <si>
    <t>　投資・出資金・貸付金</t>
  </si>
  <si>
    <t>保険税(料)収入額</t>
  </si>
  <si>
    <t>被保険者
1人当り</t>
  </si>
  <si>
    <t>工業用水道</t>
  </si>
  <si>
    <t>　うち臨時財政対策債</t>
  </si>
  <si>
    <t>　積立金</t>
  </si>
  <si>
    <t>被保険者数(人)</t>
  </si>
  <si>
    <t>上水道</t>
  </si>
  <si>
    <t>　うち減収補塡債(特例分)</t>
    <rPh sb="4" eb="5">
      <t>シュウ</t>
    </rPh>
    <rPh sb="9" eb="10">
      <t>トク</t>
    </rPh>
    <rPh sb="10" eb="11">
      <t>レイ</t>
    </rPh>
    <rPh sb="11" eb="12">
      <t>ブン</t>
    </rPh>
    <phoneticPr fontId="1"/>
  </si>
  <si>
    <t>　繰出金</t>
  </si>
  <si>
    <t>加入世帯数(世帯)</t>
  </si>
  <si>
    <t>病院</t>
  </si>
  <si>
    <t>地方債</t>
  </si>
  <si>
    <t>　　うち一部事務組合負担金</t>
  </si>
  <si>
    <t>再差引収支</t>
    <rPh sb="0" eb="1">
      <t>サイ</t>
    </rPh>
    <rPh sb="1" eb="3">
      <t>サシヒキ</t>
    </rPh>
    <rPh sb="3" eb="5">
      <t>シュウシ</t>
    </rPh>
    <phoneticPr fontId="3"/>
  </si>
  <si>
    <t>下水道</t>
  </si>
  <si>
    <t>諸収入</t>
  </si>
  <si>
    <t>　補助費等</t>
    <rPh sb="1" eb="3">
      <t>ホジョ</t>
    </rPh>
    <rPh sb="3" eb="4">
      <t>ヒ</t>
    </rPh>
    <rPh sb="4" eb="5">
      <t>トウ</t>
    </rPh>
    <phoneticPr fontId="3"/>
  </si>
  <si>
    <t>実質収支</t>
    <rPh sb="0" eb="2">
      <t>ジッシツ</t>
    </rPh>
    <rPh sb="2" eb="4">
      <t>シュウシ</t>
    </rPh>
    <phoneticPr fontId="3"/>
  </si>
  <si>
    <t>合計</t>
  </si>
  <si>
    <t>繰越金</t>
  </si>
  <si>
    <t>　維持補修費</t>
  </si>
  <si>
    <t>国民健康保険事業会計の状況</t>
    <rPh sb="0" eb="2">
      <t>コクミン</t>
    </rPh>
    <rPh sb="2" eb="4">
      <t>ケンコウ</t>
    </rPh>
    <rPh sb="4" eb="6">
      <t>ホケン</t>
    </rPh>
    <rPh sb="6" eb="8">
      <t>ジギョウ</t>
    </rPh>
    <rPh sb="8" eb="10">
      <t>カイケイ</t>
    </rPh>
    <rPh sb="11" eb="13">
      <t>ジョウキョウ</t>
    </rPh>
    <phoneticPr fontId="3"/>
  </si>
  <si>
    <t>公営事業等への繰出</t>
    <rPh sb="0" eb="2">
      <t>コウエイ</t>
    </rPh>
    <rPh sb="2" eb="4">
      <t>ジギョウ</t>
    </rPh>
    <rPh sb="4" eb="5">
      <t>トウ</t>
    </rPh>
    <rPh sb="7" eb="9">
      <t>クリダ</t>
    </rPh>
    <phoneticPr fontId="3"/>
  </si>
  <si>
    <t>繰入金</t>
  </si>
  <si>
    <t>　物件費</t>
  </si>
  <si>
    <t>寄附金</t>
  </si>
  <si>
    <t>その他の経費</t>
    <rPh sb="2" eb="3">
      <t>タ</t>
    </rPh>
    <rPh sb="4" eb="6">
      <t>ケイヒ</t>
    </rPh>
    <phoneticPr fontId="3"/>
  </si>
  <si>
    <t>純固定資産税</t>
    <rPh sb="0" eb="1">
      <t>ジュン</t>
    </rPh>
    <rPh sb="1" eb="3">
      <t>コテイ</t>
    </rPh>
    <rPh sb="3" eb="6">
      <t>シサンゼイ</t>
    </rPh>
    <phoneticPr fontId="3"/>
  </si>
  <si>
    <t>財産収入</t>
  </si>
  <si>
    <t>一時借入金利子</t>
  </si>
  <si>
    <t>市町村民税</t>
    <rPh sb="0" eb="3">
      <t>シチョウソン</t>
    </rPh>
    <rPh sb="3" eb="4">
      <t>ミン</t>
    </rPh>
    <rPh sb="4" eb="5">
      <t>ゼイ</t>
    </rPh>
    <phoneticPr fontId="3"/>
  </si>
  <si>
    <t>・計</t>
  </si>
  <si>
    <t>都道府県支出金</t>
  </si>
  <si>
    <t>　うち利子</t>
  </si>
  <si>
    <t>現年</t>
    <rPh sb="0" eb="1">
      <t>ゲン</t>
    </rPh>
    <rPh sb="1" eb="2">
      <t>ネン</t>
    </rPh>
    <phoneticPr fontId="3"/>
  </si>
  <si>
    <t>徴収率
(％)</t>
    <rPh sb="0" eb="2">
      <t>チョウシュウ</t>
    </rPh>
    <rPh sb="2" eb="3">
      <t>リツ</t>
    </rPh>
    <phoneticPr fontId="3"/>
  </si>
  <si>
    <t>国有提供交付金(特別区財調交付金)</t>
  </si>
  <si>
    <t>　うち元金</t>
  </si>
  <si>
    <t>令和3年度</t>
    <rPh sb="0" eb="2">
      <t>レイワ</t>
    </rPh>
    <rPh sb="4" eb="5">
      <t>ド</t>
    </rPh>
    <phoneticPr fontId="3"/>
  </si>
  <si>
    <t>令和4年度</t>
    <rPh sb="0" eb="2">
      <t>レイワ</t>
    </rPh>
    <rPh sb="3" eb="5">
      <t>ネンド</t>
    </rPh>
    <phoneticPr fontId="3"/>
  </si>
  <si>
    <t>区分</t>
  </si>
  <si>
    <t>元利償還金</t>
  </si>
  <si>
    <t>手数料</t>
  </si>
  <si>
    <t>　公債費</t>
  </si>
  <si>
    <t>使用料</t>
  </si>
  <si>
    <t>　扶助費</t>
  </si>
  <si>
    <t>分担金・負担金</t>
  </si>
  <si>
    <t>　　うち職員給</t>
    <rPh sb="4" eb="6">
      <t>ショクイン</t>
    </rPh>
    <rPh sb="6" eb="7">
      <t>キュウ</t>
    </rPh>
    <phoneticPr fontId="3"/>
  </si>
  <si>
    <t>旧法による税</t>
  </si>
  <si>
    <t>交通安全対策特別交付金</t>
  </si>
  <si>
    <t>　人件費</t>
  </si>
  <si>
    <t>　法定外目的税</t>
  </si>
  <si>
    <t>(一般財源計)</t>
  </si>
  <si>
    <t>義務的経費計</t>
    <rPh sb="0" eb="3">
      <t>ギムテキ</t>
    </rPh>
    <rPh sb="3" eb="5">
      <t>ケイヒ</t>
    </rPh>
    <rPh sb="5" eb="6">
      <t>ケイ</t>
    </rPh>
    <phoneticPr fontId="3"/>
  </si>
  <si>
    <t>　　水利地益税等</t>
  </si>
  <si>
    <t>　震災復興特別交付税</t>
  </si>
  <si>
    <t>経常収支比率</t>
    <rPh sb="0" eb="2">
      <t>ケイジョウ</t>
    </rPh>
    <rPh sb="2" eb="4">
      <t>シュウシ</t>
    </rPh>
    <rPh sb="4" eb="6">
      <t>ヒリツ</t>
    </rPh>
    <phoneticPr fontId="8"/>
  </si>
  <si>
    <t>経常経費充当一般財源等</t>
  </si>
  <si>
    <t>充当一般財源等</t>
  </si>
  <si>
    <t>構成比</t>
  </si>
  <si>
    <t>決算額</t>
  </si>
  <si>
    <t>　　都市計画税</t>
  </si>
  <si>
    <t>　特別交付税</t>
  </si>
  <si>
    <t>性質別歳出の状況（単位 千円・％）</t>
    <rPh sb="0" eb="2">
      <t>セイシツ</t>
    </rPh>
    <phoneticPr fontId="3"/>
  </si>
  <si>
    <t>　　事業所税</t>
  </si>
  <si>
    <t>　普通交付税</t>
  </si>
  <si>
    <t>　　入湯税</t>
  </si>
  <si>
    <t>地方交付税</t>
  </si>
  <si>
    <t>　法定目的税</t>
  </si>
  <si>
    <t>　新型コロナウイルス感染症対策地方税減収補塡特別交付金</t>
  </si>
  <si>
    <t>前年度繰上充用金</t>
  </si>
  <si>
    <t>目的税</t>
  </si>
  <si>
    <t>　個人住民税減収補塡特例交付金</t>
  </si>
  <si>
    <t>諸支出金</t>
    <rPh sb="3" eb="4">
      <t>キン</t>
    </rPh>
    <phoneticPr fontId="16"/>
  </si>
  <si>
    <t>　法定外普通税</t>
  </si>
  <si>
    <t>地方特例交付金等</t>
    <rPh sb="7" eb="8">
      <t>トウ</t>
    </rPh>
    <phoneticPr fontId="1"/>
  </si>
  <si>
    <t>公債費</t>
  </si>
  <si>
    <t>　　特別土地保有税</t>
  </si>
  <si>
    <t>法人事業税交付金</t>
  </si>
  <si>
    <t>災害復旧費</t>
  </si>
  <si>
    <t>　　鉱産税</t>
  </si>
  <si>
    <t>自動車税環境性能割交付金</t>
  </si>
  <si>
    <t>教育費</t>
  </si>
  <si>
    <t>　　市町村たばこ税</t>
  </si>
  <si>
    <t>軽油引取税交付金</t>
  </si>
  <si>
    <t>消防費</t>
  </si>
  <si>
    <t>　　軽自動車税</t>
  </si>
  <si>
    <t>自動車取得税交付金</t>
  </si>
  <si>
    <t>土木費</t>
  </si>
  <si>
    <t>　　　うち純固定資産税</t>
  </si>
  <si>
    <t>特別地方消費税交付金</t>
  </si>
  <si>
    <t>商工費</t>
  </si>
  <si>
    <t>　　固定資産税</t>
  </si>
  <si>
    <t>ゴルフ場利用税交付金</t>
  </si>
  <si>
    <t>農林水産業費</t>
  </si>
  <si>
    <t>　　　法人税割</t>
  </si>
  <si>
    <t>地方消費税交付金</t>
  </si>
  <si>
    <t>労働費</t>
  </si>
  <si>
    <t>　　　法人均等割</t>
  </si>
  <si>
    <t>分離課税所得割交付金</t>
  </si>
  <si>
    <t>衛生費</t>
  </si>
  <si>
    <t>　　　所得割</t>
  </si>
  <si>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</si>
  <si>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</si>
  <si>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</si>
  <si>
    <t>配当割交付金</t>
    <rPh sb="0" eb="2">
      <t>ハイトウ</t>
    </rPh>
    <rPh sb="2" eb="3">
      <t>ワリ</t>
    </rPh>
    <rPh sb="3" eb="6">
      <t>コウフキン</t>
    </rPh>
    <phoneticPr fontId="13"/>
  </si>
  <si>
    <t>総務費</t>
  </si>
  <si>
    <t>　　市町村民税</t>
  </si>
  <si>
    <t>利子割交付金</t>
  </si>
  <si>
    <t>議会費</t>
  </si>
  <si>
    <t>　法定普通税</t>
  </si>
  <si>
    <t>地方譲与税</t>
  </si>
  <si>
    <t>(A)のうち充当一般財源等</t>
    <rPh sb="6" eb="8">
      <t>ジュウトウ</t>
    </rPh>
    <rPh sb="8" eb="10">
      <t>イッパン</t>
    </rPh>
    <rPh sb="10" eb="12">
      <t>ザイゲン</t>
    </rPh>
    <rPh sb="12" eb="13">
      <t>ナド</t>
    </rPh>
    <phoneticPr fontId="3"/>
  </si>
  <si>
    <t>(A)のうち普通建設事業費</t>
    <rPh sb="6" eb="8">
      <t>フツウ</t>
    </rPh>
    <rPh sb="8" eb="10">
      <t>ケンセツ</t>
    </rPh>
    <rPh sb="10" eb="13">
      <t>ジギョウヒ</t>
    </rPh>
    <phoneticPr fontId="3"/>
  </si>
  <si>
    <t>構成比</t>
    <rPh sb="0" eb="3">
      <t>コウセイヒ</t>
    </rPh>
    <phoneticPr fontId="3"/>
  </si>
  <si>
    <t>決算額 (A)</t>
    <rPh sb="0" eb="2">
      <t>ケッサン</t>
    </rPh>
    <rPh sb="2" eb="3">
      <t>ガク</t>
    </rPh>
    <phoneticPr fontId="3"/>
  </si>
  <si>
    <t>普通税</t>
    <rPh sb="0" eb="2">
      <t>フツウ</t>
    </rPh>
    <rPh sb="2" eb="3">
      <t>ゼイ</t>
    </rPh>
    <phoneticPr fontId="13"/>
  </si>
  <si>
    <t>地方税</t>
  </si>
  <si>
    <t>目的別歳出の状況（単位 千円・％）</t>
  </si>
  <si>
    <t>超過課税分</t>
    <rPh sb="0" eb="2">
      <t>チョウカ</t>
    </rPh>
    <rPh sb="2" eb="4">
      <t>カゼイ</t>
    </rPh>
    <rPh sb="4" eb="5">
      <t>ブン</t>
    </rPh>
    <phoneticPr fontId="3"/>
  </si>
  <si>
    <t>収入済額</t>
    <rPh sb="0" eb="2">
      <t>シュウニュウ</t>
    </rPh>
    <rPh sb="2" eb="3">
      <t>スミ</t>
    </rPh>
    <rPh sb="3" eb="4">
      <t>ガク</t>
    </rPh>
    <phoneticPr fontId="3"/>
  </si>
  <si>
    <t>経常一般財源等</t>
    <rPh sb="0" eb="2">
      <t>ケイジョウ</t>
    </rPh>
    <rPh sb="2" eb="4">
      <t>イッパン</t>
    </rPh>
    <rPh sb="4" eb="7">
      <t>ザイゲントウ</t>
    </rPh>
    <phoneticPr fontId="3"/>
  </si>
  <si>
    <t>決算額</t>
    <rPh sb="0" eb="2">
      <t>ケッサン</t>
    </rPh>
    <rPh sb="2" eb="3">
      <t>ガク</t>
    </rPh>
    <phoneticPr fontId="3"/>
  </si>
  <si>
    <t>歳出の状況（単位 千円・％）</t>
  </si>
  <si>
    <t>地方税の状況（単位 千円・％）</t>
    <rPh sb="0" eb="2">
      <t>チホウ</t>
    </rPh>
    <rPh sb="2" eb="3">
      <t>ゼイ</t>
    </rPh>
    <rPh sb="4" eb="6">
      <t>ジョウキョウ</t>
    </rPh>
    <rPh sb="7" eb="9">
      <t>タンイ</t>
    </rPh>
    <rPh sb="10" eb="12">
      <t>センエン</t>
    </rPh>
    <phoneticPr fontId="3"/>
  </si>
  <si>
    <t>歳入の状況（単位 千円・％）</t>
    <rPh sb="0" eb="2">
      <t>サイニュウ</t>
    </rPh>
    <rPh sb="3" eb="5">
      <t>ジョウキョウ</t>
    </rPh>
    <rPh sb="6" eb="8">
      <t>タンイ</t>
    </rPh>
    <rPh sb="9" eb="11">
      <t>センエン</t>
    </rPh>
    <phoneticPr fontId="3"/>
  </si>
  <si>
    <t>(1) 普通会計の状況（市町村）</t>
    <rPh sb="4" eb="6">
      <t>フツウ</t>
    </rPh>
    <rPh sb="6" eb="8">
      <t>カイケイ</t>
    </rPh>
    <rPh sb="9" eb="11">
      <t>ジョウキョウ</t>
    </rPh>
    <rPh sb="12" eb="15">
      <t>シチョウソン</t>
    </rPh>
    <phoneticPr fontId="3"/>
  </si>
  <si>
    <t>東京都青梅市</t>
  </si>
  <si>
    <t>令和4年度</t>
  </si>
  <si>
    <t>(3ヵ年平均)</t>
    <rPh sb="3" eb="4">
      <t>ネン</t>
    </rPh>
    <rPh sb="4" eb="6">
      <t>ヘイキン</t>
    </rPh>
    <phoneticPr fontId="3"/>
  </si>
  <si>
    <t>(単年度)</t>
    <rPh sb="1" eb="4">
      <t>タンネンド</t>
    </rPh>
    <phoneticPr fontId="3"/>
  </si>
  <si>
    <t>実質公債費比率
（(Ａ)－((Ｂ)＋(Ｄ))）／（(Ｃ)－(Ｄ)）×１００</t>
    <rPh sb="0" eb="2">
      <t>ジッシツ</t>
    </rPh>
    <rPh sb="2" eb="4">
      <t>コウサイ</t>
    </rPh>
    <rPh sb="4" eb="5">
      <t>ヒ</t>
    </rPh>
    <rPh sb="5" eb="7">
      <t>ヒリツ</t>
    </rPh>
    <phoneticPr fontId="3"/>
  </si>
  <si>
    <t>将来負担比率</t>
    <rPh sb="0" eb="2">
      <t>ショウライ</t>
    </rPh>
    <rPh sb="2" eb="4">
      <t>フタン</t>
    </rPh>
    <rPh sb="4" eb="6">
      <t>ヒリツ</t>
    </rPh>
    <phoneticPr fontId="8"/>
  </si>
  <si>
    <t>(Ｃ)－(Ｄ)</t>
  </si>
  <si>
    <t>実質公債費比率</t>
    <rPh sb="0" eb="2">
      <t>ジッシツ</t>
    </rPh>
    <rPh sb="2" eb="5">
      <t>コウサイヒ</t>
    </rPh>
    <rPh sb="5" eb="7">
      <t>ヒリツ</t>
    </rPh>
    <phoneticPr fontId="8"/>
  </si>
  <si>
    <t>(Ｄ)</t>
  </si>
  <si>
    <t>算入公債費等の額</t>
    <rPh sb="0" eb="2">
      <t>サンニュウ</t>
    </rPh>
    <rPh sb="2" eb="4">
      <t>コウサイ</t>
    </rPh>
    <rPh sb="4" eb="5">
      <t>ヒ</t>
    </rPh>
    <rPh sb="5" eb="6">
      <t>トウ</t>
    </rPh>
    <rPh sb="7" eb="8">
      <t>ガク</t>
    </rPh>
    <phoneticPr fontId="3"/>
  </si>
  <si>
    <t>連結実質赤字比率</t>
    <rPh sb="0" eb="2">
      <t>レンケツ</t>
    </rPh>
    <rPh sb="2" eb="4">
      <t>ジッシツ</t>
    </rPh>
    <rPh sb="4" eb="6">
      <t>アカジ</t>
    </rPh>
    <rPh sb="6" eb="8">
      <t>ヒリツ</t>
    </rPh>
    <phoneticPr fontId="8"/>
  </si>
  <si>
    <t>(Ｃ)</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</si>
  <si>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</si>
  <si>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実質赤字比率</t>
    <rPh sb="0" eb="2">
      <t>ジッシツ</t>
    </rPh>
    <rPh sb="2" eb="4">
      <t>アカジ</t>
    </rPh>
    <rPh sb="4" eb="6">
      <t>ヒリツ</t>
    </rPh>
    <phoneticPr fontId="8"/>
  </si>
  <si>
    <t>(Ｂ)</t>
  </si>
  <si>
    <t>特定財源の額</t>
    <rPh sb="0" eb="2">
      <t>トクテイ</t>
    </rPh>
    <rPh sb="2" eb="4">
      <t>ザイゲン</t>
    </rPh>
    <rPh sb="5" eb="6">
      <t>ガク</t>
    </rPh>
    <phoneticPr fontId="3"/>
  </si>
  <si>
    <t>地方独立行政法人に係る将来負担額</t>
  </si>
  <si>
    <t>財政再生基準</t>
  </si>
  <si>
    <t>早期健全化基準</t>
  </si>
  <si>
    <t>令和4年度</t>
    <rPh sb="0" eb="2">
      <t>レイワ</t>
    </rPh>
    <rPh sb="3" eb="5">
      <t>ネンド</t>
    </rPh>
    <phoneticPr fontId="8"/>
  </si>
  <si>
    <t>健全化判断比率</t>
    <rPh sb="0" eb="3">
      <t>ケンゼンカ</t>
    </rPh>
    <rPh sb="3" eb="5">
      <t>ハンダン</t>
    </rPh>
    <rPh sb="5" eb="7">
      <t>ヒリツ</t>
    </rPh>
    <phoneticPr fontId="8"/>
  </si>
  <si>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</si>
  <si>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1"/>
  </si>
  <si>
    <t>その他上記に準ずるもの</t>
    <rPh sb="2" eb="3">
      <t>タ</t>
    </rPh>
    <rPh sb="3" eb="5">
      <t>ジョウキ</t>
    </rPh>
    <rPh sb="6" eb="7">
      <t>ジュン</t>
    </rPh>
    <phoneticPr fontId="3"/>
  </si>
  <si>
    <t>地方道路公社に係る将来負担額</t>
    <rPh sb="0" eb="2">
      <t>チホウ</t>
    </rPh>
    <rPh sb="2" eb="4">
      <t>ドウロ</t>
    </rPh>
    <rPh sb="4" eb="6">
      <t>コウシャ</t>
    </rPh>
    <rPh sb="7" eb="8">
      <t>カカ</t>
    </rPh>
    <rPh sb="9" eb="11">
      <t>ショウライ</t>
    </rPh>
    <rPh sb="11" eb="14">
      <t>フタンガク</t>
    </rPh>
    <phoneticPr fontId="21"/>
  </si>
  <si>
    <t>公社・
三セク等</t>
    <rPh sb="0" eb="2">
      <t>コウシャ</t>
    </rPh>
    <rPh sb="4" eb="5">
      <t>サン</t>
    </rPh>
    <rPh sb="7" eb="8">
      <t>トウ</t>
    </rPh>
    <phoneticPr fontId="3"/>
  </si>
  <si>
    <t>引き受けた債務の履行に係るもの</t>
    <rPh sb="0" eb="1">
      <t>ヒ</t>
    </rPh>
    <rPh sb="2" eb="3">
      <t>ウ</t>
    </rPh>
    <rPh sb="5" eb="7">
      <t>サイム</t>
    </rPh>
    <rPh sb="8" eb="10">
      <t>リコウ</t>
    </rPh>
    <rPh sb="11" eb="12">
      <t>カカ</t>
    </rPh>
    <phoneticPr fontId="3"/>
  </si>
  <si>
    <t>その他の会計</t>
  </si>
  <si>
    <t>将来負担比率（(Ｅ)－(Ｆ)）／（(Ｃ)－(Ｄ)）×１００</t>
    <rPh sb="0" eb="2">
      <t>ショウライ</t>
    </rPh>
    <rPh sb="2" eb="4">
      <t>フタン</t>
    </rPh>
    <rPh sb="4" eb="6">
      <t>ヒリツ</t>
    </rPh>
    <phoneticPr fontId="3"/>
  </si>
  <si>
    <t>損失補償・債務保証の履行に係るもの</t>
    <rPh sb="0" eb="2">
      <t>ソンシツ</t>
    </rPh>
    <rPh sb="2" eb="4">
      <t>ホショウ</t>
    </rPh>
    <rPh sb="5" eb="7">
      <t>サイム</t>
    </rPh>
    <rPh sb="7" eb="9">
      <t>ホショウ</t>
    </rPh>
    <rPh sb="10" eb="12">
      <t>リコウ</t>
    </rPh>
    <rPh sb="13" eb="14">
      <t>カカ</t>
    </rPh>
    <phoneticPr fontId="3"/>
  </si>
  <si>
    <t>介護保険事業</t>
  </si>
  <si>
    <t>(Ｆ)</t>
  </si>
  <si>
    <t>社会福祉法人の施設建設費に係るもの</t>
    <rPh sb="0" eb="2">
      <t>シャカイ</t>
    </rPh>
    <rPh sb="2" eb="4">
      <t>フクシ</t>
    </rPh>
    <rPh sb="4" eb="6">
      <t>ホウジン</t>
    </rPh>
    <rPh sb="7" eb="9">
      <t>シセツ</t>
    </rPh>
    <rPh sb="9" eb="12">
      <t>ケンセツヒ</t>
    </rPh>
    <rPh sb="13" eb="14">
      <t>カカ</t>
    </rPh>
    <phoneticPr fontId="3"/>
  </si>
  <si>
    <t>モーターボート競走事業会計</t>
  </si>
  <si>
    <t xml:space="preserve">基準財政需要額算入見込額 </t>
    <rPh sb="0" eb="2">
      <t>キジュン</t>
    </rPh>
    <rPh sb="2" eb="4">
      <t>ザイセイ</t>
    </rPh>
    <rPh sb="4" eb="7">
      <t>ジュヨウガク</t>
    </rPh>
    <rPh sb="7" eb="9">
      <t>サンニュウ</t>
    </rPh>
    <rPh sb="9" eb="12">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</si>
  <si>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3"/>
  </si>
  <si>
    <t>病院事業会計</t>
  </si>
  <si>
    <t xml:space="preserve">充当可能特定歳入 </t>
    <rPh sb="0" eb="2">
      <t>ジュウトウ</t>
    </rPh>
    <rPh sb="2" eb="4">
      <t>カノウ</t>
    </rPh>
    <rPh sb="4" eb="6">
      <t>トクテイ</t>
    </rPh>
    <rPh sb="6" eb="8">
      <t>サイニュウ</t>
    </rPh>
    <phoneticPr fontId="21"/>
  </si>
  <si>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</si>
  <si>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下水道事業会計</t>
  </si>
  <si>
    <t>企業債等
繰入見込額</t>
    <rPh sb="0" eb="2">
      <t>キギョウ</t>
    </rPh>
    <rPh sb="2" eb="3">
      <t>サイ</t>
    </rPh>
    <rPh sb="3" eb="4">
      <t>トウ</t>
    </rPh>
    <rPh sb="5" eb="7">
      <t>クリイレ</t>
    </rPh>
    <rPh sb="7" eb="9">
      <t>ミコ</t>
    </rPh>
    <rPh sb="9" eb="10">
      <t>ガク</t>
    </rPh>
    <phoneticPr fontId="3"/>
  </si>
  <si>
    <t xml:space="preserve">充当可能基金 </t>
    <rPh sb="0" eb="2">
      <t>ジュウトウ</t>
    </rPh>
    <rPh sb="2" eb="4">
      <t>カノウ</t>
    </rPh>
    <rPh sb="4" eb="6">
      <t>キキン</t>
    </rPh>
    <phoneticPr fontId="21"/>
  </si>
  <si>
    <t>充当可能
財源等</t>
    <rPh sb="0" eb="2">
      <t>ジュウトウ</t>
    </rPh>
    <rPh sb="2" eb="3">
      <t>カ</t>
    </rPh>
    <rPh sb="3" eb="4">
      <t>ノウ</t>
    </rPh>
    <rPh sb="5" eb="8">
      <t>ザイゲントウ</t>
    </rPh>
    <phoneticPr fontId="3"/>
  </si>
  <si>
    <t>いわゆる五省協定等に係るもの</t>
    <rPh sb="4" eb="6">
      <t>ゴショウ</t>
    </rPh>
    <rPh sb="6" eb="9">
      <t>キョウテイトウ</t>
    </rPh>
    <rPh sb="10" eb="11">
      <t>カカ</t>
    </rPh>
    <phoneticPr fontId="21"/>
  </si>
  <si>
    <t>(Ｅ)</t>
  </si>
  <si>
    <t>PFI事業に係るもの</t>
    <rPh sb="3" eb="5">
      <t>ジギョウ</t>
    </rPh>
    <rPh sb="6" eb="7">
      <t>カカ</t>
    </rPh>
    <phoneticPr fontId="21"/>
  </si>
  <si>
    <t>債務負担行為</t>
    <rPh sb="0" eb="2">
      <t>サイム</t>
    </rPh>
    <rPh sb="2" eb="4">
      <t>フタン</t>
    </rPh>
    <rPh sb="4" eb="6">
      <t>コウイ</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</si>
  <si>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</si>
  <si>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分母比</t>
    <rPh sb="0" eb="2">
      <t>ブンボ</t>
    </rPh>
    <rPh sb="2" eb="3">
      <t>ヒ</t>
    </rPh>
    <phoneticPr fontId="3"/>
  </si>
  <si>
    <t>令和3年度</t>
    <rPh sb="0" eb="2">
      <t>レイワ</t>
    </rPh>
    <rPh sb="3" eb="5">
      <t>ネンド</t>
    </rPh>
    <phoneticPr fontId="3"/>
  </si>
  <si>
    <t>令和2年度</t>
    <rPh sb="0" eb="2">
      <t>レイワ</t>
    </rPh>
    <rPh sb="3" eb="5">
      <t>ネンド</t>
    </rPh>
    <phoneticPr fontId="3"/>
  </si>
  <si>
    <t>内訳</t>
    <rPh sb="0" eb="2">
      <t>ウチワケ</t>
    </rPh>
    <phoneticPr fontId="21"/>
  </si>
  <si>
    <t xml:space="preserve">連結実質赤字額 </t>
  </si>
  <si>
    <t>(Ａ)</t>
  </si>
  <si>
    <t>　うち、健全化法施行規則附則第三条に係る負担見込額</t>
  </si>
  <si>
    <t>一時借入金の利子</t>
    <rPh sb="0" eb="2">
      <t>イチジ</t>
    </rPh>
    <rPh sb="2" eb="5">
      <t>カリイレキン</t>
    </rPh>
    <rPh sb="6" eb="8">
      <t>リシ</t>
    </rPh>
    <phoneticPr fontId="21"/>
  </si>
  <si>
    <t>依頼土地の買い戻しに係るもの</t>
    <rPh sb="0" eb="2">
      <t>イライ</t>
    </rPh>
    <rPh sb="2" eb="4">
      <t>トチ</t>
    </rPh>
    <rPh sb="5" eb="6">
      <t>カ</t>
    </rPh>
    <rPh sb="7" eb="8">
      <t>モド</t>
    </rPh>
    <rPh sb="10" eb="11">
      <t>カカ</t>
    </rPh>
    <phoneticPr fontId="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</si>
  <si>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</si>
  <si>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</si>
  <si>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退職手当負担見込額 </t>
    <rPh sb="0" eb="2">
      <t>タイショク</t>
    </rPh>
    <rPh sb="2" eb="4">
      <t>テアテ</t>
    </rPh>
    <rPh sb="4" eb="6">
      <t>フタン</t>
    </rPh>
    <rPh sb="6" eb="9">
      <t>ミコミガク</t>
    </rPh>
    <phoneticPr fontId="2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</si>
  <si>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</si>
  <si>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森林総合研究所等が行う事業に係るもの</t>
  </si>
  <si>
    <t xml:space="preserve">組合等負担等見込額 </t>
    <rPh sb="0" eb="2">
      <t>クミアイ</t>
    </rPh>
    <rPh sb="2" eb="3">
      <t>トウ</t>
    </rPh>
    <rPh sb="3" eb="5">
      <t>フタン</t>
    </rPh>
    <rPh sb="5" eb="6">
      <t>トウ</t>
    </rPh>
    <rPh sb="6" eb="9">
      <t>ミコミガク</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</si>
  <si>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</si>
  <si>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国営土地改良事業に係るもの</t>
    <rPh sb="0" eb="2">
      <t>コクエイ</t>
    </rPh>
    <rPh sb="2" eb="4">
      <t>トチ</t>
    </rPh>
    <rPh sb="4" eb="6">
      <t>カイリョウ</t>
    </rPh>
    <rPh sb="6" eb="8">
      <t>ジギョウ</t>
    </rPh>
    <rPh sb="9" eb="10">
      <t>カカ</t>
    </rPh>
    <phoneticPr fontId="21"/>
  </si>
  <si>
    <t xml:space="preserve">公営企業債等繰入見込額 </t>
    <rPh sb="0" eb="2">
      <t>コウエイ</t>
    </rPh>
    <rPh sb="2" eb="5">
      <t>キギョウサイ</t>
    </rPh>
    <rPh sb="5" eb="6">
      <t>トウ</t>
    </rPh>
    <rPh sb="6" eb="8">
      <t>クリイ</t>
    </rPh>
    <rPh sb="8" eb="11">
      <t>ミコミガク</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</si>
  <si>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</si>
  <si>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準元利償還金</t>
    <rPh sb="0" eb="1">
      <t>ジュン</t>
    </rPh>
    <rPh sb="1" eb="3">
      <t>ガンリ</t>
    </rPh>
    <rPh sb="3" eb="6">
      <t>ショウカンキン</t>
    </rPh>
    <phoneticPr fontId="21"/>
  </si>
  <si>
    <t xml:space="preserve">債務負担行為に基づく支出予定額 </t>
    <rPh sb="0" eb="2">
      <t>サイム</t>
    </rPh>
    <rPh sb="2" eb="4">
      <t>フタン</t>
    </rPh>
    <rPh sb="4" eb="6">
      <t>コウイ</t>
    </rPh>
    <rPh sb="7" eb="8">
      <t>モト</t>
    </rPh>
    <rPh sb="10" eb="12">
      <t>シシュツ</t>
    </rPh>
    <rPh sb="12" eb="15">
      <t>ヨテイガク</t>
    </rPh>
    <phoneticPr fontId="21"/>
  </si>
  <si>
    <t>減債基金積立不足算定額</t>
    <rPh sb="0" eb="2">
      <t>ゲンサイ</t>
    </rPh>
    <rPh sb="2" eb="4">
      <t>キキン</t>
    </rPh>
    <rPh sb="4" eb="6">
      <t>ツミタテ</t>
    </rPh>
    <rPh sb="6" eb="8">
      <t>ブソク</t>
    </rPh>
    <rPh sb="8" eb="10">
      <t>サンテイ</t>
    </rPh>
    <rPh sb="10" eb="11">
      <t>ガク</t>
    </rPh>
    <phoneticPr fontId="3"/>
  </si>
  <si>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</si>
  <si>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将来負担額</t>
    <rPh sb="0" eb="2">
      <t>ショウライ</t>
    </rPh>
    <rPh sb="2" eb="4">
      <t>フタン</t>
    </rPh>
    <rPh sb="4" eb="5">
      <t>ガク</t>
    </rPh>
    <phoneticPr fontId="3"/>
  </si>
  <si>
    <t>元利償還金</t>
    <rPh sb="0" eb="2">
      <t>ガンリ</t>
    </rPh>
    <rPh sb="2" eb="5">
      <t>ショウカンキン</t>
    </rPh>
    <phoneticPr fontId="21"/>
  </si>
  <si>
    <t>区分</t>
    <rPh sb="0" eb="1">
      <t>ク</t>
    </rPh>
    <rPh sb="1" eb="2">
      <t>ブン</t>
    </rPh>
    <phoneticPr fontId="21"/>
  </si>
  <si>
    <t>将来負担比率　　（千円・％）</t>
    <rPh sb="0" eb="2">
      <t>ショウライ</t>
    </rPh>
    <rPh sb="2" eb="4">
      <t>フタン</t>
    </rPh>
    <phoneticPr fontId="3"/>
  </si>
  <si>
    <t>実質公債費比率　　（千円・％）</t>
    <rPh sb="0" eb="2">
      <t>ジッシツ</t>
    </rPh>
    <rPh sb="2" eb="4">
      <t>コウサイ</t>
    </rPh>
    <rPh sb="4" eb="5">
      <t>ヒ</t>
    </rPh>
    <rPh sb="5" eb="7">
      <t>ヒリツ</t>
    </rPh>
    <rPh sb="10" eb="12">
      <t>センエン</t>
    </rPh>
    <phoneticPr fontId="3"/>
  </si>
  <si>
    <t>将来負担の状況</t>
  </si>
  <si>
    <t>公債費負担の状況</t>
    <rPh sb="0" eb="3">
      <t>コウサイヒ</t>
    </rPh>
    <rPh sb="3" eb="5">
      <t>フタン</t>
    </rPh>
    <rPh sb="6" eb="8">
      <t>ジョウキョウ</t>
    </rPh>
    <phoneticPr fontId="3"/>
  </si>
  <si>
    <t>　※地方公共団体財政健全化法に基づき将来負担比率の算定対象となっている法人については、○印を付与している。</t>
  </si>
  <si>
    <t>　※地方公共団体が①25%以上出資している法人又は②財政支援を行っている法人を記載している。</t>
  </si>
  <si>
    <t>地方公社・第三セクター等</t>
    <rPh sb="0" eb="4">
      <t>チホウコウシャ</t>
    </rPh>
    <rPh sb="5" eb="6">
      <t>ダイ</t>
    </rPh>
    <rPh sb="6" eb="7">
      <t>サン</t>
    </rPh>
    <rPh sb="11" eb="12">
      <t>ナド</t>
    </rPh>
    <phoneticPr fontId="3"/>
  </si>
  <si>
    <t>計</t>
    <rPh sb="0" eb="1">
      <t>ケイ</t>
    </rPh>
    <phoneticPr fontId="3"/>
  </si>
  <si>
    <t>一部事務組合等</t>
    <rPh sb="0" eb="2">
      <t>イチブ</t>
    </rPh>
    <rPh sb="2" eb="4">
      <t>ジム</t>
    </rPh>
    <rPh sb="4" eb="6">
      <t>クミアイ</t>
    </rPh>
    <rPh sb="6" eb="7">
      <t>トウ</t>
    </rPh>
    <phoneticPr fontId="3"/>
  </si>
  <si>
    <t>東京都後期高齢者医療広域連合（後期高齢者医療特別会計）</t>
  </si>
  <si>
    <t>東京都後期高齢者医療広域連合（一般会計）</t>
  </si>
  <si>
    <t>青梅、羽村地区工業用水企業団</t>
  </si>
  <si>
    <t>東京市町村総合事務組合（交通災害共済事業特別会計）</t>
  </si>
  <si>
    <t>東京市町村総合事務組合（一般会計）</t>
  </si>
  <si>
    <t>東京都十一市競輪事業組合</t>
  </si>
  <si>
    <t>東京たま広域資源循環組合</t>
  </si>
  <si>
    <t>西多摩衛生組合</t>
  </si>
  <si>
    <t>備考</t>
    <rPh sb="0" eb="2">
      <t>ビコウ</t>
    </rPh>
    <phoneticPr fontId="3"/>
  </si>
  <si>
    <t>左のうち
一般会計等
負担見込額</t>
  </si>
  <si>
    <t>企業債
（地方債）
現在高</t>
  </si>
  <si>
    <t>他会計等
からの
繰入金</t>
  </si>
  <si>
    <t>資金剰余額
/不足額
（実質収支）</t>
  </si>
  <si>
    <t>純損益
（形式収支）</t>
  </si>
  <si>
    <t>総費用
（歳出）</t>
  </si>
  <si>
    <t>総収益
（歳入）</t>
  </si>
  <si>
    <t>一部事務組合等名</t>
    <rPh sb="0" eb="2">
      <t>イチブ</t>
    </rPh>
    <rPh sb="2" eb="4">
      <t>ジム</t>
    </rPh>
    <rPh sb="4" eb="6">
      <t>クミアイ</t>
    </rPh>
    <rPh sb="6" eb="7">
      <t>トウ</t>
    </rPh>
    <rPh sb="7" eb="8">
      <t>メイ</t>
    </rPh>
    <phoneticPr fontId="21"/>
  </si>
  <si>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</si>
  <si>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公営企業会計等</t>
    <rPh sb="0" eb="2">
      <t>コウエイ</t>
    </rPh>
    <rPh sb="2" eb="4">
      <t>キギョウ</t>
    </rPh>
    <rPh sb="4" eb="6">
      <t>カイケイ</t>
    </rPh>
    <rPh sb="6" eb="7">
      <t>トウ</t>
    </rPh>
    <phoneticPr fontId="3"/>
  </si>
  <si>
    <t>連結実質赤字額</t>
    <rPh sb="0" eb="2">
      <t>レンケツ</t>
    </rPh>
    <rPh sb="2" eb="4">
      <t>ジッシツ</t>
    </rPh>
    <rPh sb="4" eb="7">
      <t>アカジガク</t>
    </rPh>
    <phoneticPr fontId="3"/>
  </si>
  <si>
    <t>法適用企業</t>
  </si>
  <si>
    <t>後期高齢者医療事業</t>
  </si>
  <si>
    <t>国民健康保険事業</t>
  </si>
  <si>
    <t>資金不足
比率</t>
    <rPh sb="0" eb="2">
      <t>シキン</t>
    </rPh>
    <rPh sb="2" eb="4">
      <t>フソク</t>
    </rPh>
    <rPh sb="5" eb="7">
      <t>ヒリツ</t>
    </rPh>
    <phoneticPr fontId="3"/>
  </si>
  <si>
    <t>左のうち
一般会計等
繰入見込額</t>
  </si>
  <si>
    <t>会計名</t>
    <rPh sb="0" eb="2">
      <t>カイケイ</t>
    </rPh>
    <rPh sb="2" eb="3">
      <t>メイ</t>
    </rPh>
    <phoneticPr fontId="21"/>
  </si>
  <si>
    <t>公営企業会計等の財政状況（単位：百万円）</t>
    <rPh sb="0" eb="2">
      <t>コウエイ</t>
    </rPh>
    <rPh sb="2" eb="4">
      <t>キギョウ</t>
    </rPh>
    <rPh sb="4" eb="6">
      <t>カイケイ</t>
    </rPh>
    <rPh sb="6" eb="7">
      <t>トウ</t>
    </rPh>
    <rPh sb="8" eb="10">
      <t>ザイセイ</t>
    </rPh>
    <rPh sb="10" eb="12">
      <t>ジョウキョウ</t>
    </rPh>
    <phoneticPr fontId="3"/>
  </si>
  <si>
    <t>　※一般会計等（純計）は、各会計の相互間の繰入・繰出等の重複を控除したものであり、各会計の合計と一致しない場合がある。</t>
  </si>
  <si>
    <t>一般会計等（純計）</t>
    <rPh sb="0" eb="2">
      <t>イッパン</t>
    </rPh>
    <rPh sb="2" eb="4">
      <t>カイケイ</t>
    </rPh>
    <rPh sb="4" eb="5">
      <t>トウ</t>
    </rPh>
    <rPh sb="6" eb="8">
      <t>ジュンケイ</t>
    </rPh>
    <phoneticPr fontId="3"/>
  </si>
  <si>
    <t>実質赤字額</t>
    <rPh sb="0" eb="2">
      <t>ジッシツ</t>
    </rPh>
    <rPh sb="2" eb="5">
      <t>アカジガク</t>
    </rPh>
    <phoneticPr fontId="3"/>
  </si>
  <si>
    <t>まちつくり青梅</t>
    <rPh sb="5" eb="7">
      <t>オウメ</t>
    </rPh>
    <phoneticPr fontId="3"/>
  </si>
  <si>
    <t>一般会計</t>
  </si>
  <si>
    <t>一般会計等
負担見込額</t>
  </si>
  <si>
    <t>当該団体からの損失補償に係る債務残高</t>
  </si>
  <si>
    <t>当該団体からの債務保証に係る債務残高</t>
    <rPh sb="9" eb="11">
      <t>ホショウ</t>
    </rPh>
    <phoneticPr fontId="3"/>
  </si>
  <si>
    <t>当該団体
からの
貸付金</t>
  </si>
  <si>
    <t>当該団体
からの
補助金</t>
  </si>
  <si>
    <t>当該団体
からの
出資金</t>
  </si>
  <si>
    <t>純資産又は
正味財産</t>
  </si>
  <si>
    <t>経常損益</t>
  </si>
  <si>
    <t>地方公社・第三セクター等名</t>
    <rPh sb="12" eb="13">
      <t>メイ</t>
    </rPh>
    <phoneticPr fontId="3"/>
  </si>
  <si>
    <t>地方債
現在高</t>
  </si>
  <si>
    <t>他会計等
からの
繰入金</t>
    <rPh sb="9" eb="11">
      <t>クリイレ</t>
    </rPh>
    <rPh sb="11" eb="12">
      <t>キン</t>
    </rPh>
    <phoneticPr fontId="21"/>
  </si>
  <si>
    <t>形式収支</t>
  </si>
  <si>
    <t>歳出</t>
  </si>
  <si>
    <t>歳入</t>
    <rPh sb="0" eb="2">
      <t>サイニュウ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</si>
  <si>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</si>
  <si>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一般会計等の財政状況（単位：百万円）</t>
    <rPh sb="0" eb="2">
      <t>イッパン</t>
    </rPh>
    <rPh sb="2" eb="4">
      <t>カイケイ</t>
    </rPh>
    <rPh sb="4" eb="5">
      <t>トウ</t>
    </rPh>
    <rPh sb="6" eb="8">
      <t>ザイセイ</t>
    </rPh>
    <rPh sb="8" eb="10">
      <t>ジョウキョウ</t>
    </rPh>
    <phoneticPr fontId="21"/>
  </si>
  <si>
    <t>(2)各会計、関係団体の財政状況及び健全化判断比率（市町村）</t>
    <rPh sb="26" eb="29">
      <t>シチョウソン</t>
    </rPh>
    <phoneticPr fontId="3"/>
  </si>
  <si>
    <t>うち単独分</t>
    <rPh sb="2" eb="4">
      <t>タンドク</t>
    </rPh>
    <rPh sb="4" eb="5">
      <t>ブン</t>
    </rPh>
    <phoneticPr fontId="3"/>
  </si>
  <si>
    <t xml:space="preserve"> 過去５年間平均</t>
    <rPh sb="1" eb="3">
      <t>カコ</t>
    </rPh>
    <rPh sb="4" eb="6">
      <t>ネンカン</t>
    </rPh>
    <rPh sb="6" eb="8">
      <t>ヘイキン</t>
    </rPh>
    <phoneticPr fontId="3"/>
  </si>
  <si>
    <t xml:space="preserve"> R04</t>
  </si>
  <si>
    <t xml:space="preserve"> R03</t>
  </si>
  <si>
    <t xml:space="preserve"> R02</t>
  </si>
  <si>
    <t xml:space="preserve"> R01</t>
  </si>
  <si>
    <t xml:space="preserve"> H30</t>
  </si>
  <si>
    <t>(A)-(B)</t>
  </si>
  <si>
    <t>増減率(%)(B)</t>
    <rPh sb="0" eb="3">
      <t>ゾウゲンリツ</t>
    </rPh>
    <phoneticPr fontId="3"/>
  </si>
  <si>
    <t>類似団体平均(円)</t>
    <rPh sb="0" eb="2">
      <t>ルイジ</t>
    </rPh>
    <rPh sb="2" eb="4">
      <t>ダンタイ</t>
    </rPh>
    <rPh sb="4" eb="6">
      <t>ヘイキン</t>
    </rPh>
    <rPh sb="7" eb="8">
      <t>エン</t>
    </rPh>
    <phoneticPr fontId="3"/>
  </si>
  <si>
    <t>増減率(%)(A)</t>
    <rPh sb="0" eb="3">
      <t>ゾウゲンリツ</t>
    </rPh>
    <phoneticPr fontId="3"/>
  </si>
  <si>
    <t>当該団体(円)</t>
    <rPh sb="0" eb="2">
      <t>トウガイ</t>
    </rPh>
    <rPh sb="2" eb="4">
      <t>ダンタイ</t>
    </rPh>
    <rPh sb="5" eb="6">
      <t>エン</t>
    </rPh>
    <phoneticPr fontId="3"/>
  </si>
  <si>
    <t>人口１人当たり決算額</t>
    <rPh sb="0" eb="2">
      <t>ジンコウ</t>
    </rPh>
    <rPh sb="2" eb="4">
      <t>ヒトリ</t>
    </rPh>
    <rPh sb="4" eb="5">
      <t>ア</t>
    </rPh>
    <rPh sb="7" eb="10">
      <t>ケッサンガク</t>
    </rPh>
    <phoneticPr fontId="3"/>
  </si>
  <si>
    <t>当該団体決算額
（千円）</t>
    <rPh sb="0" eb="2">
      <t>トウガイ</t>
    </rPh>
    <rPh sb="2" eb="4">
      <t>ダンタイ</t>
    </rPh>
    <rPh sb="4" eb="6">
      <t>ケッサン</t>
    </rPh>
    <rPh sb="6" eb="7">
      <t>ガク</t>
    </rPh>
    <rPh sb="9" eb="11">
      <t>センエン</t>
    </rPh>
    <phoneticPr fontId="3"/>
  </si>
  <si>
    <t>普通建設事業費</t>
    <rPh sb="0" eb="2">
      <t>フツウ</t>
    </rPh>
    <rPh sb="2" eb="4">
      <t>ケンセツ</t>
    </rPh>
    <rPh sb="4" eb="7">
      <t>ジギョウヒ</t>
    </rPh>
    <phoneticPr fontId="3"/>
  </si>
  <si>
    <t>（参考）　普通建設事業費の分析</t>
    <rPh sb="1" eb="3">
      <t>サンコウ</t>
    </rPh>
    <rPh sb="5" eb="7">
      <t>フツウ</t>
    </rPh>
    <rPh sb="7" eb="9">
      <t>ケンセツ</t>
    </rPh>
    <rPh sb="9" eb="11">
      <t>ジギョウ</t>
    </rPh>
    <rPh sb="11" eb="12">
      <t>ヒ</t>
    </rPh>
    <rPh sb="13" eb="15">
      <t>ブンセキ</t>
    </rPh>
    <phoneticPr fontId="3"/>
  </si>
  <si>
    <t>※令和5年度中に市町村合併した団体で、合併前の団体ごとの決算に基づく実質公債費比率を算出していない団体については、グラフを表記しない。</t>
    <rPh sb="1" eb="3">
      <t>レイワ</t>
    </rPh>
    <phoneticPr fontId="3"/>
  </si>
  <si>
    <t>▲地方債に係る元利償還金及び準元利償還金に要する経費として
普通交付税の額の算定に用いる基準財政需要額に算入された額</t>
  </si>
  <si>
    <t>▲特定財源の額</t>
  </si>
  <si>
    <t>一時借入金利子
（同一団体における会計間の現金運用に係る利子は除く）</t>
  </si>
  <si>
    <t>公債費に準ずる債務負担行為に係るもの</t>
  </si>
  <si>
    <t>一部事務組合等の起こした地方債に充てたと認められる
補助金又は負担金</t>
  </si>
  <si>
    <t>公営企業に要する経費の財源とする地方債の償還の財源に
充てたと認められる繰入金</t>
  </si>
  <si>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</si>
  <si>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8"/>
  </si>
  <si>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
  </si>
  <si>
    <t>対比（％）</t>
    <rPh sb="0" eb="2">
      <t>タイヒ</t>
    </rPh>
    <phoneticPr fontId="3"/>
  </si>
  <si>
    <t>類似団体平均（円）</t>
    <rPh sb="0" eb="2">
      <t>ルイジ</t>
    </rPh>
    <rPh sb="2" eb="4">
      <t>ダンタイ</t>
    </rPh>
    <rPh sb="4" eb="6">
      <t>ヘイキン</t>
    </rPh>
    <rPh sb="7" eb="8">
      <t>エン</t>
    </rPh>
    <phoneticPr fontId="3"/>
  </si>
  <si>
    <t>当該団体（円）</t>
    <rPh sb="0" eb="2">
      <t>トウガイ</t>
    </rPh>
    <rPh sb="2" eb="4">
      <t>ダンタイ</t>
    </rPh>
    <rPh sb="5" eb="6">
      <t>エン</t>
    </rPh>
    <phoneticPr fontId="3"/>
  </si>
  <si>
    <t>人口1人当たり決算額</t>
    <rPh sb="0" eb="2">
      <t>ジンコウ</t>
    </rPh>
    <rPh sb="2" eb="4">
      <t>ヒトリ</t>
    </rPh>
    <rPh sb="4" eb="5">
      <t>ア</t>
    </rPh>
    <rPh sb="7" eb="9">
      <t>ケッサン</t>
    </rPh>
    <rPh sb="9" eb="10">
      <t>ガク</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</si>
  <si>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</si>
  <si>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</si>
  <si>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（注）人口については、各調査対象年度の1月1日現在の住民基本台帳に登載されている人口に基づいている。</t>
    <rPh sb="14" eb="16">
      <t>タイショウ</t>
    </rPh>
    <phoneticPr fontId="3"/>
  </si>
  <si>
    <t>ラスパイレス指数</t>
    <rPh sb="6" eb="8">
      <t>シスウ</t>
    </rPh>
    <phoneticPr fontId="20"/>
  </si>
  <si>
    <t>人口1,000人当たり職員数（人）</t>
    <rPh sb="0" eb="2">
      <t>ジンコウ</t>
    </rPh>
    <rPh sb="7" eb="8">
      <t>ニン</t>
    </rPh>
    <rPh sb="8" eb="9">
      <t>ア</t>
    </rPh>
    <rPh sb="11" eb="14">
      <t>ショクインスウ</t>
    </rPh>
    <rPh sb="15" eb="16">
      <t>ヒト</t>
    </rPh>
    <phoneticPr fontId="3"/>
  </si>
  <si>
    <t>対比（差引）</t>
    <rPh sb="0" eb="2">
      <t>タイヒ</t>
    </rPh>
    <rPh sb="3" eb="5">
      <t>サシヒキ</t>
    </rPh>
    <phoneticPr fontId="3"/>
  </si>
  <si>
    <t>類似団体平均</t>
    <rPh sb="0" eb="2">
      <t>ルイジ</t>
    </rPh>
    <rPh sb="2" eb="4">
      <t>ダンタイ</t>
    </rPh>
    <rPh sb="4" eb="6">
      <t>ヘイキン</t>
    </rPh>
    <phoneticPr fontId="3"/>
  </si>
  <si>
    <t>当該団体</t>
    <rPh sb="0" eb="2">
      <t>トウガイ</t>
    </rPh>
    <rPh sb="2" eb="4">
      <t>ダンタイ</t>
    </rPh>
    <phoneticPr fontId="3"/>
  </si>
  <si>
    <t>参考</t>
    <rPh sb="0" eb="2">
      <t>サンコウ</t>
    </rPh>
    <phoneticPr fontId="3"/>
  </si>
  <si>
    <t>▲退職金</t>
    <rPh sb="1" eb="3">
      <t>タイショク</t>
    </rPh>
    <rPh sb="3" eb="4">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</si>
  <si>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</si>
  <si>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</si>
  <si>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</si>
  <si>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</si>
  <si>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一部事務組合負担金（補助費等）</t>
    <rPh sb="0" eb="2">
      <t>イチブ</t>
    </rPh>
    <rPh sb="2" eb="4">
      <t>ジム</t>
    </rPh>
    <rPh sb="4" eb="6">
      <t>クミアイ</t>
    </rPh>
    <rPh sb="6" eb="9">
      <t>フタンキン</t>
    </rPh>
    <rPh sb="10" eb="13">
      <t>ホジョヒ</t>
    </rPh>
    <rPh sb="13" eb="14">
      <t>トウ</t>
    </rPh>
    <phoneticPr fontId="3"/>
  </si>
  <si>
    <t>人件費</t>
    <rPh sb="0" eb="3">
      <t>ジンケンヒ</t>
    </rPh>
    <phoneticPr fontId="3"/>
  </si>
  <si>
    <t>人件費及び人件費に準ずる費用</t>
    <rPh sb="0" eb="3">
      <t>ジンケンヒ</t>
    </rPh>
    <rPh sb="3" eb="4">
      <t>オヨ</t>
    </rPh>
    <rPh sb="5" eb="8">
      <t>ジンケンヒ</t>
    </rPh>
    <rPh sb="9" eb="10">
      <t>ジュン</t>
    </rPh>
    <rPh sb="12" eb="14">
      <t>ヒヨウ</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</si>
  <si>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</si>
  <si>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 0.95</t>
  </si>
  <si>
    <t>▲ 0.48</t>
  </si>
  <si>
    <t>実質単年度収支</t>
    <rPh sb="0" eb="2">
      <t>ジッシツ</t>
    </rPh>
    <rPh sb="2" eb="5">
      <t>タンネンド</t>
    </rPh>
    <rPh sb="5" eb="7">
      <t>シュウシ</t>
    </rPh>
    <phoneticPr fontId="3"/>
  </si>
  <si>
    <t>実質収支額</t>
    <rPh sb="0" eb="2">
      <t>ジッシツ</t>
    </rPh>
    <rPh sb="2" eb="4">
      <t>シュウシ</t>
    </rPh>
    <rPh sb="4" eb="5">
      <t>ガク</t>
    </rPh>
    <phoneticPr fontId="3"/>
  </si>
  <si>
    <t>財政調整基金残高</t>
    <rPh sb="0" eb="2">
      <t>ザイセイ</t>
    </rPh>
    <rPh sb="2" eb="4">
      <t>チョウセイ</t>
    </rPh>
    <rPh sb="4" eb="6">
      <t>キキン</t>
    </rPh>
    <rPh sb="6" eb="8">
      <t>ザンダカ</t>
    </rPh>
    <phoneticPr fontId="3"/>
  </si>
  <si>
    <t>年度</t>
    <rPh sb="0" eb="2">
      <t>ネンド</t>
    </rPh>
    <phoneticPr fontId="3"/>
  </si>
  <si>
    <t>標準財政規模比（％）</t>
  </si>
  <si>
    <t>※令和5年度中に市町村合併した団体で、合併前の団体ごとの決算に基づく連結実質赤字比率を算出していない団体については、グラフを表記しない。</t>
    <rPh sb="1" eb="3">
      <t>レイワ</t>
    </rPh>
    <phoneticPr fontId="3"/>
  </si>
  <si>
    <t>その他会計（黒字）</t>
  </si>
  <si>
    <t>その他会計（赤字）</t>
  </si>
  <si>
    <t>会計</t>
    <rPh sb="0" eb="2">
      <t>カイケイ</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</si>
  <si>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4"/>
  </si>
  <si>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4"/>
  </si>
  <si>
    <t>前年度末減債基金積立相当額(E)</t>
    <rPh sb="0" eb="3">
      <t>ゼンネンド</t>
    </rPh>
    <rPh sb="3" eb="4">
      <t>マツ</t>
    </rPh>
    <rPh sb="4" eb="6">
      <t>ゲンサイ</t>
    </rPh>
    <rPh sb="6" eb="8">
      <t>キキン</t>
    </rPh>
    <rPh sb="8" eb="10">
      <t>ツミタテ</t>
    </rPh>
    <rPh sb="10" eb="12">
      <t>ソウトウ</t>
    </rPh>
    <rPh sb="12" eb="13">
      <t>ガク</t>
    </rPh>
    <phoneticPr fontId="4"/>
  </si>
  <si>
    <t>前年度末減債基金残高(D)</t>
  </si>
  <si>
    <t>満期一括償還地方債に係る実質償還額又は理論償還額のいずれか少ない額(C)</t>
  </si>
  <si>
    <t>減債基金
積立状況等（注）</t>
    <rPh sb="0" eb="2">
      <t>ゲンサイ</t>
    </rPh>
    <rPh sb="2" eb="4">
      <t>キキン</t>
    </rPh>
    <rPh sb="5" eb="7">
      <t>ツミタテ</t>
    </rPh>
    <rPh sb="7" eb="9">
      <t>ジョウキョウ</t>
    </rPh>
    <rPh sb="9" eb="10">
      <t>トウ</t>
    </rPh>
    <rPh sb="10" eb="13">
      <t>チュウ</t>
    </rPh>
    <phoneticPr fontId="3"/>
  </si>
  <si>
    <t>（百万円）</t>
  </si>
  <si>
    <t>（参考）</t>
    <rPh sb="1" eb="3">
      <t>サンコウ</t>
    </rPh>
    <phoneticPr fontId="3"/>
  </si>
  <si>
    <t>※2 減債基金積立不足算定額=(C)×(１－(D)/(E))</t>
  </si>
  <si>
    <t>※1 令和5年度中に市町村合併した団体で、合併前の団体ごとの決算に基づく実質公債費比率を算出していない団体については、グラフを表記しない。</t>
    <rPh sb="3" eb="5">
      <t>レイワ</t>
    </rPh>
    <phoneticPr fontId="3"/>
  </si>
  <si>
    <t>実質公債費比率の分子</t>
  </si>
  <si>
    <t>(A)－(B)</t>
  </si>
  <si>
    <t>算入公債費等</t>
  </si>
  <si>
    <t>算入公債費等(B)</t>
  </si>
  <si>
    <t>一時借入金の利子</t>
  </si>
  <si>
    <t>債務負担行為に基づく支出額</t>
  </si>
  <si>
    <t>組合等が起こした地方債の元利償還金に対する負担金等</t>
  </si>
  <si>
    <t>公営企業債の元利償還金に対する繰入金</t>
  </si>
  <si>
    <t>満期一括償還地方債に係る年度割相当額</t>
  </si>
  <si>
    <t>減債基金積立不足算定額※2</t>
  </si>
  <si>
    <t>元利償還金等(A)</t>
  </si>
  <si>
    <t>分子の構造</t>
    <rPh sb="0" eb="2">
      <t>ブンシ</t>
    </rPh>
    <rPh sb="3" eb="5">
      <t>コウゾウ</t>
    </rPh>
    <phoneticPr fontId="3"/>
  </si>
  <si>
    <t>（百万円）</t>
    <rPh sb="1" eb="2">
      <t>ヒャク</t>
    </rPh>
    <rPh sb="2" eb="4">
      <t>マンエン</t>
    </rPh>
    <phoneticPr fontId="3"/>
  </si>
  <si>
    <t>※令和5年度中に市町村合併した団体で、合併前の団体ごとの決算に基づく将来負担比率を算出していない団体については、グラフを表記しない。</t>
    <rPh sb="1" eb="3">
      <t>レイワ</t>
    </rPh>
    <phoneticPr fontId="3"/>
  </si>
  <si>
    <t>将来負担比率の分子</t>
  </si>
  <si>
    <t>基準財政需要額算入見込額</t>
  </si>
  <si>
    <t>充当可能特定歳入</t>
  </si>
  <si>
    <t>充当可能基金</t>
  </si>
  <si>
    <t>充当可能財源等(B)</t>
  </si>
  <si>
    <t>組合等連結実質赤字額負担見込額</t>
  </si>
  <si>
    <t>連結実質赤字額</t>
  </si>
  <si>
    <t>うち、健全化法施行規則附則第三条に係る負担見込額</t>
  </si>
  <si>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</si>
  <si>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</si>
  <si>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</si>
  <si>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</si>
  <si>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</si>
  <si>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</si>
  <si>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</si>
  <si>
    <t>基金残高合計</t>
    <rPh sb="0" eb="2">
      <t>キキン</t>
    </rPh>
    <rPh sb="2" eb="4">
      <t>ザンダカ</t>
    </rPh>
    <rPh sb="4" eb="6">
      <t>ゴウケイ</t>
    </rPh>
    <phoneticPr fontId="3"/>
  </si>
  <si>
    <t>国際交流基金</t>
  </si>
  <si>
    <t>みどりと水のふれあい基金</t>
    <rPh sb="4" eb="6">
      <t>ミ</t>
    </rPh>
    <rPh sb="10" eb="12">
      <t>キキ</t>
    </rPh>
    <phoneticPr fontId="3"/>
  </si>
  <si>
    <t>ふれあい福祉基金</t>
    <rPh sb="4" eb="8">
      <t>フクシキ</t>
    </rPh>
    <phoneticPr fontId="3"/>
  </si>
  <si>
    <t>職員退職手当基金</t>
    <rPh sb="0" eb="8">
      <t>ショクインタイシ</t>
    </rPh>
    <phoneticPr fontId="3"/>
  </si>
  <si>
    <t>公共施設整備基金</t>
    <rPh sb="0" eb="4">
      <t>コウキョ</t>
    </rPh>
    <rPh sb="4" eb="8">
      <t>セイビ</t>
    </rPh>
    <phoneticPr fontId="3"/>
  </si>
  <si>
    <t>減債基金</t>
    <rPh sb="0" eb="2">
      <t>ゲンサイ</t>
    </rPh>
    <rPh sb="2" eb="4">
      <t>キキン</t>
    </rPh>
    <phoneticPr fontId="3"/>
  </si>
  <si>
    <t>（百万円）</t>
    <rPh sb="1" eb="4">
      <t>ヒャクマンエン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</si>
</sst>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_ "/>
    <numFmt numFmtId="177" formatCode="#,##0;&quot;△ &quot;#,##0"/>
    <numFmt numFmtId="178" formatCode="#,##0;&quot;▲ &quot;#,##0"/>
    <numFmt numFmtId="179" formatCode="#,##0.0;&quot;▲ &quot;#,##0.0"/>
    <numFmt numFmtId="180" formatCode="#,##0.0_);[Red]\(#,##0.0\)"/>
    <numFmt numFmtId="181" formatCode="#,##0.0_ "/>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quot;▲ &quot;0.0"/>
    <numFmt numFmtId="189" formatCode="0.00;&quot;▲ &quot;0.00"/>
    <numFmt numFmtId="190" formatCode="#,##0.00;&quot;▲ &quot;#,##0.00"/>
  </numFmts>
  <fonts count="39" x14ac:knownFonts="1">
    <font>
      <sz val="11"/>
      <color theme="1"/>
      <name val="ＭＳ Ｐゴシック"/>
      <family val="3"/>
    </font>
    <font>
      <sz val="11"/>
      <name val="ＭＳ Ｐゴシック"/>
      <family val="3"/>
    </font>
    <font>
      <sz val="11"/>
      <color theme="1"/>
      <name val="ＭＳ Ｐゴシック"/>
      <family val="3"/>
    </font>
    <font>
      <sz val="6"/>
      <name val="ＭＳ Ｐゴシック"/>
      <family val="3"/>
    </font>
    <font>
      <sz val="11"/>
      <color indexed="8"/>
      <name val="ＭＳ Ｐゴシック"/>
      <family val="3"/>
    </font>
    <font>
      <sz val="14"/>
      <color indexed="8"/>
      <name val="ＭＳ Ｐゴシック"/>
      <family val="3"/>
    </font>
    <font>
      <sz val="14"/>
      <color theme="1"/>
      <name val="ＭＳ Ｐゴシック"/>
      <family val="3"/>
    </font>
    <font>
      <sz val="11"/>
      <color theme="1"/>
      <name val="游ゴシック"/>
      <family val="3"/>
      <scheme val="minor"/>
    </font>
    <font>
      <sz val="9"/>
      <color indexed="8"/>
      <name val="ＭＳ ゴシック"/>
      <family val="3"/>
    </font>
    <font>
      <sz val="6"/>
      <name val="ＭＳ Ｐゴシック"/>
      <family val="3"/>
      <charset val="128"/>
    </font>
    <font>
      <b/>
      <sz val="28"/>
      <name val="ＭＳ ゴシック"/>
      <family val="3"/>
    </font>
    <font>
      <b/>
      <sz val="20"/>
      <color indexed="8"/>
      <name val="ＭＳ ゴシック"/>
      <family val="3"/>
    </font>
    <font>
      <b/>
      <sz val="9"/>
      <color indexed="8"/>
      <name val="ＭＳ ゴシック"/>
      <family val="3"/>
    </font>
    <font>
      <sz val="9"/>
      <name val="ＭＳ ゴシック"/>
      <family val="3"/>
    </font>
    <font>
      <sz val="9"/>
      <color indexed="8"/>
      <name val="ＭＳ ゴシック"/>
      <family val="3"/>
      <charset val="128"/>
    </font>
    <font>
      <sz val="8"/>
      <color indexed="8"/>
      <name val="ＭＳ ゴシック"/>
      <family val="3"/>
    </font>
    <font>
      <sz val="6"/>
      <name val="ＭＳ ゴシック"/>
      <family val="3"/>
    </font>
    <font>
      <sz val="9"/>
      <color indexed="8"/>
      <name val="ＭＳ Ｐゴシック"/>
      <family val="3"/>
    </font>
    <font>
      <b/>
      <sz val="13"/>
      <color indexed="56"/>
      <name val="ＭＳ ゴシック"/>
      <family val="3"/>
    </font>
    <font>
      <b/>
      <sz val="9"/>
      <color indexed="9"/>
      <name val="ＭＳ ゴシック"/>
      <family val="3"/>
    </font>
    <font>
      <sz val="11"/>
      <color indexed="8"/>
      <name val="ＭＳ ゴシック"/>
      <family val="3"/>
    </font>
    <font>
      <b/>
      <sz val="18"/>
      <color indexed="8"/>
      <name val="ＭＳ ゴシック"/>
      <family val="3"/>
    </font>
    <font>
      <b/>
      <sz val="9"/>
      <color indexed="12"/>
      <name val="ＭＳ ゴシック"/>
      <family val="3"/>
    </font>
    <font>
      <sz val="12"/>
      <color indexed="8"/>
      <name val="ＭＳ ゴシック"/>
      <family val="3"/>
    </font>
    <font>
      <sz val="12"/>
      <color indexed="8"/>
      <name val="ＭＳ Ｐゴシック"/>
      <family val="3"/>
    </font>
    <font>
      <strike/>
      <sz val="14"/>
      <color indexed="8"/>
      <name val="ＭＳ Ｐゴシック"/>
      <family val="3"/>
    </font>
    <font>
      <b/>
      <sz val="12"/>
      <color indexed="8"/>
      <name val="ＭＳ ゴシック"/>
      <family val="3"/>
    </font>
    <font>
      <b/>
      <sz val="24"/>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1"/>
      <color rgb="FFFF0000"/>
      <name val="ＭＳ ゴシック"/>
      <family val="3"/>
    </font>
    <font>
      <sz val="13"/>
      <color theme="1"/>
      <name val="ＭＳ ゴシック"/>
      <family val="3"/>
    </font>
    <font>
      <sz val="13"/>
      <color rgb="FFFF0000"/>
      <name val="ＭＳ ゴシック"/>
      <family val="3"/>
    </font>
    <font>
      <sz val="11"/>
      <color theme="1"/>
      <name val="ＭＳ ゴシック"/>
      <family val="3"/>
    </font>
    <font>
      <b/>
      <sz val="13"/>
      <color theme="1"/>
      <name val="ＭＳ ゴシック"/>
      <family val="3"/>
    </font>
    <font>
      <sz val="16"/>
      <color indexed="8"/>
      <name val="ＭＳ ゴシック"/>
      <family val="3"/>
    </font>
    <font>
      <sz val="16"/>
      <name val="ＭＳ ゴシック"/>
      <family val="3"/>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1">
    <xf numFmtId="0" fontId="0" fillId="0" borderId="0">
      <alignment vertical="center"/>
    </xf>
    <xf numFmtId="0" fontId="1" fillId="0" borderId="0"/>
    <xf numFmtId="0" fontId="2" fillId="0" borderId="0">
      <alignment vertical="center"/>
    </xf>
    <xf numFmtId="0" fontId="1" fillId="0" borderId="0"/>
    <xf numFmtId="0" fontId="1" fillId="0" borderId="0"/>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7" fillId="0" borderId="0">
      <alignment vertical="center"/>
    </xf>
  </cellStyleXfs>
  <cellXfs count="1100">
    <xf numFmtId="0" fontId="0" fillId="0" borderId="0" xfId="0">
      <alignment vertical="center"/>
    </xf>
    <xf numFmtId="0" fontId="4" fillId="0" borderId="0" xfId="6" applyFont="1">
      <alignment vertical="center"/>
    </xf>
    <xf numFmtId="0" fontId="4" fillId="0" borderId="1" xfId="6" applyFont="1" applyBorder="1">
      <alignment vertical="center"/>
    </xf>
    <xf numFmtId="0" fontId="4" fillId="0" borderId="2" xfId="6" applyFont="1" applyBorder="1">
      <alignment vertical="center"/>
    </xf>
    <xf numFmtId="0" fontId="1" fillId="2" borderId="0" xfId="1" applyFill="1" applyProtection="1">
      <protection hidden="1"/>
    </xf>
    <xf numFmtId="176" fontId="4" fillId="0" borderId="0" xfId="6" applyNumberFormat="1" applyFont="1">
      <alignment vertical="center"/>
    </xf>
    <xf numFmtId="0" fontId="0" fillId="2" borderId="0" xfId="1" applyFont="1" applyFill="1" applyAlignment="1">
      <alignment vertical="center"/>
    </xf>
    <xf numFmtId="0" fontId="1" fillId="2" borderId="0" xfId="1" applyFill="1" applyAlignment="1">
      <alignment vertical="center"/>
    </xf>
    <xf numFmtId="0" fontId="1" fillId="2" borderId="0" xfId="1" applyFill="1" applyAlignment="1" applyProtection="1">
      <alignment vertical="center"/>
      <protection hidden="1"/>
    </xf>
    <xf numFmtId="0" fontId="4" fillId="0" borderId="3" xfId="6" applyFont="1" applyBorder="1">
      <alignment vertical="center"/>
    </xf>
    <xf numFmtId="0" fontId="4" fillId="0" borderId="4" xfId="6" applyFont="1" applyBorder="1">
      <alignment vertical="center"/>
    </xf>
    <xf numFmtId="0" fontId="4" fillId="0" borderId="5" xfId="6" applyFont="1" applyBorder="1">
      <alignment vertical="center"/>
    </xf>
    <xf numFmtId="0" fontId="5" fillId="0" borderId="3" xfId="6" applyFont="1" applyBorder="1">
      <alignment vertical="center"/>
    </xf>
    <xf numFmtId="176" fontId="4" fillId="0" borderId="2" xfId="6" applyNumberFormat="1" applyFont="1" applyBorder="1">
      <alignment vertical="center"/>
    </xf>
    <xf numFmtId="176" fontId="4" fillId="0" borderId="4" xfId="6" applyNumberFormat="1" applyFont="1" applyBorder="1">
      <alignment vertical="center"/>
    </xf>
    <xf numFmtId="0" fontId="5" fillId="0" borderId="2" xfId="6" applyFont="1" applyBorder="1">
      <alignment vertical="center"/>
    </xf>
    <xf numFmtId="0" fontId="4" fillId="0" borderId="6" xfId="6" applyFont="1" applyBorder="1">
      <alignment vertical="center"/>
    </xf>
    <xf numFmtId="0" fontId="4" fillId="0" borderId="7" xfId="6" applyFont="1" applyBorder="1">
      <alignment vertical="center"/>
    </xf>
    <xf numFmtId="176" fontId="4" fillId="0" borderId="7" xfId="6" applyNumberFormat="1" applyFont="1" applyBorder="1">
      <alignment vertical="center"/>
    </xf>
    <xf numFmtId="176" fontId="0" fillId="0" borderId="0" xfId="6" applyNumberFormat="1" applyFont="1">
      <alignment vertical="center"/>
    </xf>
    <xf numFmtId="176" fontId="4" fillId="2" borderId="0" xfId="6" applyNumberFormat="1" applyFont="1" applyFill="1" applyAlignment="1">
      <alignment vertical="center" wrapText="1"/>
    </xf>
    <xf numFmtId="177" fontId="4" fillId="2" borderId="0" xfId="5" applyNumberFormat="1" applyFont="1" applyFill="1" applyAlignment="1">
      <alignment vertical="center" wrapText="1"/>
    </xf>
    <xf numFmtId="176" fontId="1" fillId="0" borderId="0" xfId="3" applyNumberFormat="1" applyAlignment="1">
      <alignment vertical="center"/>
    </xf>
    <xf numFmtId="176" fontId="1" fillId="0" borderId="0" xfId="6" applyNumberFormat="1" applyAlignment="1">
      <alignment horizontal="center" vertical="center"/>
    </xf>
    <xf numFmtId="178" fontId="1" fillId="0" borderId="0" xfId="4" applyNumberFormat="1" applyAlignment="1">
      <alignment horizontal="right" vertical="center"/>
    </xf>
    <xf numFmtId="49" fontId="4" fillId="2" borderId="0" xfId="5" applyNumberFormat="1" applyFont="1" applyFill="1" applyAlignment="1">
      <alignment horizontal="center" vertical="center" wrapText="1"/>
    </xf>
    <xf numFmtId="180" fontId="4" fillId="0" borderId="0" xfId="6" applyNumberFormat="1" applyFont="1">
      <alignment vertical="center"/>
    </xf>
    <xf numFmtId="0" fontId="6" fillId="0" borderId="0" xfId="2" applyFont="1">
      <alignment vertical="center"/>
    </xf>
    <xf numFmtId="179" fontId="1" fillId="0" borderId="0" xfId="4" applyNumberFormat="1" applyAlignment="1">
      <alignment horizontal="right" vertical="center"/>
    </xf>
    <xf numFmtId="49" fontId="4" fillId="2" borderId="0" xfId="5" applyNumberFormat="1" applyFont="1" applyFill="1" applyAlignment="1">
      <alignment horizontal="center" vertical="center"/>
    </xf>
    <xf numFmtId="181" fontId="4" fillId="0" borderId="7" xfId="6" applyNumberFormat="1" applyFont="1" applyBorder="1">
      <alignment vertical="center"/>
    </xf>
    <xf numFmtId="181" fontId="4" fillId="0" borderId="6" xfId="6" applyNumberFormat="1" applyFont="1" applyBorder="1">
      <alignment vertical="center"/>
    </xf>
    <xf numFmtId="181" fontId="4" fillId="0" borderId="0" xfId="5" applyNumberFormat="1" applyFont="1">
      <alignment vertical="center"/>
    </xf>
    <xf numFmtId="0" fontId="4" fillId="0" borderId="11" xfId="6" applyFont="1" applyBorder="1">
      <alignment vertical="center"/>
    </xf>
    <xf numFmtId="0" fontId="4" fillId="0" borderId="12" xfId="6" applyFont="1" applyBorder="1">
      <alignment vertical="center"/>
    </xf>
    <xf numFmtId="176" fontId="4" fillId="0" borderId="1" xfId="6" applyNumberFormat="1" applyFont="1" applyBorder="1">
      <alignment vertical="center"/>
    </xf>
    <xf numFmtId="176" fontId="4" fillId="0" borderId="12" xfId="6" applyNumberFormat="1" applyFont="1" applyBorder="1">
      <alignment vertical="center"/>
    </xf>
    <xf numFmtId="0" fontId="1" fillId="2" borderId="0" xfId="1" applyFill="1"/>
    <xf numFmtId="0" fontId="8" fillId="0" borderId="0" xfId="7" applyFont="1">
      <alignment vertical="center"/>
    </xf>
    <xf numFmtId="49" fontId="8" fillId="0" borderId="0" xfId="7" applyNumberFormat="1" applyFont="1">
      <alignment vertical="center"/>
    </xf>
    <xf numFmtId="0" fontId="11" fillId="0" borderId="0" xfId="7" applyFont="1">
      <alignment vertical="center"/>
    </xf>
    <xf numFmtId="0" fontId="12" fillId="0" borderId="0" xfId="7" applyFont="1">
      <alignment vertical="center"/>
    </xf>
    <xf numFmtId="0" fontId="8" fillId="0" borderId="2" xfId="7" applyFont="1" applyBorder="1" applyAlignment="1">
      <alignment horizontal="center" vertical="center"/>
    </xf>
    <xf numFmtId="0" fontId="8" fillId="0" borderId="27" xfId="7" applyFont="1" applyBorder="1" applyAlignment="1">
      <alignment horizontal="center" vertical="center"/>
    </xf>
    <xf numFmtId="0" fontId="8" fillId="0" borderId="0" xfId="7" applyFont="1" applyAlignment="1">
      <alignment horizontal="center" vertical="center"/>
    </xf>
    <xf numFmtId="0" fontId="8" fillId="0" borderId="28" xfId="7" applyFont="1" applyBorder="1" applyAlignment="1">
      <alignment horizontal="center" vertical="center"/>
    </xf>
    <xf numFmtId="0" fontId="8" fillId="0" borderId="18" xfId="7" applyFont="1" applyBorder="1" applyAlignment="1">
      <alignment horizontal="left" vertical="center"/>
    </xf>
    <xf numFmtId="0" fontId="8" fillId="0" borderId="19" xfId="7" applyFont="1" applyBorder="1" applyAlignment="1">
      <alignment horizontal="left" vertical="center"/>
    </xf>
    <xf numFmtId="0" fontId="8" fillId="0" borderId="20" xfId="7" applyFont="1" applyBorder="1" applyAlignment="1">
      <alignment horizontal="left" vertical="center"/>
    </xf>
    <xf numFmtId="0" fontId="8" fillId="0" borderId="27" xfId="7" applyFont="1" applyBorder="1" applyAlignment="1">
      <alignment horizontal="left" vertical="center"/>
    </xf>
    <xf numFmtId="0" fontId="8" fillId="0" borderId="3" xfId="7" applyFont="1" applyBorder="1" applyAlignment="1">
      <alignment horizontal="center" vertical="center"/>
    </xf>
    <xf numFmtId="0" fontId="8" fillId="0" borderId="6" xfId="7" applyFont="1" applyBorder="1" applyAlignment="1">
      <alignment horizontal="center" vertical="center"/>
    </xf>
    <xf numFmtId="49" fontId="8" fillId="0" borderId="0" xfId="7" applyNumberFormat="1" applyFont="1" applyAlignment="1">
      <alignment horizontal="center" vertical="center"/>
    </xf>
    <xf numFmtId="0" fontId="8" fillId="0" borderId="45" xfId="7" applyFont="1" applyBorder="1" applyAlignment="1">
      <alignment horizontal="center" vertical="center"/>
    </xf>
    <xf numFmtId="185" fontId="8" fillId="0" borderId="18" xfId="7" applyNumberFormat="1" applyFont="1" applyBorder="1" applyAlignment="1">
      <alignment horizontal="right" vertical="center" shrinkToFit="1"/>
    </xf>
    <xf numFmtId="185" fontId="8" fillId="0" borderId="19" xfId="7" applyNumberFormat="1" applyFont="1" applyBorder="1" applyAlignment="1">
      <alignment horizontal="right" vertical="center" shrinkToFit="1"/>
    </xf>
    <xf numFmtId="185" fontId="8" fillId="0" borderId="20" xfId="7" applyNumberFormat="1" applyFont="1" applyBorder="1" applyAlignment="1">
      <alignment horizontal="right" vertical="center" shrinkToFit="1"/>
    </xf>
    <xf numFmtId="0" fontId="8" fillId="0" borderId="0" xfId="7" applyFont="1" applyAlignment="1">
      <alignment horizontal="center" vertical="center" wrapText="1"/>
    </xf>
    <xf numFmtId="0" fontId="13" fillId="0" borderId="32" xfId="9" applyFont="1" applyBorder="1">
      <alignment vertical="center"/>
    </xf>
    <xf numFmtId="185" fontId="8" fillId="0" borderId="18" xfId="7" applyNumberFormat="1" applyFont="1" applyBorder="1" applyAlignment="1">
      <alignment vertical="center" shrinkToFit="1"/>
    </xf>
    <xf numFmtId="185" fontId="8" fillId="0" borderId="19" xfId="7" applyNumberFormat="1" applyFont="1" applyBorder="1" applyAlignment="1">
      <alignment vertical="center" shrinkToFit="1"/>
    </xf>
    <xf numFmtId="185" fontId="8" fillId="0" borderId="20" xfId="7" applyNumberFormat="1" applyFont="1" applyBorder="1" applyAlignment="1">
      <alignment vertical="center" shrinkToFit="1"/>
    </xf>
    <xf numFmtId="0" fontId="13" fillId="0" borderId="42" xfId="9" applyFont="1" applyBorder="1" applyAlignment="1">
      <alignment horizontal="center" vertical="center"/>
    </xf>
    <xf numFmtId="0" fontId="8" fillId="0" borderId="7" xfId="7" applyFont="1" applyBorder="1" applyAlignment="1">
      <alignment horizontal="center" vertical="center" wrapText="1"/>
    </xf>
    <xf numFmtId="0" fontId="15" fillId="0" borderId="46" xfId="7" applyFont="1" applyBorder="1" applyAlignment="1">
      <alignment vertical="center" wrapText="1"/>
    </xf>
    <xf numFmtId="0" fontId="15" fillId="0" borderId="47" xfId="7" applyFont="1" applyBorder="1" applyAlignment="1">
      <alignment vertical="center" wrapText="1"/>
    </xf>
    <xf numFmtId="182" fontId="8" fillId="0" borderId="45" xfId="7" applyNumberFormat="1" applyFont="1" applyBorder="1">
      <alignment vertical="center"/>
    </xf>
    <xf numFmtId="182" fontId="8" fillId="0" borderId="46" xfId="7" applyNumberFormat="1" applyFont="1" applyBorder="1">
      <alignment vertical="center"/>
    </xf>
    <xf numFmtId="182" fontId="8" fillId="0" borderId="47" xfId="7" applyNumberFormat="1" applyFont="1" applyBorder="1">
      <alignment vertical="center"/>
    </xf>
    <xf numFmtId="0" fontId="8" fillId="0" borderId="27" xfId="7" applyFont="1" applyBorder="1">
      <alignment vertical="center"/>
    </xf>
    <xf numFmtId="0" fontId="8" fillId="0" borderId="28" xfId="7" applyFont="1" applyBorder="1">
      <alignment vertical="center"/>
    </xf>
    <xf numFmtId="49" fontId="8" fillId="0" borderId="27" xfId="7" applyNumberFormat="1" applyFont="1" applyBorder="1">
      <alignment vertical="center"/>
    </xf>
    <xf numFmtId="0" fontId="8" fillId="0" borderId="45" xfId="7" applyFont="1" applyBorder="1">
      <alignment vertical="center"/>
    </xf>
    <xf numFmtId="0" fontId="8" fillId="0" borderId="46" xfId="7" applyFont="1" applyBorder="1">
      <alignment vertical="center"/>
    </xf>
    <xf numFmtId="0" fontId="8" fillId="0" borderId="47" xfId="7" applyFont="1" applyBorder="1">
      <alignment vertical="center"/>
    </xf>
    <xf numFmtId="0" fontId="8" fillId="0" borderId="0" xfId="10" applyFont="1" applyAlignment="1">
      <alignment vertical="center" shrinkToFit="1"/>
    </xf>
    <xf numFmtId="0" fontId="8" fillId="0" borderId="7" xfId="10" applyFont="1" applyBorder="1">
      <alignment vertical="center"/>
    </xf>
    <xf numFmtId="0" fontId="13" fillId="0" borderId="0" xfId="10" applyFont="1">
      <alignment vertical="center"/>
    </xf>
    <xf numFmtId="0" fontId="8" fillId="0" borderId="6" xfId="10" applyFont="1" applyBorder="1">
      <alignment vertical="center"/>
    </xf>
    <xf numFmtId="0" fontId="20" fillId="0" borderId="7" xfId="10" applyFont="1" applyBorder="1" applyAlignment="1">
      <alignment horizontal="center" vertical="center"/>
    </xf>
    <xf numFmtId="0" fontId="20" fillId="0" borderId="7" xfId="10" applyFont="1" applyBorder="1">
      <alignment vertical="center"/>
    </xf>
    <xf numFmtId="0" fontId="21" fillId="0" borderId="0" xfId="10" applyFont="1">
      <alignment vertical="center"/>
    </xf>
    <xf numFmtId="49" fontId="22" fillId="0" borderId="0" xfId="10" applyNumberFormat="1" applyFont="1">
      <alignment vertical="center"/>
    </xf>
    <xf numFmtId="0" fontId="4" fillId="0" borderId="0" xfId="11">
      <alignment vertical="center"/>
    </xf>
    <xf numFmtId="0" fontId="23" fillId="2" borderId="0" xfId="11" applyFont="1" applyFill="1">
      <alignment vertical="center"/>
    </xf>
    <xf numFmtId="0" fontId="4" fillId="2" borderId="0" xfId="11" applyFill="1">
      <alignment vertical="center"/>
    </xf>
    <xf numFmtId="0" fontId="24" fillId="2" borderId="0" xfId="12" applyFont="1" applyFill="1">
      <alignment vertical="center"/>
    </xf>
    <xf numFmtId="0" fontId="24" fillId="2" borderId="0" xfId="12" applyFont="1" applyFill="1" applyAlignment="1">
      <alignment horizontal="center" vertical="center"/>
    </xf>
    <xf numFmtId="0" fontId="5" fillId="2" borderId="46" xfId="12" applyFont="1" applyFill="1" applyBorder="1" applyAlignment="1">
      <alignment horizontal="center" vertical="center"/>
    </xf>
    <xf numFmtId="0" fontId="24" fillId="2" borderId="27" xfId="12" applyFont="1" applyFill="1" applyBorder="1">
      <alignment vertical="center"/>
    </xf>
    <xf numFmtId="0" fontId="5" fillId="2" borderId="46" xfId="12" applyFont="1" applyFill="1" applyBorder="1">
      <alignment vertical="center"/>
    </xf>
    <xf numFmtId="0" fontId="5" fillId="2" borderId="0" xfId="12" applyFont="1" applyFill="1">
      <alignment vertical="center"/>
    </xf>
    <xf numFmtId="178" fontId="5" fillId="2" borderId="0" xfId="12" applyNumberFormat="1" applyFont="1" applyFill="1" applyAlignment="1">
      <alignment horizontal="right" vertical="center" shrinkToFit="1"/>
    </xf>
    <xf numFmtId="0" fontId="5" fillId="2" borderId="28" xfId="12" applyFont="1" applyFill="1" applyBorder="1">
      <alignment vertical="center"/>
    </xf>
    <xf numFmtId="0" fontId="5" fillId="2" borderId="0" xfId="12" applyFont="1" applyFill="1" applyAlignment="1">
      <alignment horizontal="center" vertical="center"/>
    </xf>
    <xf numFmtId="0" fontId="5" fillId="2" borderId="6" xfId="12" applyFont="1" applyFill="1" applyBorder="1">
      <alignment vertical="center"/>
    </xf>
    <xf numFmtId="0" fontId="5" fillId="2" borderId="38" xfId="12" applyFont="1" applyFill="1" applyBorder="1">
      <alignment vertical="center"/>
    </xf>
    <xf numFmtId="0" fontId="5" fillId="2" borderId="0" xfId="12" applyFont="1" applyFill="1" applyAlignment="1">
      <alignment horizontal="left" vertical="center" shrinkToFit="1"/>
    </xf>
    <xf numFmtId="0" fontId="5" fillId="2" borderId="5" xfId="12" applyFont="1" applyFill="1" applyBorder="1">
      <alignment vertical="center"/>
    </xf>
    <xf numFmtId="0" fontId="17" fillId="2" borderId="0" xfId="12" applyFont="1" applyFill="1">
      <alignment vertical="center"/>
    </xf>
    <xf numFmtId="178" fontId="5" fillId="2" borderId="0" xfId="12" applyNumberFormat="1" applyFont="1" applyFill="1" applyAlignment="1">
      <alignment horizontal="left" vertical="center" shrinkToFit="1"/>
    </xf>
    <xf numFmtId="0" fontId="5" fillId="2" borderId="0" xfId="12" applyFont="1" applyFill="1" applyAlignment="1">
      <alignment horizontal="center" vertical="center" shrinkToFit="1"/>
    </xf>
    <xf numFmtId="0" fontId="5" fillId="4" borderId="117" xfId="12" applyFont="1" applyFill="1" applyBorder="1" applyAlignment="1" applyProtection="1">
      <alignment horizontal="center" vertical="center" shrinkToFit="1"/>
      <protection locked="0"/>
    </xf>
    <xf numFmtId="0" fontId="5" fillId="2" borderId="122" xfId="12" applyFont="1" applyFill="1" applyBorder="1" applyAlignment="1" applyProtection="1">
      <alignment horizontal="center" vertical="center" shrinkToFit="1"/>
      <protection locked="0"/>
    </xf>
    <xf numFmtId="0" fontId="5" fillId="0" borderId="123" xfId="12" applyFont="1" applyBorder="1" applyAlignment="1" applyProtection="1">
      <alignment horizontal="center" vertical="center" shrinkToFit="1"/>
      <protection locked="0"/>
    </xf>
    <xf numFmtId="0" fontId="5" fillId="0" borderId="133" xfId="12" applyFont="1" applyBorder="1" applyAlignment="1" applyProtection="1">
      <alignment horizontal="center" vertical="center" shrinkToFit="1"/>
      <protection locked="0"/>
    </xf>
    <xf numFmtId="0" fontId="5" fillId="0" borderId="145" xfId="12" applyFont="1" applyBorder="1" applyAlignment="1" applyProtection="1">
      <alignment horizontal="center" vertical="center" shrinkToFit="1"/>
      <protection locked="0"/>
    </xf>
    <xf numFmtId="0" fontId="5" fillId="0" borderId="122" xfId="14" applyFont="1" applyBorder="1" applyAlignment="1" applyProtection="1">
      <alignment horizontal="center" vertical="center" shrinkToFit="1"/>
      <protection locked="0"/>
    </xf>
    <xf numFmtId="0" fontId="5" fillId="0" borderId="155" xfId="12" applyFont="1" applyBorder="1" applyAlignment="1" applyProtection="1">
      <alignment horizontal="center" vertical="center" shrinkToFit="1"/>
      <protection locked="0"/>
    </xf>
    <xf numFmtId="0" fontId="24" fillId="0" borderId="0" xfId="11" applyFont="1">
      <alignment vertical="center"/>
    </xf>
    <xf numFmtId="0" fontId="5" fillId="0" borderId="165" xfId="14" applyFont="1" applyBorder="1" applyAlignment="1" applyProtection="1">
      <alignment horizontal="center" vertical="center" shrinkToFit="1"/>
      <protection locked="0"/>
    </xf>
    <xf numFmtId="0" fontId="8" fillId="2" borderId="0" xfId="12" applyFont="1" applyFill="1">
      <alignment vertical="center"/>
    </xf>
    <xf numFmtId="0" fontId="8" fillId="2" borderId="46" xfId="12" applyFont="1" applyFill="1" applyBorder="1">
      <alignment vertical="center"/>
    </xf>
    <xf numFmtId="49" fontId="8" fillId="2" borderId="0" xfId="12" applyNumberFormat="1" applyFont="1" applyFill="1">
      <alignment vertical="center"/>
    </xf>
    <xf numFmtId="0" fontId="1" fillId="2" borderId="0" xfId="15" applyFill="1" applyProtection="1">
      <protection hidden="1"/>
    </xf>
    <xf numFmtId="0" fontId="1" fillId="2" borderId="0" xfId="15" applyFill="1"/>
    <xf numFmtId="179" fontId="28" fillId="0" borderId="171" xfId="4" applyNumberFormat="1" applyFont="1" applyBorder="1" applyAlignment="1">
      <alignment horizontal="right" vertical="center" shrinkToFit="1"/>
    </xf>
    <xf numFmtId="179" fontId="28" fillId="0" borderId="172" xfId="4" applyNumberFormat="1" applyFont="1" applyBorder="1" applyAlignment="1">
      <alignment horizontal="right" vertical="center" shrinkToFit="1"/>
    </xf>
    <xf numFmtId="178" fontId="28" fillId="0" borderId="173" xfId="4" applyNumberFormat="1" applyFont="1" applyBorder="1" applyAlignment="1">
      <alignment horizontal="right" vertical="center" shrinkToFit="1"/>
    </xf>
    <xf numFmtId="179" fontId="28" fillId="0" borderId="174" xfId="4" applyNumberFormat="1" applyFont="1" applyBorder="1" applyAlignment="1">
      <alignment horizontal="right" vertical="center" shrinkToFit="1"/>
    </xf>
    <xf numFmtId="178" fontId="28" fillId="0" borderId="175" xfId="4" applyNumberFormat="1" applyFont="1" applyBorder="1" applyAlignment="1">
      <alignment horizontal="right" vertical="center" shrinkToFit="1"/>
    </xf>
    <xf numFmtId="178" fontId="28" fillId="0" borderId="171" xfId="4" applyNumberFormat="1" applyFont="1" applyBorder="1" applyAlignment="1">
      <alignment horizontal="right" vertical="center" shrinkToFit="1"/>
    </xf>
    <xf numFmtId="176" fontId="28" fillId="0" borderId="174" xfId="3" applyNumberFormat="1" applyFont="1" applyBorder="1" applyAlignment="1">
      <alignment horizontal="center" vertical="center"/>
    </xf>
    <xf numFmtId="176" fontId="28" fillId="0" borderId="4" xfId="3" applyNumberFormat="1" applyFont="1" applyBorder="1" applyAlignment="1">
      <alignment horizontal="center" vertical="center"/>
    </xf>
    <xf numFmtId="179" fontId="28" fillId="0" borderId="36" xfId="4" applyNumberFormat="1" applyFont="1" applyBorder="1" applyAlignment="1">
      <alignment horizontal="right" vertical="center" shrinkToFit="1"/>
    </xf>
    <xf numFmtId="179" fontId="28" fillId="0" borderId="6" xfId="4" applyNumberFormat="1" applyFont="1" applyBorder="1" applyAlignment="1">
      <alignment horizontal="right" vertical="center" shrinkToFit="1"/>
    </xf>
    <xf numFmtId="178" fontId="28" fillId="0" borderId="176" xfId="4" applyNumberFormat="1" applyFont="1" applyBorder="1" applyAlignment="1">
      <alignment horizontal="right" vertical="center" shrinkToFit="1"/>
    </xf>
    <xf numFmtId="179" fontId="28" fillId="0" borderId="177" xfId="4" applyNumberFormat="1" applyFont="1" applyBorder="1" applyAlignment="1">
      <alignment horizontal="right" vertical="center" shrinkToFit="1"/>
    </xf>
    <xf numFmtId="178" fontId="28" fillId="0" borderId="3" xfId="4" applyNumberFormat="1" applyFont="1" applyBorder="1" applyAlignment="1">
      <alignment horizontal="right" vertical="center" shrinkToFit="1"/>
    </xf>
    <xf numFmtId="178" fontId="28" fillId="0" borderId="36" xfId="4" applyNumberFormat="1" applyFont="1" applyBorder="1" applyAlignment="1">
      <alignment horizontal="right" vertical="center" shrinkToFit="1"/>
    </xf>
    <xf numFmtId="176" fontId="28" fillId="0" borderId="11" xfId="3" applyNumberFormat="1" applyFont="1" applyBorder="1" applyAlignment="1">
      <alignment horizontal="center" vertical="center"/>
    </xf>
    <xf numFmtId="176" fontId="28" fillId="0" borderId="3" xfId="3" applyNumberFormat="1" applyFont="1" applyBorder="1" applyAlignment="1">
      <alignment vertical="center"/>
    </xf>
    <xf numFmtId="179" fontId="28" fillId="0" borderId="178" xfId="4" applyNumberFormat="1" applyFont="1" applyBorder="1" applyAlignment="1">
      <alignment horizontal="right" vertical="center" shrinkToFit="1"/>
    </xf>
    <xf numFmtId="176" fontId="28" fillId="0" borderId="11" xfId="3" applyNumberFormat="1" applyFont="1" applyBorder="1" applyAlignment="1">
      <alignment vertical="center"/>
    </xf>
    <xf numFmtId="176" fontId="28" fillId="0" borderId="9" xfId="3" applyNumberFormat="1" applyFont="1" applyBorder="1" applyAlignment="1">
      <alignment horizontal="center" vertical="center"/>
    </xf>
    <xf numFmtId="176" fontId="28" fillId="0" borderId="7" xfId="3" applyNumberFormat="1" applyFont="1" applyBorder="1" applyAlignment="1">
      <alignment horizontal="center" vertical="center" wrapText="1"/>
    </xf>
    <xf numFmtId="176" fontId="13" fillId="0" borderId="176" xfId="3" applyNumberFormat="1" applyFont="1" applyBorder="1" applyAlignment="1">
      <alignment horizontal="center" vertical="center"/>
    </xf>
    <xf numFmtId="176" fontId="28" fillId="0" borderId="179" xfId="3" applyNumberFormat="1" applyFont="1" applyBorder="1" applyAlignment="1">
      <alignment horizontal="center" vertical="center" wrapText="1"/>
    </xf>
    <xf numFmtId="176" fontId="28" fillId="0" borderId="3" xfId="3" applyNumberFormat="1" applyFont="1" applyBorder="1" applyAlignment="1">
      <alignment horizontal="center" vertical="center"/>
    </xf>
    <xf numFmtId="176" fontId="28" fillId="0" borderId="12" xfId="3" applyNumberFormat="1" applyFont="1" applyBorder="1" applyAlignment="1">
      <alignment vertical="center"/>
    </xf>
    <xf numFmtId="176" fontId="28" fillId="0" borderId="4" xfId="3" applyNumberFormat="1" applyFont="1" applyBorder="1" applyAlignment="1">
      <alignment vertical="center"/>
    </xf>
    <xf numFmtId="181" fontId="20" fillId="0" borderId="7" xfId="6" applyNumberFormat="1" applyFont="1" applyBorder="1">
      <alignment vertical="center"/>
    </xf>
    <xf numFmtId="181" fontId="20" fillId="0" borderId="6" xfId="6" applyNumberFormat="1" applyFont="1" applyBorder="1">
      <alignment vertical="center"/>
    </xf>
    <xf numFmtId="181" fontId="20" fillId="0" borderId="0" xfId="6" applyNumberFormat="1" applyFont="1">
      <alignment vertical="center"/>
    </xf>
    <xf numFmtId="0" fontId="4" fillId="0" borderId="1" xfId="6" applyFont="1" applyBorder="1" applyAlignment="1"/>
    <xf numFmtId="0" fontId="4" fillId="0" borderId="0" xfId="6" applyFont="1" applyAlignment="1"/>
    <xf numFmtId="0" fontId="20" fillId="0" borderId="0" xfId="6" applyFont="1" applyAlignment="1"/>
    <xf numFmtId="179" fontId="20" fillId="2" borderId="179" xfId="5" applyNumberFormat="1" applyFont="1" applyFill="1" applyBorder="1" applyAlignment="1">
      <alignment horizontal="right" vertical="center" shrinkToFit="1"/>
    </xf>
    <xf numFmtId="178" fontId="20" fillId="2" borderId="180" xfId="6" applyNumberFormat="1" applyFont="1" applyFill="1" applyBorder="1" applyAlignment="1">
      <alignment horizontal="right" vertical="center" shrinkToFit="1"/>
    </xf>
    <xf numFmtId="178" fontId="20" fillId="2" borderId="9" xfId="5" applyNumberFormat="1" applyFont="1" applyFill="1" applyBorder="1" applyAlignment="1">
      <alignment horizontal="right" vertical="center" shrinkToFit="1"/>
    </xf>
    <xf numFmtId="179" fontId="20" fillId="0" borderId="179" xfId="6" applyNumberFormat="1" applyFont="1" applyBorder="1" applyAlignment="1">
      <alignment horizontal="right" vertical="center" shrinkToFit="1"/>
    </xf>
    <xf numFmtId="178" fontId="20" fillId="0" borderId="180" xfId="6" applyNumberFormat="1" applyFont="1" applyBorder="1" applyAlignment="1">
      <alignment horizontal="right" vertical="center" shrinkToFit="1"/>
    </xf>
    <xf numFmtId="178" fontId="20" fillId="0" borderId="9" xfId="6" applyNumberFormat="1" applyFont="1" applyBorder="1" applyAlignment="1">
      <alignment horizontal="right" vertical="center" shrinkToFit="1"/>
    </xf>
    <xf numFmtId="176" fontId="20" fillId="2" borderId="179" xfId="6" applyNumberFormat="1" applyFont="1" applyFill="1" applyBorder="1" applyAlignment="1">
      <alignment horizontal="center" vertical="center"/>
    </xf>
    <xf numFmtId="176" fontId="8" fillId="2" borderId="180" xfId="6" applyNumberFormat="1" applyFont="1" applyFill="1" applyBorder="1" applyAlignment="1">
      <alignment horizontal="center" vertical="center"/>
    </xf>
    <xf numFmtId="176" fontId="20" fillId="2" borderId="9" xfId="6" applyNumberFormat="1" applyFont="1" applyFill="1" applyBorder="1" applyAlignment="1">
      <alignment horizontal="center" vertical="center"/>
    </xf>
    <xf numFmtId="176" fontId="20" fillId="2" borderId="12" xfId="6" applyNumberFormat="1" applyFont="1" applyFill="1" applyBorder="1">
      <alignment vertical="center"/>
    </xf>
    <xf numFmtId="176" fontId="20" fillId="2" borderId="7" xfId="6" applyNumberFormat="1" applyFont="1" applyFill="1" applyBorder="1">
      <alignment vertical="center"/>
    </xf>
    <xf numFmtId="176" fontId="20" fillId="2" borderId="4" xfId="6" applyNumberFormat="1" applyFont="1" applyFill="1" applyBorder="1">
      <alignment vertical="center"/>
    </xf>
    <xf numFmtId="0" fontId="4" fillId="2" borderId="10" xfId="6" applyFont="1" applyFill="1" applyBorder="1">
      <alignment vertical="center"/>
    </xf>
    <xf numFmtId="0" fontId="4" fillId="2" borderId="5" xfId="6" applyFont="1" applyFill="1" applyBorder="1">
      <alignment vertical="center"/>
    </xf>
    <xf numFmtId="0" fontId="4" fillId="2" borderId="8" xfId="6" applyFont="1" applyFill="1" applyBorder="1">
      <alignment vertical="center"/>
    </xf>
    <xf numFmtId="0" fontId="4" fillId="2" borderId="11" xfId="6" applyFont="1" applyFill="1" applyBorder="1">
      <alignment vertical="center"/>
    </xf>
    <xf numFmtId="0" fontId="4" fillId="2" borderId="6" xfId="6" applyFont="1" applyFill="1" applyBorder="1">
      <alignment vertical="center"/>
    </xf>
    <xf numFmtId="0" fontId="4" fillId="2" borderId="3" xfId="6" applyFont="1" applyFill="1" applyBorder="1">
      <alignment vertical="center"/>
    </xf>
    <xf numFmtId="176" fontId="20" fillId="0" borderId="0" xfId="6" applyNumberFormat="1" applyFont="1">
      <alignment vertical="center"/>
    </xf>
    <xf numFmtId="0" fontId="4" fillId="0" borderId="11" xfId="6" applyFont="1" applyBorder="1" applyAlignment="1"/>
    <xf numFmtId="0" fontId="20" fillId="0" borderId="0" xfId="6" applyFont="1">
      <alignment vertical="center"/>
    </xf>
    <xf numFmtId="176" fontId="20" fillId="0" borderId="2" xfId="6" applyNumberFormat="1" applyFont="1" applyBorder="1">
      <alignment vertical="center"/>
    </xf>
    <xf numFmtId="176" fontId="20" fillId="0" borderId="12" xfId="6" applyNumberFormat="1" applyFont="1" applyBorder="1">
      <alignment vertical="center"/>
    </xf>
    <xf numFmtId="176" fontId="20" fillId="0" borderId="7" xfId="6" applyNumberFormat="1" applyFont="1" applyBorder="1">
      <alignment vertical="center"/>
    </xf>
    <xf numFmtId="176" fontId="20" fillId="0" borderId="4" xfId="6" applyNumberFormat="1" applyFont="1" applyBorder="1">
      <alignment vertical="center"/>
    </xf>
    <xf numFmtId="176" fontId="20" fillId="0" borderId="1" xfId="6" applyNumberFormat="1" applyFont="1" applyBorder="1">
      <alignment vertical="center"/>
    </xf>
    <xf numFmtId="179" fontId="28" fillId="0" borderId="180" xfId="6" applyNumberFormat="1" applyFont="1" applyBorder="1" applyAlignment="1">
      <alignment horizontal="right" vertical="center" shrinkToFit="1"/>
    </xf>
    <xf numFmtId="179" fontId="28" fillId="0" borderId="9" xfId="6" applyNumberFormat="1" applyFont="1" applyBorder="1" applyAlignment="1">
      <alignment horizontal="right" vertical="center" shrinkToFit="1"/>
    </xf>
    <xf numFmtId="190" fontId="20" fillId="0" borderId="179" xfId="6" applyNumberFormat="1" applyFont="1" applyBorder="1" applyAlignment="1">
      <alignment horizontal="right" vertical="center" shrinkToFit="1"/>
    </xf>
    <xf numFmtId="190" fontId="28" fillId="0" borderId="180" xfId="6" applyNumberFormat="1" applyFont="1" applyBorder="1" applyAlignment="1">
      <alignment horizontal="right" vertical="center" shrinkToFit="1"/>
    </xf>
    <xf numFmtId="190" fontId="28" fillId="0" borderId="9" xfId="6" applyNumberFormat="1" applyFont="1" applyBorder="1" applyAlignment="1">
      <alignment horizontal="right" vertical="center" shrinkToFit="1"/>
    </xf>
    <xf numFmtId="176" fontId="20" fillId="0" borderId="0" xfId="6" applyNumberFormat="1" applyFont="1" applyAlignment="1">
      <alignment horizontal="center" vertical="center"/>
    </xf>
    <xf numFmtId="176" fontId="20" fillId="0" borderId="179" xfId="6" applyNumberFormat="1" applyFont="1" applyBorder="1" applyAlignment="1">
      <alignment horizontal="center" vertical="center"/>
    </xf>
    <xf numFmtId="176" fontId="20" fillId="0" borderId="180" xfId="6" applyNumberFormat="1" applyFont="1" applyBorder="1" applyAlignment="1">
      <alignment horizontal="center" vertical="center"/>
    </xf>
    <xf numFmtId="176" fontId="20" fillId="0" borderId="9" xfId="6" applyNumberFormat="1" applyFont="1" applyBorder="1" applyAlignment="1">
      <alignment horizontal="center" vertical="center"/>
    </xf>
    <xf numFmtId="176" fontId="20" fillId="0" borderId="10" xfId="6" applyNumberFormat="1" applyFont="1" applyBorder="1">
      <alignment vertical="center"/>
    </xf>
    <xf numFmtId="176" fontId="20" fillId="0" borderId="5" xfId="6" applyNumberFormat="1" applyFont="1" applyBorder="1">
      <alignment vertical="center"/>
    </xf>
    <xf numFmtId="176" fontId="20" fillId="0" borderId="8" xfId="6" applyNumberFormat="1" applyFont="1" applyBorder="1">
      <alignment vertical="center"/>
    </xf>
    <xf numFmtId="178" fontId="20" fillId="2" borderId="8" xfId="5" applyNumberFormat="1" applyFont="1" applyFill="1" applyBorder="1" applyAlignment="1">
      <alignment horizontal="right" vertical="center" shrinkToFit="1"/>
    </xf>
    <xf numFmtId="179" fontId="20" fillId="2" borderId="181" xfId="5" applyNumberFormat="1" applyFont="1" applyFill="1" applyBorder="1" applyAlignment="1">
      <alignment horizontal="right" vertical="center" shrinkToFit="1"/>
    </xf>
    <xf numFmtId="178" fontId="20" fillId="2" borderId="4" xfId="5" applyNumberFormat="1" applyFont="1" applyFill="1" applyBorder="1" applyAlignment="1">
      <alignment horizontal="right" vertical="center" shrinkToFit="1"/>
    </xf>
    <xf numFmtId="178" fontId="20" fillId="2" borderId="32" xfId="5" applyNumberFormat="1" applyFont="1" applyFill="1" applyBorder="1" applyAlignment="1">
      <alignment horizontal="right" vertical="center" shrinkToFit="1"/>
    </xf>
    <xf numFmtId="189" fontId="29" fillId="0" borderId="63" xfId="16" applyNumberFormat="1" applyFont="1" applyBorder="1" applyAlignment="1">
      <alignment horizontal="right" vertical="center" shrinkToFit="1"/>
    </xf>
    <xf numFmtId="189" fontId="29" fillId="0" borderId="182" xfId="16" applyNumberFormat="1" applyFont="1" applyBorder="1" applyAlignment="1">
      <alignment horizontal="right" vertical="center" shrinkToFit="1"/>
    </xf>
    <xf numFmtId="189" fontId="29" fillId="0" borderId="117" xfId="16" applyNumberFormat="1" applyFont="1" applyBorder="1" applyAlignment="1">
      <alignment horizontal="right" vertical="center" shrinkToFit="1"/>
    </xf>
    <xf numFmtId="0" fontId="29" fillId="0" borderId="62" xfId="16" applyFont="1" applyBorder="1" applyAlignment="1">
      <alignment horizontal="center" vertical="center"/>
    </xf>
    <xf numFmtId="189" fontId="29" fillId="0" borderId="37" xfId="16" applyNumberFormat="1" applyFont="1" applyBorder="1" applyAlignment="1">
      <alignment horizontal="right" vertical="center" shrinkToFit="1"/>
    </xf>
    <xf numFmtId="189" fontId="29" fillId="0" borderId="36" xfId="16" applyNumberFormat="1" applyFont="1" applyBorder="1" applyAlignment="1">
      <alignment horizontal="right" vertical="center" shrinkToFit="1"/>
    </xf>
    <xf numFmtId="189" fontId="29" fillId="0" borderId="35"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9" fontId="29" fillId="0" borderId="17" xfId="16" applyNumberFormat="1" applyFont="1" applyBorder="1" applyAlignment="1">
      <alignment horizontal="right" vertical="center" shrinkToFit="1"/>
    </xf>
    <xf numFmtId="189" fontId="29" fillId="0" borderId="15" xfId="16" applyNumberFormat="1" applyFont="1" applyBorder="1" applyAlignment="1">
      <alignment horizontal="right" vertical="center" shrinkToFit="1"/>
    </xf>
    <xf numFmtId="189" fontId="29" fillId="0" borderId="13" xfId="16" applyNumberFormat="1" applyFont="1" applyBorder="1" applyAlignment="1">
      <alignment horizontal="right" vertical="center" shrinkToFit="1"/>
    </xf>
    <xf numFmtId="0" fontId="29" fillId="0" borderId="27" xfId="16" applyFont="1" applyBorder="1" applyAlignment="1">
      <alignment horizontal="center" vertical="center" wrapText="1"/>
    </xf>
    <xf numFmtId="0" fontId="29" fillId="6" borderId="61"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13" xfId="16" applyFont="1" applyFill="1" applyBorder="1" applyAlignment="1">
      <alignment horizontal="center" vertical="center"/>
    </xf>
    <xf numFmtId="0" fontId="29" fillId="6" borderId="23" xfId="16" applyFont="1" applyFill="1" applyBorder="1" applyAlignment="1">
      <alignment horizontal="right" vertical="top"/>
    </xf>
    <xf numFmtId="0" fontId="29" fillId="6" borderId="22" xfId="16" applyFont="1" applyFill="1" applyBorder="1" applyAlignment="1">
      <alignment horizontal="right" vertical="top"/>
    </xf>
    <xf numFmtId="0" fontId="29" fillId="6" borderId="21" xfId="16" applyFont="1" applyFill="1" applyBorder="1" applyAlignment="1"/>
    <xf numFmtId="0" fontId="30" fillId="0" borderId="0" xfId="16" applyFont="1" applyAlignment="1">
      <alignment horizontal="right" vertical="center"/>
    </xf>
    <xf numFmtId="0" fontId="29" fillId="0" borderId="0" xfId="17" applyFont="1">
      <alignment vertical="center"/>
    </xf>
    <xf numFmtId="0" fontId="31" fillId="0" borderId="0" xfId="17" applyFont="1" applyAlignment="1">
      <alignment vertical="center" wrapText="1"/>
    </xf>
    <xf numFmtId="0" fontId="31" fillId="0" borderId="0" xfId="17" applyFont="1">
      <alignment vertical="center"/>
    </xf>
    <xf numFmtId="189" fontId="29" fillId="0" borderId="63" xfId="17" applyNumberFormat="1" applyFont="1" applyBorder="1" applyAlignment="1">
      <alignment horizontal="right" vertical="center" shrinkToFit="1"/>
    </xf>
    <xf numFmtId="189" fontId="29" fillId="0" borderId="182" xfId="17" applyNumberFormat="1" applyFont="1" applyBorder="1" applyAlignment="1">
      <alignment horizontal="right" vertical="center" shrinkToFit="1"/>
    </xf>
    <xf numFmtId="189" fontId="29" fillId="0" borderId="117" xfId="17" applyNumberFormat="1" applyFont="1" applyBorder="1" applyAlignment="1">
      <alignment horizontal="right" vertical="center" shrinkToFit="1"/>
    </xf>
    <xf numFmtId="0" fontId="29" fillId="0" borderId="62" xfId="17" applyFont="1" applyBorder="1">
      <alignment vertical="center"/>
    </xf>
    <xf numFmtId="189" fontId="29" fillId="0" borderId="183" xfId="17" applyNumberFormat="1" applyFont="1" applyBorder="1" applyAlignment="1">
      <alignment horizontal="right" vertical="center" shrinkToFit="1"/>
    </xf>
    <xf numFmtId="189" fontId="29" fillId="0" borderId="9" xfId="17" applyNumberFormat="1" applyFont="1" applyBorder="1" applyAlignment="1">
      <alignment horizontal="right" vertical="center" shrinkToFit="1"/>
    </xf>
    <xf numFmtId="189" fontId="29" fillId="0" borderId="184" xfId="17" applyNumberFormat="1" applyFont="1" applyBorder="1" applyAlignment="1">
      <alignment horizontal="right" vertical="center" shrinkToFit="1"/>
    </xf>
    <xf numFmtId="0" fontId="29" fillId="0" borderId="38" xfId="17" applyFont="1" applyBorder="1">
      <alignment vertical="center"/>
    </xf>
    <xf numFmtId="0" fontId="29" fillId="0" borderId="34" xfId="17" applyFont="1" applyBorder="1">
      <alignment vertical="center"/>
    </xf>
    <xf numFmtId="189" fontId="29" fillId="0" borderId="185" xfId="17" applyNumberFormat="1" applyFont="1" applyBorder="1" applyAlignment="1">
      <alignment horizontal="right" vertical="center" shrinkToFit="1"/>
    </xf>
    <xf numFmtId="189" fontId="29" fillId="0" borderId="186" xfId="17" applyNumberFormat="1" applyFont="1" applyBorder="1" applyAlignment="1">
      <alignment horizontal="right" vertical="center" shrinkToFit="1"/>
    </xf>
    <xf numFmtId="189" fontId="29" fillId="0" borderId="187" xfId="17" applyNumberFormat="1" applyFont="1" applyBorder="1" applyAlignment="1">
      <alignment horizontal="right" vertical="center" shrinkToFit="1"/>
    </xf>
    <xf numFmtId="0" fontId="29" fillId="0" borderId="29" xfId="17" applyFont="1" applyBorder="1" applyAlignment="1">
      <alignment vertical="center" wrapText="1"/>
    </xf>
    <xf numFmtId="0" fontId="29" fillId="7" borderId="17"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4" xfId="17" applyFont="1" applyFill="1" applyBorder="1" applyAlignment="1">
      <alignment horizontal="center" vertical="center"/>
    </xf>
    <xf numFmtId="0" fontId="29" fillId="7" borderId="23" xfId="17" applyFont="1" applyFill="1" applyBorder="1" applyAlignment="1">
      <alignment horizontal="right" vertical="top"/>
    </xf>
    <xf numFmtId="0" fontId="29" fillId="7" borderId="22" xfId="17" applyFont="1" applyFill="1" applyBorder="1" applyAlignment="1">
      <alignment horizontal="right" vertical="top"/>
    </xf>
    <xf numFmtId="0" fontId="29" fillId="7" borderId="21" xfId="17" applyFont="1" applyFill="1" applyBorder="1" applyAlignment="1"/>
    <xf numFmtId="0" fontId="31" fillId="0" borderId="0" xfId="18" applyFont="1" applyAlignment="1"/>
    <xf numFmtId="0" fontId="32" fillId="0" borderId="0" xfId="18" applyFont="1">
      <alignment vertical="center"/>
    </xf>
    <xf numFmtId="0" fontId="33" fillId="0" borderId="0" xfId="18" applyFont="1" applyAlignment="1">
      <alignment vertical="top"/>
    </xf>
    <xf numFmtId="0" fontId="34" fillId="0" borderId="0" xfId="18" applyFont="1" applyAlignment="1">
      <alignment vertical="center" wrapText="1"/>
    </xf>
    <xf numFmtId="0" fontId="34" fillId="0" borderId="0" xfId="18" applyFont="1" applyAlignment="1">
      <alignment horizontal="center" vertical="center" wrapText="1"/>
    </xf>
    <xf numFmtId="178" fontId="33" fillId="0" borderId="63" xfId="18" applyNumberFormat="1" applyFont="1" applyBorder="1" applyAlignment="1" applyProtection="1">
      <alignment horizontal="right" vertical="center" shrinkToFit="1"/>
      <protection locked="0"/>
    </xf>
    <xf numFmtId="178" fontId="33" fillId="0" borderId="182" xfId="18" applyNumberFormat="1" applyFont="1" applyBorder="1" applyAlignment="1" applyProtection="1">
      <alignment horizontal="right" vertical="center" shrinkToFit="1"/>
      <protection locked="0"/>
    </xf>
    <xf numFmtId="178" fontId="33" fillId="0" borderId="117" xfId="18" applyNumberFormat="1" applyFont="1" applyBorder="1" applyAlignment="1" applyProtection="1">
      <alignment horizontal="right" vertical="center" shrinkToFit="1"/>
      <protection locked="0"/>
    </xf>
    <xf numFmtId="178" fontId="33" fillId="0" borderId="26" xfId="18" applyNumberFormat="1" applyFont="1" applyBorder="1" applyAlignment="1" applyProtection="1">
      <alignment horizontal="right" vertical="center" shrinkToFit="1"/>
      <protection locked="0"/>
    </xf>
    <xf numFmtId="178" fontId="33" fillId="0" borderId="25" xfId="18" applyNumberFormat="1" applyFont="1" applyBorder="1" applyAlignment="1" applyProtection="1">
      <alignment horizontal="right" vertical="center" shrinkToFit="1"/>
      <protection locked="0"/>
    </xf>
    <xf numFmtId="178" fontId="33" fillId="0" borderId="24" xfId="18" applyNumberFormat="1" applyFont="1" applyBorder="1" applyAlignment="1" applyProtection="1">
      <alignment horizontal="right" vertical="center" shrinkToFit="1"/>
      <protection locked="0"/>
    </xf>
    <xf numFmtId="178" fontId="33" fillId="0" borderId="185" xfId="18" applyNumberFormat="1" applyFont="1" applyBorder="1" applyAlignment="1" applyProtection="1">
      <alignment horizontal="right" vertical="center" shrinkToFit="1"/>
      <protection locked="0"/>
    </xf>
    <xf numFmtId="178" fontId="33" fillId="0" borderId="186" xfId="18" applyNumberFormat="1" applyFont="1" applyBorder="1" applyAlignment="1" applyProtection="1">
      <alignment horizontal="right" vertical="center" shrinkToFit="1"/>
      <protection locked="0"/>
    </xf>
    <xf numFmtId="178" fontId="33" fillId="0" borderId="187" xfId="18" applyNumberFormat="1" applyFont="1" applyBorder="1" applyAlignment="1" applyProtection="1">
      <alignment horizontal="right" vertical="center" shrinkToFit="1"/>
      <protection locked="0"/>
    </xf>
    <xf numFmtId="0" fontId="33" fillId="8" borderId="61" xfId="18" applyFont="1" applyFill="1" applyBorder="1" applyAlignment="1">
      <alignment horizontal="center" vertical="center"/>
    </xf>
    <xf numFmtId="0" fontId="33" fillId="8" borderId="15" xfId="18" applyFont="1" applyFill="1" applyBorder="1" applyAlignment="1">
      <alignment horizontal="center" vertical="center"/>
    </xf>
    <xf numFmtId="0" fontId="33" fillId="8" borderId="14" xfId="18" applyFont="1" applyFill="1" applyBorder="1" applyAlignment="1">
      <alignment horizontal="center" vertical="center"/>
    </xf>
    <xf numFmtId="0" fontId="33" fillId="8" borderId="23" xfId="18" applyFont="1" applyFill="1" applyBorder="1" applyAlignment="1">
      <alignment horizontal="right" vertical="top"/>
    </xf>
    <xf numFmtId="0" fontId="33" fillId="8" borderId="22" xfId="18" applyFont="1" applyFill="1" applyBorder="1" applyAlignment="1">
      <alignment horizontal="right" vertical="center"/>
    </xf>
    <xf numFmtId="0" fontId="33" fillId="8" borderId="22" xfId="18" applyFont="1" applyFill="1" applyBorder="1" applyAlignment="1"/>
    <xf numFmtId="0" fontId="33" fillId="8" borderId="21" xfId="18" applyFont="1" applyFill="1" applyBorder="1" applyAlignment="1"/>
    <xf numFmtId="0" fontId="36" fillId="0" borderId="0" xfId="18" applyFont="1" applyAlignment="1">
      <alignment horizontal="center" vertical="center" shrinkToFit="1"/>
    </xf>
    <xf numFmtId="178" fontId="33" fillId="0" borderId="0" xfId="18" applyNumberFormat="1" applyFont="1" applyAlignment="1">
      <alignment horizontal="right" vertical="center" shrinkToFit="1"/>
    </xf>
    <xf numFmtId="0" fontId="33" fillId="0" borderId="0" xfId="18" applyFont="1">
      <alignment vertical="center"/>
    </xf>
    <xf numFmtId="0" fontId="33" fillId="0" borderId="0" xfId="18" applyFont="1" applyAlignment="1"/>
    <xf numFmtId="178" fontId="31" fillId="0" borderId="63" xfId="18" applyNumberFormat="1" applyFont="1" applyBorder="1" applyAlignment="1">
      <alignment horizontal="right" vertical="center" shrinkToFit="1"/>
    </xf>
    <xf numFmtId="178" fontId="31" fillId="0" borderId="182" xfId="18" applyNumberFormat="1" applyFont="1" applyBorder="1" applyAlignment="1">
      <alignment horizontal="right" vertical="center" shrinkToFit="1"/>
    </xf>
    <xf numFmtId="178" fontId="31" fillId="0" borderId="117" xfId="18" applyNumberFormat="1" applyFont="1" applyBorder="1" applyAlignment="1">
      <alignment horizontal="right" vertical="center" shrinkToFit="1"/>
    </xf>
    <xf numFmtId="0" fontId="31" fillId="0" borderId="54" xfId="18" applyFont="1" applyBorder="1">
      <alignment vertical="center"/>
    </xf>
    <xf numFmtId="178" fontId="31" fillId="0" borderId="183" xfId="18" applyNumberFormat="1" applyFont="1" applyBorder="1" applyAlignment="1">
      <alignment horizontal="right" vertical="center" shrinkToFit="1"/>
    </xf>
    <xf numFmtId="178" fontId="31" fillId="0" borderId="9" xfId="18" applyNumberFormat="1" applyFont="1" applyBorder="1" applyAlignment="1">
      <alignment horizontal="right" vertical="center" shrinkToFit="1"/>
    </xf>
    <xf numFmtId="178" fontId="31" fillId="0" borderId="184" xfId="18" applyNumberFormat="1" applyFont="1" applyBorder="1" applyAlignment="1">
      <alignment horizontal="right" vertical="center" shrinkToFit="1"/>
    </xf>
    <xf numFmtId="0" fontId="31" fillId="0" borderId="3" xfId="18" applyFont="1" applyBorder="1">
      <alignment vertical="center"/>
    </xf>
    <xf numFmtId="0" fontId="31" fillId="0" borderId="8" xfId="18" applyFont="1" applyBorder="1">
      <alignment vertical="center"/>
    </xf>
    <xf numFmtId="178" fontId="31" fillId="0" borderId="185" xfId="18" applyNumberFormat="1" applyFont="1" applyBorder="1" applyAlignment="1">
      <alignment horizontal="right" vertical="center" shrinkToFit="1"/>
    </xf>
    <xf numFmtId="178" fontId="31" fillId="0" borderId="186" xfId="18" applyNumberFormat="1" applyFont="1" applyBorder="1" applyAlignment="1">
      <alignment horizontal="right" vertical="center" shrinkToFit="1"/>
    </xf>
    <xf numFmtId="178" fontId="31" fillId="0" borderId="187" xfId="18" applyNumberFormat="1" applyFont="1" applyBorder="1" applyAlignment="1">
      <alignment horizontal="right" vertical="center" shrinkToFit="1"/>
    </xf>
    <xf numFmtId="0" fontId="31" fillId="0" borderId="4" xfId="18" applyFont="1" applyBorder="1" applyAlignment="1">
      <alignment vertical="center" wrapText="1"/>
    </xf>
    <xf numFmtId="0" fontId="31" fillId="6" borderId="61"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14" xfId="18" applyFont="1" applyFill="1" applyBorder="1" applyAlignment="1">
      <alignment horizontal="center" vertical="center"/>
    </xf>
    <xf numFmtId="0" fontId="31" fillId="6" borderId="23" xfId="18" applyFont="1" applyFill="1" applyBorder="1" applyAlignment="1">
      <alignment horizontal="right" vertical="top"/>
    </xf>
    <xf numFmtId="0" fontId="31" fillId="6" borderId="22" xfId="18" applyFont="1" applyFill="1" applyBorder="1" applyAlignment="1">
      <alignment horizontal="right" vertical="center"/>
    </xf>
    <xf numFmtId="0" fontId="31" fillId="6" borderId="22" xfId="18" applyFont="1" applyFill="1" applyBorder="1" applyAlignment="1"/>
    <xf numFmtId="0" fontId="31" fillId="6" borderId="21" xfId="18" applyFont="1" applyFill="1" applyBorder="1" applyAlignment="1"/>
    <xf numFmtId="0" fontId="30" fillId="0" borderId="0" xfId="18" applyFont="1" applyAlignment="1">
      <alignment horizontal="center" vertical="center"/>
    </xf>
    <xf numFmtId="178" fontId="31" fillId="0" borderId="0" xfId="19" applyNumberFormat="1" applyFont="1" applyAlignment="1">
      <alignment horizontal="right" vertical="center"/>
    </xf>
    <xf numFmtId="0" fontId="31" fillId="0" borderId="0" xfId="19" applyFont="1" applyAlignment="1">
      <alignment horizontal="left" vertical="center"/>
    </xf>
    <xf numFmtId="0" fontId="31" fillId="0" borderId="0" xfId="19" applyFont="1" applyAlignment="1"/>
    <xf numFmtId="178" fontId="31" fillId="0" borderId="63" xfId="19" applyNumberFormat="1" applyFont="1" applyBorder="1" applyAlignment="1">
      <alignment horizontal="right" vertical="center" shrinkToFit="1"/>
    </xf>
    <xf numFmtId="178" fontId="31" fillId="0" borderId="182" xfId="19" applyNumberFormat="1" applyFont="1" applyBorder="1" applyAlignment="1">
      <alignment horizontal="right" vertical="center" shrinkToFit="1"/>
    </xf>
    <xf numFmtId="178" fontId="31" fillId="0" borderId="117" xfId="19" applyNumberFormat="1" applyFont="1" applyBorder="1" applyAlignment="1">
      <alignment horizontal="right" vertical="center" shrinkToFit="1"/>
    </xf>
    <xf numFmtId="178" fontId="31" fillId="0" borderId="183" xfId="19" applyNumberFormat="1" applyFont="1" applyBorder="1" applyAlignment="1">
      <alignment horizontal="right" vertical="center" shrinkToFit="1"/>
    </xf>
    <xf numFmtId="178" fontId="31" fillId="0" borderId="9" xfId="19" applyNumberFormat="1" applyFont="1" applyBorder="1" applyAlignment="1">
      <alignment horizontal="right" vertical="center" shrinkToFit="1"/>
    </xf>
    <xf numFmtId="178" fontId="31" fillId="0" borderId="184" xfId="19" applyNumberFormat="1" applyFont="1" applyBorder="1" applyAlignment="1">
      <alignment horizontal="right" vertical="center" shrinkToFit="1"/>
    </xf>
    <xf numFmtId="0" fontId="31" fillId="0" borderId="8" xfId="19" applyFont="1" applyBorder="1" applyAlignment="1">
      <alignment vertical="center" wrapText="1"/>
    </xf>
    <xf numFmtId="0" fontId="31" fillId="0" borderId="32" xfId="19" applyFont="1" applyBorder="1">
      <alignment vertical="center"/>
    </xf>
    <xf numFmtId="178" fontId="31" fillId="0" borderId="185" xfId="19" applyNumberFormat="1" applyFont="1" applyBorder="1" applyAlignment="1">
      <alignment horizontal="right" vertical="center" shrinkToFit="1"/>
    </xf>
    <xf numFmtId="178" fontId="31" fillId="0" borderId="186" xfId="19" applyNumberFormat="1" applyFont="1" applyBorder="1" applyAlignment="1">
      <alignment horizontal="right" vertical="center" shrinkToFit="1"/>
    </xf>
    <xf numFmtId="178" fontId="31" fillId="0" borderId="187" xfId="19" applyNumberFormat="1" applyFont="1" applyBorder="1" applyAlignment="1">
      <alignment horizontal="right" vertical="center" shrinkToFit="1"/>
    </xf>
    <xf numFmtId="0" fontId="31" fillId="6" borderId="17" xfId="19" applyFont="1" applyFill="1" applyBorder="1" applyAlignment="1">
      <alignment horizontal="center" vertical="center"/>
    </xf>
    <xf numFmtId="178" fontId="37" fillId="0" borderId="61" xfId="20" applyNumberFormat="1" applyFont="1" applyBorder="1" applyAlignment="1">
      <alignment horizontal="right" vertical="center" shrinkToFit="1"/>
    </xf>
    <xf numFmtId="178" fontId="37" fillId="0" borderId="59" xfId="20" applyNumberFormat="1" applyFont="1" applyBorder="1" applyAlignment="1">
      <alignment horizontal="right" vertical="center" shrinkToFit="1"/>
    </xf>
    <xf numFmtId="0" fontId="37" fillId="0" borderId="21" xfId="16" applyFont="1" applyBorder="1" applyAlignment="1">
      <alignment horizontal="center" vertical="center"/>
    </xf>
    <xf numFmtId="178" fontId="37" fillId="0" borderId="63" xfId="20" applyNumberFormat="1" applyFont="1" applyBorder="1" applyAlignment="1" applyProtection="1">
      <alignment horizontal="right" vertical="center" shrinkToFit="1"/>
      <protection locked="0"/>
    </xf>
    <xf numFmtId="178" fontId="37" fillId="0" borderId="182"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78" fontId="37" fillId="0" borderId="183" xfId="20" applyNumberFormat="1" applyFont="1" applyBorder="1" applyAlignment="1" applyProtection="1">
      <alignment horizontal="right" vertical="center" shrinkToFit="1"/>
      <protection locked="0"/>
    </xf>
    <xf numFmtId="178" fontId="37" fillId="0" borderId="9" xfId="20" applyNumberFormat="1" applyFont="1" applyBorder="1" applyAlignment="1" applyProtection="1">
      <alignment horizontal="right" vertical="center" shrinkToFit="1"/>
      <protection locked="0"/>
    </xf>
    <xf numFmtId="0" fontId="37" fillId="0" borderId="24" xfId="16" applyFont="1" applyBorder="1" applyAlignment="1">
      <alignment horizontal="center" vertical="center"/>
    </xf>
    <xf numFmtId="178" fontId="37" fillId="0" borderId="183" xfId="20" applyNumberFormat="1" applyFont="1" applyBorder="1" applyAlignment="1">
      <alignment horizontal="right" vertical="center" shrinkToFit="1"/>
    </xf>
    <xf numFmtId="178" fontId="37" fillId="0" borderId="9" xfId="20" applyNumberFormat="1" applyFont="1" applyBorder="1" applyAlignment="1">
      <alignment horizontal="right" vertical="center" shrinkToFit="1"/>
    </xf>
    <xf numFmtId="0" fontId="37" fillId="0" borderId="38" xfId="16" applyFont="1" applyBorder="1" applyAlignment="1">
      <alignment horizontal="center" vertical="center" wrapText="1"/>
    </xf>
    <xf numFmtId="178" fontId="37" fillId="0" borderId="37" xfId="20" applyNumberFormat="1" applyFont="1" applyBorder="1" applyAlignment="1">
      <alignment horizontal="right" vertical="center" shrinkToFit="1"/>
    </xf>
    <xf numFmtId="178" fontId="37" fillId="0" borderId="36" xfId="20" applyNumberFormat="1" applyFont="1" applyBorder="1" applyAlignment="1">
      <alignment horizontal="right" vertical="center" shrinkToFit="1"/>
    </xf>
    <xf numFmtId="178" fontId="37" fillId="0" borderId="17" xfId="20" applyNumberFormat="1" applyFont="1" applyBorder="1" applyAlignment="1">
      <alignment horizontal="right" vertical="center" shrinkToFit="1"/>
    </xf>
    <xf numFmtId="178" fontId="37" fillId="0" borderId="15" xfId="20" applyNumberFormat="1" applyFont="1" applyBorder="1" applyAlignment="1">
      <alignment horizontal="right" vertical="center" shrinkToFit="1"/>
    </xf>
    <xf numFmtId="0" fontId="37" fillId="0" borderId="27" xfId="16" applyFont="1" applyBorder="1" applyAlignment="1">
      <alignment horizontal="center" vertical="center" wrapText="1"/>
    </xf>
    <xf numFmtId="0" fontId="38" fillId="8" borderId="61" xfId="20" applyFont="1" applyFill="1" applyBorder="1" applyAlignment="1">
      <alignment horizontal="center" vertical="center"/>
    </xf>
    <xf numFmtId="0" fontId="38" fillId="8" borderId="15" xfId="20" applyFont="1" applyFill="1" applyBorder="1" applyAlignment="1">
      <alignment horizontal="center" vertical="center"/>
    </xf>
    <xf numFmtId="0" fontId="37" fillId="6" borderId="23" xfId="16" applyFont="1" applyFill="1" applyBorder="1" applyAlignment="1">
      <alignment horizontal="right" vertical="top"/>
    </xf>
    <xf numFmtId="0" fontId="37" fillId="6" borderId="22" xfId="16" applyFont="1" applyFill="1" applyBorder="1" applyAlignment="1">
      <alignment horizontal="right" vertical="top"/>
    </xf>
    <xf numFmtId="0" fontId="37" fillId="6" borderId="21" xfId="16" applyFont="1" applyFill="1" applyBorder="1" applyAlignment="1"/>
    <xf numFmtId="0" fontId="30" fillId="0" borderId="0" xfId="16" applyFont="1" applyAlignment="1">
      <alignment horizontal="right"/>
    </xf>
    <xf numFmtId="0" fontId="8" fillId="0" borderId="0" xfId="7" applyFont="1">
      <alignment vertical="center"/>
    </xf>
    <xf numFmtId="0" fontId="8" fillId="0" borderId="0" xfId="7" applyFont="1" applyAlignment="1" applyProtection="1">
      <alignment horizontal="center" vertical="center" shrinkToFit="1"/>
      <protection hidden="1"/>
    </xf>
    <xf numFmtId="187" fontId="8"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8" fillId="0" borderId="0" xfId="7" applyFont="1" applyAlignment="1">
      <alignment horizontal="center" vertical="center" shrinkToFit="1"/>
    </xf>
    <xf numFmtId="0" fontId="8" fillId="0" borderId="0" xfId="7" applyFont="1" applyAlignment="1">
      <alignment horizontal="center" vertical="center"/>
    </xf>
    <xf numFmtId="49" fontId="8" fillId="0" borderId="0" xfId="7" applyNumberFormat="1" applyFont="1" applyAlignment="1">
      <alignment horizontal="center" vertical="center"/>
    </xf>
    <xf numFmtId="49" fontId="8" fillId="0" borderId="0" xfId="7" applyNumberFormat="1" applyFont="1" applyAlignment="1">
      <alignment horizontal="left" vertical="center"/>
    </xf>
    <xf numFmtId="0" fontId="8" fillId="0" borderId="0" xfId="7" applyFont="1" applyAlignment="1">
      <alignment horizontal="left" vertical="center"/>
    </xf>
    <xf numFmtId="0" fontId="8" fillId="0" borderId="54" xfId="7" applyFont="1" applyBorder="1">
      <alignment vertical="center"/>
    </xf>
    <xf numFmtId="0" fontId="8" fillId="0" borderId="55" xfId="7" applyFont="1" applyBorder="1">
      <alignment vertical="center"/>
    </xf>
    <xf numFmtId="0" fontId="8" fillId="0" borderId="56" xfId="7" applyFont="1" applyBorder="1">
      <alignment vertical="center"/>
    </xf>
    <xf numFmtId="176" fontId="8" fillId="0" borderId="54" xfId="7" applyNumberFormat="1" applyFont="1" applyBorder="1" applyAlignment="1">
      <alignment horizontal="right" vertical="center"/>
    </xf>
    <xf numFmtId="176" fontId="8" fillId="0" borderId="55" xfId="7" applyNumberFormat="1" applyFont="1" applyBorder="1" applyAlignment="1">
      <alignment horizontal="right" vertical="center"/>
    </xf>
    <xf numFmtId="176" fontId="8" fillId="0" borderId="56" xfId="7" applyNumberFormat="1" applyFont="1" applyBorder="1" applyAlignment="1">
      <alignment horizontal="right" vertical="center"/>
    </xf>
    <xf numFmtId="0" fontId="8" fillId="0" borderId="43" xfId="7" applyFont="1" applyBorder="1" applyAlignment="1">
      <alignment horizontal="center" vertical="center" shrinkToFit="1"/>
    </xf>
    <xf numFmtId="0" fontId="8" fillId="0" borderId="46" xfId="7" applyFont="1" applyBorder="1" applyAlignment="1">
      <alignment horizontal="center" vertical="center" shrinkToFit="1"/>
    </xf>
    <xf numFmtId="0" fontId="8" fillId="0" borderId="41" xfId="7" applyFont="1" applyBorder="1" applyAlignment="1">
      <alignment horizontal="center" vertical="center" shrinkToFit="1"/>
    </xf>
    <xf numFmtId="182" fontId="8" fillId="0" borderId="54" xfId="7" applyNumberFormat="1" applyFont="1" applyBorder="1" applyAlignment="1">
      <alignment horizontal="right" vertical="center" shrinkToFit="1"/>
    </xf>
    <xf numFmtId="182" fontId="8" fillId="0" borderId="55" xfId="7" applyNumberFormat="1" applyFont="1" applyBorder="1" applyAlignment="1">
      <alignment horizontal="right" vertical="center" shrinkToFit="1"/>
    </xf>
    <xf numFmtId="182" fontId="8"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8" fillId="0" borderId="27" xfId="7" applyNumberFormat="1" applyFont="1" applyBorder="1" applyAlignment="1">
      <alignment horizontal="right" vertical="center" shrinkToFit="1"/>
    </xf>
    <xf numFmtId="182" fontId="8" fillId="0" borderId="0" xfId="7" applyNumberFormat="1" applyFont="1" applyAlignment="1">
      <alignment horizontal="right" vertical="center" shrinkToFit="1"/>
    </xf>
    <xf numFmtId="182" fontId="8" fillId="0" borderId="28" xfId="7" applyNumberFormat="1" applyFont="1" applyBorder="1" applyAlignment="1">
      <alignment horizontal="right" vertical="center" shrinkToFit="1"/>
    </xf>
    <xf numFmtId="0" fontId="8" fillId="0" borderId="8" xfId="7" applyFont="1" applyBorder="1">
      <alignment vertical="center"/>
    </xf>
    <xf numFmtId="0" fontId="8" fillId="0" borderId="5" xfId="7" applyFont="1" applyBorder="1">
      <alignment vertical="center"/>
    </xf>
    <xf numFmtId="0" fontId="8" fillId="0" borderId="10" xfId="7" applyFont="1" applyBorder="1">
      <alignment vertical="center"/>
    </xf>
    <xf numFmtId="176" fontId="8" fillId="0" borderId="8" xfId="7" applyNumberFormat="1" applyFont="1" applyBorder="1" applyAlignment="1">
      <alignment horizontal="right" vertical="center" shrinkToFit="1"/>
    </xf>
    <xf numFmtId="176" fontId="8" fillId="0" borderId="5" xfId="7" applyNumberFormat="1" applyFont="1" applyBorder="1" applyAlignment="1">
      <alignment horizontal="right" vertical="center" shrinkToFit="1"/>
    </xf>
    <xf numFmtId="176" fontId="8" fillId="0" borderId="10" xfId="7" applyNumberFormat="1" applyFont="1" applyBorder="1" applyAlignment="1">
      <alignment horizontal="right" vertical="center" shrinkToFit="1"/>
    </xf>
    <xf numFmtId="176" fontId="8"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6" fontId="8" fillId="0" borderId="18" xfId="7" applyNumberFormat="1" applyFont="1" applyBorder="1" applyAlignment="1">
      <alignment horizontal="right" vertical="center" shrinkToFit="1"/>
    </xf>
    <xf numFmtId="176" fontId="8" fillId="0" borderId="19" xfId="7" applyNumberFormat="1" applyFont="1" applyBorder="1" applyAlignment="1">
      <alignment horizontal="right" vertical="center" shrinkToFit="1"/>
    </xf>
    <xf numFmtId="176" fontId="8"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6" fontId="8" fillId="0" borderId="27" xfId="7" applyNumberFormat="1" applyFont="1" applyBorder="1" applyAlignment="1">
      <alignment horizontal="right" vertical="center" shrinkToFit="1"/>
    </xf>
    <xf numFmtId="176" fontId="8" fillId="0" borderId="0" xfId="7" applyNumberFormat="1" applyFont="1" applyAlignment="1">
      <alignment horizontal="right" vertical="center" shrinkToFit="1"/>
    </xf>
    <xf numFmtId="176" fontId="8" fillId="0" borderId="28" xfId="7" applyNumberFormat="1" applyFont="1" applyBorder="1" applyAlignment="1">
      <alignment horizontal="right" vertical="center" shrinkToFit="1"/>
    </xf>
    <xf numFmtId="176" fontId="8" fillId="0" borderId="45" xfId="7" applyNumberFormat="1" applyFont="1" applyBorder="1" applyAlignment="1">
      <alignment horizontal="right" vertical="center" shrinkToFit="1"/>
    </xf>
    <xf numFmtId="176" fontId="8" fillId="0" borderId="46" xfId="7" applyNumberFormat="1" applyFont="1" applyBorder="1" applyAlignment="1">
      <alignment horizontal="right" vertical="center" shrinkToFit="1"/>
    </xf>
    <xf numFmtId="176" fontId="8" fillId="0" borderId="47" xfId="7" applyNumberFormat="1" applyFont="1" applyBorder="1" applyAlignment="1">
      <alignment horizontal="right" vertical="center" shrinkToFit="1"/>
    </xf>
    <xf numFmtId="0" fontId="8" fillId="0" borderId="45" xfId="7" applyFont="1" applyBorder="1" applyAlignment="1">
      <alignment horizontal="left" vertical="center"/>
    </xf>
    <xf numFmtId="0" fontId="8" fillId="0" borderId="46" xfId="7" applyFont="1" applyBorder="1" applyAlignment="1">
      <alignment horizontal="left" vertical="center"/>
    </xf>
    <xf numFmtId="0" fontId="8" fillId="0" borderId="47" xfId="7" applyFont="1" applyBorder="1" applyAlignment="1">
      <alignment horizontal="left" vertical="center"/>
    </xf>
    <xf numFmtId="0" fontId="8" fillId="0" borderId="27" xfId="7" applyFont="1" applyBorder="1" applyAlignment="1">
      <alignment horizontal="left" vertical="center"/>
    </xf>
    <xf numFmtId="0" fontId="8" fillId="0" borderId="28" xfId="7" applyFont="1" applyBorder="1" applyAlignment="1">
      <alignment horizontal="left" vertical="center"/>
    </xf>
    <xf numFmtId="0" fontId="17" fillId="0" borderId="5" xfId="7" applyFont="1" applyBorder="1">
      <alignment vertical="center"/>
    </xf>
    <xf numFmtId="0" fontId="17" fillId="0" borderId="10" xfId="7" applyFont="1" applyBorder="1">
      <alignment vertical="center"/>
    </xf>
    <xf numFmtId="0" fontId="8" fillId="0" borderId="3" xfId="7" applyFont="1" applyBorder="1" applyAlignment="1">
      <alignment horizontal="center" vertical="center" wrapText="1"/>
    </xf>
    <xf numFmtId="0" fontId="8" fillId="0" borderId="6" xfId="7" applyFont="1" applyBorder="1" applyAlignment="1">
      <alignment horizontal="center" vertical="center"/>
    </xf>
    <xf numFmtId="0" fontId="8" fillId="0" borderId="11" xfId="7" applyFont="1" applyBorder="1" applyAlignment="1">
      <alignment horizontal="center" vertical="center"/>
    </xf>
    <xf numFmtId="0" fontId="8" fillId="0" borderId="4" xfId="7" applyFont="1" applyBorder="1" applyAlignment="1">
      <alignment horizontal="center" vertical="center"/>
    </xf>
    <xf numFmtId="0" fontId="8" fillId="0" borderId="7" xfId="7" applyFont="1" applyBorder="1" applyAlignment="1">
      <alignment horizontal="center" vertical="center"/>
    </xf>
    <xf numFmtId="0" fontId="8" fillId="0" borderId="12" xfId="7" applyFont="1" applyBorder="1" applyAlignment="1">
      <alignment horizontal="center" vertical="center"/>
    </xf>
    <xf numFmtId="0" fontId="8" fillId="0" borderId="6" xfId="7" applyFont="1" applyBorder="1" applyAlignment="1">
      <alignment horizontal="center" vertical="center" wrapText="1"/>
    </xf>
    <xf numFmtId="0" fontId="8" fillId="0" borderId="11" xfId="7" applyFont="1" applyBorder="1" applyAlignment="1">
      <alignment horizontal="center" vertical="center" wrapText="1"/>
    </xf>
    <xf numFmtId="0" fontId="8" fillId="0" borderId="4" xfId="7" applyFont="1" applyBorder="1" applyAlignment="1">
      <alignment horizontal="center" vertical="center" wrapText="1"/>
    </xf>
    <xf numFmtId="0" fontId="8" fillId="0" borderId="7" xfId="7" applyFont="1" applyBorder="1" applyAlignment="1">
      <alignment horizontal="center" vertical="center" wrapText="1"/>
    </xf>
    <xf numFmtId="0" fontId="8" fillId="0" borderId="1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4"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8" fillId="0" borderId="65" xfId="7" applyFont="1" applyBorder="1" applyAlignment="1">
      <alignment horizontal="center" vertical="center"/>
    </xf>
    <xf numFmtId="0" fontId="8" fillId="0" borderId="50" xfId="7" applyFont="1" applyBorder="1" applyAlignment="1">
      <alignment horizontal="center" vertical="center"/>
    </xf>
    <xf numFmtId="0" fontId="8" fillId="0" borderId="52" xfId="7" applyFont="1" applyBorder="1" applyAlignment="1">
      <alignment horizontal="center" vertical="center"/>
    </xf>
    <xf numFmtId="0" fontId="8" fillId="0" borderId="38" xfId="7" applyFont="1" applyBorder="1" applyAlignment="1">
      <alignment horizontal="center" vertical="center" textRotation="255"/>
    </xf>
    <xf numFmtId="0" fontId="8" fillId="0" borderId="6" xfId="7" applyFont="1" applyBorder="1" applyAlignment="1">
      <alignment horizontal="center" vertical="center" textRotation="255"/>
    </xf>
    <xf numFmtId="0" fontId="8" fillId="0" borderId="11" xfId="7" applyFont="1" applyBorder="1" applyAlignment="1">
      <alignment horizontal="center" vertical="center" textRotation="255"/>
    </xf>
    <xf numFmtId="0" fontId="8" fillId="0" borderId="27" xfId="7" applyFont="1" applyBorder="1" applyAlignment="1">
      <alignment horizontal="center" vertical="center" textRotation="255"/>
    </xf>
    <xf numFmtId="0" fontId="8" fillId="0" borderId="0" xfId="7" applyFont="1" applyAlignment="1">
      <alignment horizontal="center" vertical="center" textRotation="255"/>
    </xf>
    <xf numFmtId="0" fontId="8" fillId="0" borderId="1" xfId="7" applyFont="1" applyBorder="1" applyAlignment="1">
      <alignment horizontal="center" vertical="center" textRotation="255"/>
    </xf>
    <xf numFmtId="0" fontId="8" fillId="0" borderId="45" xfId="7" applyFont="1" applyBorder="1" applyAlignment="1">
      <alignment horizontal="center" vertical="center" textRotation="255"/>
    </xf>
    <xf numFmtId="0" fontId="8" fillId="0" borderId="46" xfId="7" applyFont="1" applyBorder="1" applyAlignment="1">
      <alignment horizontal="center" vertical="center" textRotation="255"/>
    </xf>
    <xf numFmtId="0" fontId="8" fillId="0" borderId="41" xfId="7" applyFont="1" applyBorder="1" applyAlignment="1">
      <alignment horizontal="center" vertical="center" textRotation="255"/>
    </xf>
    <xf numFmtId="0" fontId="8" fillId="0" borderId="3" xfId="7" applyFont="1" applyBorder="1" applyAlignment="1">
      <alignment horizontal="center" vertical="center"/>
    </xf>
    <xf numFmtId="0" fontId="15" fillId="0" borderId="11" xfId="7" applyFont="1" applyBorder="1" applyAlignment="1">
      <alignment horizontal="center" vertical="center" wrapText="1"/>
    </xf>
    <xf numFmtId="0" fontId="15" fillId="0" borderId="12" xfId="7" applyFont="1" applyBorder="1" applyAlignment="1">
      <alignment horizontal="center" vertical="center" wrapText="1"/>
    </xf>
    <xf numFmtId="0" fontId="8" fillId="0" borderId="3" xfId="7" applyFont="1" applyBorder="1" applyAlignment="1">
      <alignment horizontal="center" vertical="center" textRotation="255"/>
    </xf>
    <xf numFmtId="0" fontId="8" fillId="0" borderId="2" xfId="7" applyFont="1" applyBorder="1" applyAlignment="1">
      <alignment horizontal="center" vertical="center" textRotation="255"/>
    </xf>
    <xf numFmtId="0" fontId="8" fillId="0" borderId="4" xfId="7" applyFont="1" applyBorder="1" applyAlignment="1">
      <alignment horizontal="center" vertical="center" textRotation="255"/>
    </xf>
    <xf numFmtId="0" fontId="8" fillId="0" borderId="7" xfId="7" applyFont="1" applyBorder="1" applyAlignment="1">
      <alignment horizontal="center" vertical="center" textRotation="255"/>
    </xf>
    <xf numFmtId="0" fontId="8" fillId="0" borderId="12" xfId="7" applyFont="1" applyBorder="1" applyAlignment="1">
      <alignment horizontal="center" vertical="center" textRotation="255"/>
    </xf>
    <xf numFmtId="0" fontId="8" fillId="0" borderId="8" xfId="7" applyFont="1" applyBorder="1" applyAlignment="1">
      <alignment horizontal="center" vertical="center"/>
    </xf>
    <xf numFmtId="0" fontId="8" fillId="0" borderId="5" xfId="7" applyFont="1" applyBorder="1" applyAlignment="1">
      <alignment horizontal="center" vertical="center"/>
    </xf>
    <xf numFmtId="0" fontId="8" fillId="0" borderId="58" xfId="7" applyFont="1" applyBorder="1" applyAlignment="1">
      <alignment horizontal="center" vertical="center"/>
    </xf>
    <xf numFmtId="0" fontId="8" fillId="0" borderId="48" xfId="7" applyFont="1" applyBorder="1" applyAlignment="1">
      <alignment horizontal="center" vertical="center"/>
    </xf>
    <xf numFmtId="0" fontId="8" fillId="0" borderId="59" xfId="7" applyFont="1" applyBorder="1" applyAlignment="1">
      <alignment horizontal="center" vertical="center"/>
    </xf>
    <xf numFmtId="176" fontId="8" fillId="0" borderId="59" xfId="7" applyNumberFormat="1" applyFont="1" applyBorder="1" applyAlignment="1">
      <alignment horizontal="right" vertical="center" shrinkToFit="1"/>
    </xf>
    <xf numFmtId="176" fontId="8" fillId="0" borderId="60" xfId="7" applyNumberFormat="1" applyFont="1" applyBorder="1" applyAlignment="1">
      <alignment horizontal="right" vertical="center" shrinkToFit="1"/>
    </xf>
    <xf numFmtId="176" fontId="8" fillId="0" borderId="61" xfId="7" applyNumberFormat="1" applyFont="1" applyBorder="1" applyAlignment="1">
      <alignment horizontal="right" vertical="center" shrinkToFit="1"/>
    </xf>
    <xf numFmtId="182" fontId="8" fillId="0" borderId="46" xfId="7" applyNumberFormat="1" applyFont="1" applyBorder="1" applyAlignment="1">
      <alignment horizontal="right" vertical="center"/>
    </xf>
    <xf numFmtId="182" fontId="8" fillId="0" borderId="47" xfId="7" applyNumberFormat="1" applyFont="1" applyBorder="1" applyAlignment="1">
      <alignment horizontal="right" vertical="center"/>
    </xf>
    <xf numFmtId="0" fontId="8" fillId="0" borderId="62" xfId="7" applyFont="1" applyBorder="1">
      <alignment vertical="center"/>
    </xf>
    <xf numFmtId="0" fontId="8" fillId="0" borderId="63" xfId="7" applyFont="1" applyBorder="1" applyAlignment="1">
      <alignment horizontal="center" vertical="center"/>
    </xf>
    <xf numFmtId="0" fontId="8" fillId="0" borderId="57" xfId="7" applyFont="1" applyBorder="1" applyAlignment="1">
      <alignment horizontal="center" vertical="center"/>
    </xf>
    <xf numFmtId="0" fontId="8" fillId="0" borderId="64" xfId="7" applyFont="1" applyBorder="1" applyAlignment="1">
      <alignment horizontal="center" vertical="center"/>
    </xf>
    <xf numFmtId="0" fontId="8" fillId="0" borderId="18" xfId="7" applyFont="1" applyBorder="1" applyAlignment="1">
      <alignment horizontal="center" vertical="center"/>
    </xf>
    <xf numFmtId="0" fontId="8" fillId="0" borderId="19" xfId="7" applyFont="1" applyBorder="1" applyAlignment="1">
      <alignment horizontal="center" vertical="center"/>
    </xf>
    <xf numFmtId="0" fontId="8" fillId="0" borderId="45" xfId="7" applyFont="1" applyBorder="1" applyAlignment="1">
      <alignment horizontal="center" vertical="center"/>
    </xf>
    <xf numFmtId="0" fontId="8" fillId="0" borderId="46" xfId="7" applyFont="1" applyBorder="1" applyAlignment="1">
      <alignment horizontal="center" vertical="center"/>
    </xf>
    <xf numFmtId="176" fontId="8" fillId="0" borderId="19" xfId="7" applyNumberFormat="1" applyFont="1" applyBorder="1" applyAlignment="1">
      <alignment horizontal="right" vertical="center"/>
    </xf>
    <xf numFmtId="176" fontId="8" fillId="0" borderId="20" xfId="7" applyNumberFormat="1" applyFont="1" applyBorder="1" applyAlignment="1">
      <alignment horizontal="right" vertical="center"/>
    </xf>
    <xf numFmtId="0" fontId="8" fillId="0" borderId="34" xfId="7" applyFont="1" applyBorder="1">
      <alignment vertical="center"/>
    </xf>
    <xf numFmtId="184" fontId="8" fillId="0" borderId="59" xfId="7" applyNumberFormat="1" applyFont="1" applyBorder="1" applyAlignment="1">
      <alignment horizontal="right" vertical="center" shrinkToFit="1"/>
    </xf>
    <xf numFmtId="184" fontId="8" fillId="0" borderId="60" xfId="7" applyNumberFormat="1" applyFont="1" applyBorder="1" applyAlignment="1">
      <alignment horizontal="right" vertical="center" shrinkToFit="1"/>
    </xf>
    <xf numFmtId="184" fontId="8" fillId="0" borderId="61" xfId="7" applyNumberFormat="1" applyFont="1" applyBorder="1" applyAlignment="1">
      <alignment horizontal="right" vertical="center" shrinkToFit="1"/>
    </xf>
    <xf numFmtId="182" fontId="8"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3" xfId="7" applyNumberFormat="1" applyFont="1" applyBorder="1" applyAlignment="1">
      <alignment horizontal="right" vertical="center" shrinkToFit="1"/>
    </xf>
    <xf numFmtId="186" fontId="13" fillId="0" borderId="6"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8" fillId="0" borderId="38" xfId="7" applyFont="1" applyBorder="1" applyAlignment="1">
      <alignment horizontal="center" vertical="center"/>
    </xf>
    <xf numFmtId="0" fontId="8" fillId="0" borderId="41" xfId="7" applyFont="1" applyBorder="1" applyAlignment="1">
      <alignment horizontal="center" vertical="center"/>
    </xf>
    <xf numFmtId="0" fontId="8" fillId="0" borderId="18" xfId="7" applyFont="1" applyBorder="1" applyAlignment="1">
      <alignment horizontal="left" vertical="center"/>
    </xf>
    <xf numFmtId="0" fontId="8" fillId="0" borderId="19" xfId="7" applyFont="1" applyBorder="1" applyAlignment="1">
      <alignment horizontal="left" vertical="center"/>
    </xf>
    <xf numFmtId="0" fontId="8" fillId="0" borderId="20" xfId="7" applyFont="1" applyBorder="1" applyAlignment="1">
      <alignment horizontal="left" vertical="center"/>
    </xf>
    <xf numFmtId="0" fontId="13" fillId="0" borderId="3" xfId="7" applyFont="1" applyBorder="1">
      <alignment vertical="center"/>
    </xf>
    <xf numFmtId="0" fontId="13" fillId="0" borderId="6" xfId="7" applyFont="1" applyBorder="1">
      <alignment vertical="center"/>
    </xf>
    <xf numFmtId="0" fontId="13" fillId="0" borderId="11" xfId="7" applyFont="1" applyBorder="1">
      <alignment vertical="center"/>
    </xf>
    <xf numFmtId="182" fontId="8" fillId="0" borderId="8" xfId="7" applyNumberFormat="1" applyFont="1" applyBorder="1" applyAlignment="1">
      <alignment horizontal="right" vertical="center" shrinkToFit="1"/>
    </xf>
    <xf numFmtId="182" fontId="8" fillId="0" borderId="5" xfId="7" applyNumberFormat="1" applyFont="1" applyBorder="1" applyAlignment="1">
      <alignment horizontal="right" vertical="center" shrinkToFit="1"/>
    </xf>
    <xf numFmtId="182" fontId="8" fillId="0" borderId="10" xfId="7" applyNumberFormat="1" applyFont="1" applyBorder="1" applyAlignment="1">
      <alignment horizontal="right" vertical="center" shrinkToFit="1"/>
    </xf>
    <xf numFmtId="182" fontId="8" fillId="0" borderId="53" xfId="7" applyNumberFormat="1" applyFont="1" applyBorder="1" applyAlignment="1">
      <alignment horizontal="right" vertical="center" shrinkToFit="1"/>
    </xf>
    <xf numFmtId="0" fontId="13" fillId="0" borderId="3" xfId="9" applyFont="1" applyBorder="1" applyAlignment="1">
      <alignment horizontal="center" vertical="center" shrinkToFit="1"/>
    </xf>
    <xf numFmtId="0" fontId="13" fillId="0" borderId="6" xfId="9" applyFont="1" applyBorder="1" applyAlignment="1">
      <alignment horizontal="center" vertical="center" shrinkToFit="1"/>
    </xf>
    <xf numFmtId="0" fontId="13" fillId="0" borderId="11" xfId="9" applyFont="1" applyBorder="1" applyAlignment="1">
      <alignment horizontal="center" vertical="center" shrinkToFit="1"/>
    </xf>
    <xf numFmtId="176" fontId="13" fillId="0" borderId="8" xfId="7" applyNumberFormat="1" applyFont="1" applyBorder="1" applyAlignment="1">
      <alignment horizontal="right" vertical="center" shrinkToFit="1"/>
    </xf>
    <xf numFmtId="176" fontId="13" fillId="0" borderId="5" xfId="7" applyNumberFormat="1" applyFont="1" applyBorder="1" applyAlignment="1">
      <alignment horizontal="right" vertical="center" shrinkToFit="1"/>
    </xf>
    <xf numFmtId="176" fontId="13" fillId="0" borderId="53" xfId="7" applyNumberFormat="1" applyFont="1" applyBorder="1" applyAlignment="1">
      <alignment horizontal="right" vertical="center" shrinkToFit="1"/>
    </xf>
    <xf numFmtId="0" fontId="8" fillId="0" borderId="29" xfId="7" applyFont="1" applyBorder="1" applyAlignment="1">
      <alignment horizontal="center" vertical="center"/>
    </xf>
    <xf numFmtId="182" fontId="8" fillId="0" borderId="45" xfId="7" applyNumberFormat="1" applyFont="1" applyBorder="1" applyAlignment="1">
      <alignment horizontal="right" vertical="center" shrinkToFit="1"/>
    </xf>
    <xf numFmtId="182" fontId="8" fillId="0" borderId="46" xfId="7" applyNumberFormat="1" applyFont="1" applyBorder="1" applyAlignment="1">
      <alignment horizontal="right" vertical="center" shrinkToFit="1"/>
    </xf>
    <xf numFmtId="182" fontId="8" fillId="0" borderId="47" xfId="7" applyNumberFormat="1" applyFont="1" applyBorder="1" applyAlignment="1">
      <alignment horizontal="right" vertical="center" shrinkToFit="1"/>
    </xf>
    <xf numFmtId="0" fontId="13" fillId="0" borderId="5" xfId="7" applyFont="1" applyBorder="1">
      <alignment vertical="center"/>
    </xf>
    <xf numFmtId="0" fontId="13" fillId="0" borderId="10" xfId="7" applyFont="1" applyBorder="1">
      <alignment vertical="center"/>
    </xf>
    <xf numFmtId="184" fontId="8" fillId="0" borderId="27" xfId="7" applyNumberFormat="1" applyFont="1" applyBorder="1" applyAlignment="1">
      <alignment horizontal="right" vertical="center" shrinkToFit="1"/>
    </xf>
    <xf numFmtId="184" fontId="8" fillId="0" borderId="0" xfId="7" applyNumberFormat="1" applyFont="1" applyAlignment="1">
      <alignment horizontal="right" vertical="center" shrinkToFit="1"/>
    </xf>
    <xf numFmtId="184" fontId="8" fillId="0" borderId="28" xfId="7" applyNumberFormat="1" applyFont="1" applyBorder="1" applyAlignment="1">
      <alignment horizontal="right" vertical="center" shrinkToFit="1"/>
    </xf>
    <xf numFmtId="0" fontId="8" fillId="0" borderId="18" xfId="7" applyFont="1" applyBorder="1" applyAlignment="1">
      <alignment horizontal="center" vertical="center" wrapText="1"/>
    </xf>
    <xf numFmtId="0" fontId="8" fillId="0" borderId="19" xfId="7" applyFont="1" applyBorder="1" applyAlignment="1">
      <alignment horizontal="center" vertical="center" wrapText="1"/>
    </xf>
    <xf numFmtId="0" fontId="8" fillId="0" borderId="14" xfId="7" applyFont="1" applyBorder="1" applyAlignment="1">
      <alignment horizontal="center" vertical="center" wrapText="1"/>
    </xf>
    <xf numFmtId="0" fontId="8" fillId="0" borderId="27" xfId="7" applyFont="1" applyBorder="1" applyAlignment="1">
      <alignment horizontal="center" vertical="center" wrapText="1"/>
    </xf>
    <xf numFmtId="0" fontId="8" fillId="0" borderId="0" xfId="7" applyFont="1" applyAlignment="1">
      <alignment horizontal="center" vertical="center" wrapText="1"/>
    </xf>
    <xf numFmtId="0" fontId="8" fillId="0" borderId="1" xfId="7" applyFont="1" applyBorder="1" applyAlignment="1">
      <alignment horizontal="center" vertical="center" wrapText="1"/>
    </xf>
    <xf numFmtId="0" fontId="8" fillId="0" borderId="45" xfId="7" applyFont="1" applyBorder="1" applyAlignment="1">
      <alignment horizontal="center" vertical="center" wrapText="1"/>
    </xf>
    <xf numFmtId="0" fontId="8" fillId="0" borderId="46" xfId="7" applyFont="1" applyBorder="1" applyAlignment="1">
      <alignment horizontal="center" vertical="center" wrapText="1"/>
    </xf>
    <xf numFmtId="0" fontId="8"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6" fontId="13" fillId="0" borderId="16" xfId="7" applyNumberFormat="1" applyFont="1" applyBorder="1" applyAlignment="1">
      <alignment horizontal="right" vertical="center" shrinkToFit="1"/>
    </xf>
    <xf numFmtId="176" fontId="13" fillId="0" borderId="19" xfId="7" applyNumberFormat="1" applyFont="1" applyBorder="1" applyAlignment="1">
      <alignment horizontal="right" vertical="center" shrinkToFit="1"/>
    </xf>
    <xf numFmtId="176" fontId="13" fillId="0" borderId="20" xfId="7" applyNumberFormat="1" applyFont="1" applyBorder="1" applyAlignment="1">
      <alignment horizontal="right" vertical="center" shrinkToFit="1"/>
    </xf>
    <xf numFmtId="0" fontId="8" fillId="0" borderId="34" xfId="7" applyFont="1" applyBorder="1" applyAlignment="1">
      <alignment horizontal="center" vertical="center"/>
    </xf>
    <xf numFmtId="0" fontId="8" fillId="0" borderId="10" xfId="7" applyFont="1" applyBorder="1" applyAlignment="1">
      <alignment horizontal="center" vertical="center"/>
    </xf>
    <xf numFmtId="0" fontId="8" fillId="0" borderId="8" xfId="7" applyFont="1" applyBorder="1" applyAlignment="1">
      <alignment horizontal="center" vertical="center" shrinkToFit="1"/>
    </xf>
    <xf numFmtId="0" fontId="8" fillId="0" borderId="5" xfId="7" applyFont="1" applyBorder="1" applyAlignment="1">
      <alignment horizontal="center" vertical="center" shrinkToFit="1"/>
    </xf>
    <xf numFmtId="0" fontId="8" fillId="0" borderId="10" xfId="7" applyFont="1" applyBorder="1" applyAlignment="1">
      <alignment horizontal="center" vertical="center" shrinkToFit="1"/>
    </xf>
    <xf numFmtId="0" fontId="8" fillId="0" borderId="53" xfId="7" applyFont="1" applyBorder="1" applyAlignment="1">
      <alignment horizontal="center" vertical="center" shrinkToFit="1"/>
    </xf>
    <xf numFmtId="186" fontId="8" fillId="0" borderId="54" xfId="7" applyNumberFormat="1" applyFont="1" applyBorder="1" applyAlignment="1">
      <alignment horizontal="right" vertical="center" shrinkToFit="1"/>
    </xf>
    <xf numFmtId="186" fontId="8" fillId="0" borderId="55" xfId="7" applyNumberFormat="1" applyFont="1" applyBorder="1" applyAlignment="1">
      <alignment horizontal="right" vertical="center" shrinkToFit="1"/>
    </xf>
    <xf numFmtId="186" fontId="8" fillId="0" borderId="57" xfId="7" applyNumberFormat="1" applyFont="1" applyBorder="1" applyAlignment="1">
      <alignment horizontal="right" vertical="center" shrinkToFit="1"/>
    </xf>
    <xf numFmtId="0" fontId="8" fillId="0" borderId="21" xfId="7" applyFont="1" applyBorder="1" applyAlignment="1">
      <alignment horizontal="center" vertical="center"/>
    </xf>
    <xf numFmtId="0" fontId="8" fillId="0" borderId="22" xfId="7" applyFont="1" applyBorder="1" applyAlignment="1">
      <alignment horizontal="center" vertical="center"/>
    </xf>
    <xf numFmtId="0" fontId="8" fillId="0" borderId="49" xfId="7" applyFont="1" applyBorder="1">
      <alignment vertical="center"/>
    </xf>
    <xf numFmtId="0" fontId="8" fillId="0" borderId="50" xfId="7" applyFont="1" applyBorder="1">
      <alignment vertical="center"/>
    </xf>
    <xf numFmtId="0" fontId="8" fillId="0" borderId="51" xfId="7" applyFont="1" applyBorder="1">
      <alignment vertical="center"/>
    </xf>
    <xf numFmtId="176" fontId="8" fillId="0" borderId="49" xfId="7" applyNumberFormat="1" applyFont="1" applyBorder="1" applyAlignment="1">
      <alignment horizontal="right" vertical="center" shrinkToFit="1"/>
    </xf>
    <xf numFmtId="176" fontId="8" fillId="0" borderId="50" xfId="7" applyNumberFormat="1" applyFont="1" applyBorder="1" applyAlignment="1">
      <alignment horizontal="right" vertical="center" shrinkToFit="1"/>
    </xf>
    <xf numFmtId="176" fontId="8" fillId="0" borderId="52" xfId="7" applyNumberFormat="1" applyFont="1" applyBorder="1" applyAlignment="1">
      <alignment horizontal="right" vertical="center" shrinkToFit="1"/>
    </xf>
    <xf numFmtId="0" fontId="8" fillId="0" borderId="20" xfId="7" applyFont="1" applyBorder="1" applyAlignment="1">
      <alignment horizontal="center" vertical="center"/>
    </xf>
    <xf numFmtId="0" fontId="8" fillId="0" borderId="27" xfId="7" applyFont="1" applyBorder="1" applyAlignment="1">
      <alignment horizontal="center" vertical="center"/>
    </xf>
    <xf numFmtId="0" fontId="8" fillId="0" borderId="28" xfId="7" applyFont="1" applyBorder="1" applyAlignment="1">
      <alignment horizontal="center" vertical="center"/>
    </xf>
    <xf numFmtId="183" fontId="8" fillId="0" borderId="27" xfId="7" applyNumberFormat="1" applyFont="1" applyBorder="1" applyAlignment="1">
      <alignment horizontal="right" vertical="center" shrinkToFit="1"/>
    </xf>
    <xf numFmtId="183" fontId="8" fillId="0" borderId="0" xfId="7" applyNumberFormat="1" applyFont="1" applyAlignment="1">
      <alignment horizontal="right" vertical="center" shrinkToFit="1"/>
    </xf>
    <xf numFmtId="183" fontId="8" fillId="0" borderId="28" xfId="7" applyNumberFormat="1" applyFont="1" applyBorder="1" applyAlignment="1">
      <alignment horizontal="right" vertical="center" shrinkToFit="1"/>
    </xf>
    <xf numFmtId="0" fontId="8" fillId="0" borderId="35" xfId="7" applyFont="1" applyBorder="1" applyAlignment="1">
      <alignment horizontal="center" vertical="center"/>
    </xf>
    <xf numFmtId="0" fontId="8" fillId="0" borderId="36" xfId="7" applyFont="1" applyBorder="1" applyAlignment="1">
      <alignment horizontal="center" vertical="center"/>
    </xf>
    <xf numFmtId="0" fontId="8" fillId="0" borderId="24" xfId="7" applyFont="1" applyBorder="1" applyAlignment="1">
      <alignment horizontal="center" vertical="center"/>
    </xf>
    <xf numFmtId="0" fontId="8" fillId="0" borderId="1" xfId="7" applyFont="1" applyBorder="1" applyAlignment="1">
      <alignment horizontal="center" vertical="center"/>
    </xf>
    <xf numFmtId="0" fontId="8" fillId="0" borderId="25" xfId="7" applyFont="1" applyBorder="1" applyAlignment="1">
      <alignment horizontal="center" vertical="center"/>
    </xf>
    <xf numFmtId="0" fontId="8" fillId="0" borderId="40" xfId="7" applyFont="1" applyBorder="1" applyAlignment="1">
      <alignment horizontal="center" vertical="center"/>
    </xf>
    <xf numFmtId="0" fontId="8" fillId="0" borderId="42" xfId="7" applyFont="1" applyBorder="1" applyAlignment="1">
      <alignment horizontal="center" vertical="center"/>
    </xf>
    <xf numFmtId="0" fontId="8" fillId="0" borderId="37" xfId="7" applyFont="1" applyBorder="1" applyAlignment="1">
      <alignment horizontal="center" vertical="center"/>
    </xf>
    <xf numFmtId="0" fontId="8" fillId="0" borderId="2" xfId="7" applyFont="1" applyBorder="1" applyAlignment="1">
      <alignment horizontal="center" vertical="center"/>
    </xf>
    <xf numFmtId="0" fontId="8" fillId="0" borderId="26" xfId="7" applyFont="1" applyBorder="1" applyAlignment="1">
      <alignment horizontal="center" vertical="center"/>
    </xf>
    <xf numFmtId="0" fontId="8" fillId="0" borderId="43" xfId="7" applyFont="1" applyBorder="1" applyAlignment="1">
      <alignment horizontal="center" vertical="center"/>
    </xf>
    <xf numFmtId="0" fontId="8" fillId="0" borderId="44" xfId="7" applyFont="1" applyBorder="1" applyAlignment="1">
      <alignment horizontal="center" vertical="center"/>
    </xf>
    <xf numFmtId="49" fontId="8" fillId="0" borderId="3" xfId="7" applyNumberFormat="1" applyFont="1" applyBorder="1" applyAlignment="1">
      <alignment horizontal="center" vertical="center"/>
    </xf>
    <xf numFmtId="49" fontId="8" fillId="0" borderId="6" xfId="7" applyNumberFormat="1" applyFont="1" applyBorder="1" applyAlignment="1">
      <alignment horizontal="center" vertical="center"/>
    </xf>
    <xf numFmtId="49" fontId="8" fillId="0" borderId="39" xfId="7" applyNumberFormat="1" applyFont="1" applyBorder="1" applyAlignment="1">
      <alignment horizontal="center" vertical="center"/>
    </xf>
    <xf numFmtId="49" fontId="8" fillId="0" borderId="2" xfId="7" applyNumberFormat="1" applyFont="1" applyBorder="1" applyAlignment="1">
      <alignment horizontal="center" vertical="center"/>
    </xf>
    <xf numFmtId="49" fontId="8" fillId="0" borderId="28" xfId="7" applyNumberFormat="1" applyFont="1" applyBorder="1" applyAlignment="1">
      <alignment horizontal="center" vertical="center"/>
    </xf>
    <xf numFmtId="49" fontId="8" fillId="0" borderId="43" xfId="7" applyNumberFormat="1" applyFont="1" applyBorder="1" applyAlignment="1">
      <alignment horizontal="center" vertical="center"/>
    </xf>
    <xf numFmtId="49" fontId="8" fillId="0" borderId="46" xfId="7" applyNumberFormat="1" applyFont="1" applyBorder="1" applyAlignment="1">
      <alignment horizontal="center" vertical="center"/>
    </xf>
    <xf numFmtId="49" fontId="8" fillId="0" borderId="47" xfId="7" applyNumberFormat="1" applyFont="1" applyBorder="1" applyAlignment="1">
      <alignment horizontal="center" vertical="center"/>
    </xf>
    <xf numFmtId="182" fontId="8" fillId="0" borderId="18" xfId="7" applyNumberFormat="1" applyFont="1" applyBorder="1" applyAlignment="1">
      <alignment horizontal="right" vertical="center" shrinkToFit="1"/>
    </xf>
    <xf numFmtId="182" fontId="8" fillId="0" borderId="19" xfId="7" applyNumberFormat="1" applyFont="1" applyBorder="1" applyAlignment="1">
      <alignment horizontal="right" vertical="center" shrinkToFit="1"/>
    </xf>
    <xf numFmtId="182" fontId="8"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8" fillId="0" borderId="13" xfId="7" applyFont="1" applyBorder="1" applyAlignment="1">
      <alignment horizontal="center" vertical="center"/>
    </xf>
    <xf numFmtId="0" fontId="8" fillId="0" borderId="14" xfId="7" applyFont="1" applyBorder="1" applyAlignment="1">
      <alignment horizontal="center" vertical="center"/>
    </xf>
    <xf numFmtId="0" fontId="8" fillId="0" borderId="15" xfId="7" applyFont="1" applyBorder="1" applyAlignment="1">
      <alignment horizontal="center" vertical="center"/>
    </xf>
    <xf numFmtId="0" fontId="8" fillId="0" borderId="31" xfId="7" applyFont="1" applyBorder="1" applyAlignment="1">
      <alignment horizontal="center" vertical="center"/>
    </xf>
    <xf numFmtId="0" fontId="8" fillId="0" borderId="32" xfId="7" applyFont="1" applyBorder="1" applyAlignment="1">
      <alignment horizontal="center" vertical="center"/>
    </xf>
    <xf numFmtId="0" fontId="8" fillId="0" borderId="16" xfId="7" applyFont="1" applyBorder="1" applyAlignment="1">
      <alignment horizontal="center" vertical="center"/>
    </xf>
    <xf numFmtId="0" fontId="8" fillId="0" borderId="17" xfId="7" applyFont="1" applyBorder="1" applyAlignment="1">
      <alignment horizontal="center" vertical="center"/>
    </xf>
    <xf numFmtId="0" fontId="8" fillId="0" borderId="33" xfId="7" applyFont="1" applyBorder="1" applyAlignment="1">
      <alignment horizontal="center" vertical="center"/>
    </xf>
    <xf numFmtId="0" fontId="8" fillId="0" borderId="30" xfId="7" applyFont="1" applyBorder="1" applyAlignment="1">
      <alignment horizontal="center" vertical="center"/>
    </xf>
    <xf numFmtId="0" fontId="8" fillId="0" borderId="23" xfId="7" applyFont="1" applyBorder="1" applyAlignment="1">
      <alignment horizontal="center" vertical="center"/>
    </xf>
    <xf numFmtId="0" fontId="13" fillId="0" borderId="0" xfId="10" applyFont="1">
      <alignment vertical="center"/>
    </xf>
    <xf numFmtId="0" fontId="13" fillId="0" borderId="1" xfId="10" applyFont="1" applyBorder="1">
      <alignment vertical="center"/>
    </xf>
    <xf numFmtId="176" fontId="8" fillId="0" borderId="68" xfId="10" applyNumberFormat="1" applyFont="1" applyBorder="1" applyAlignment="1">
      <alignment horizontal="right" vertical="center" shrinkToFit="1"/>
    </xf>
    <xf numFmtId="0" fontId="4" fillId="0" borderId="0" xfId="10" applyAlignment="1">
      <alignment horizontal="right" vertical="center" shrinkToFit="1"/>
    </xf>
    <xf numFmtId="0" fontId="4" fillId="0" borderId="69" xfId="10" applyBorder="1" applyAlignment="1">
      <alignment horizontal="right" vertical="center" shrinkToFit="1"/>
    </xf>
    <xf numFmtId="176" fontId="8" fillId="3" borderId="68" xfId="10" applyNumberFormat="1" applyFont="1" applyFill="1" applyBorder="1" applyAlignment="1">
      <alignment horizontal="right" vertical="center" shrinkToFit="1"/>
    </xf>
    <xf numFmtId="176" fontId="8" fillId="3" borderId="0" xfId="10" applyNumberFormat="1" applyFont="1" applyFill="1" applyAlignment="1">
      <alignment horizontal="right" vertical="center" shrinkToFit="1"/>
    </xf>
    <xf numFmtId="176" fontId="8" fillId="3" borderId="69" xfId="10" applyNumberFormat="1" applyFont="1" applyFill="1" applyBorder="1" applyAlignment="1">
      <alignment horizontal="right" vertical="center" shrinkToFit="1"/>
    </xf>
    <xf numFmtId="0" fontId="8" fillId="3" borderId="68" xfId="10" applyFont="1" applyFill="1" applyBorder="1" applyAlignment="1">
      <alignment horizontal="right" vertical="center" shrinkToFit="1"/>
    </xf>
    <xf numFmtId="0" fontId="8" fillId="3" borderId="0" xfId="10" applyFont="1" applyFill="1" applyAlignment="1">
      <alignment horizontal="right" vertical="center" shrinkToFit="1"/>
    </xf>
    <xf numFmtId="0" fontId="8" fillId="3" borderId="1" xfId="10" applyFont="1" applyFill="1" applyBorder="1" applyAlignment="1">
      <alignment horizontal="right" vertical="center" shrinkToFit="1"/>
    </xf>
    <xf numFmtId="0" fontId="8" fillId="0" borderId="2" xfId="10" applyFont="1" applyBorder="1">
      <alignment vertical="center"/>
    </xf>
    <xf numFmtId="0" fontId="8" fillId="0" borderId="1" xfId="10" applyFont="1" applyBorder="1">
      <alignment vertical="center"/>
    </xf>
    <xf numFmtId="176" fontId="8" fillId="0" borderId="2" xfId="10" applyNumberFormat="1" applyFont="1" applyBorder="1" applyAlignment="1">
      <alignment horizontal="right" vertical="center" shrinkToFit="1"/>
    </xf>
    <xf numFmtId="176" fontId="8" fillId="0" borderId="69" xfId="10" applyNumberFormat="1" applyFont="1" applyBorder="1" applyAlignment="1">
      <alignment horizontal="right" vertical="center" shrinkToFit="1"/>
    </xf>
    <xf numFmtId="182" fontId="8" fillId="0" borderId="68" xfId="10" applyNumberFormat="1" applyFont="1" applyBorder="1" applyAlignment="1">
      <alignment horizontal="right" vertical="center" shrinkToFit="1"/>
    </xf>
    <xf numFmtId="182" fontId="8" fillId="0" borderId="69" xfId="10" applyNumberFormat="1" applyFont="1" applyBorder="1" applyAlignment="1">
      <alignment horizontal="right" vertical="center" shrinkToFit="1"/>
    </xf>
    <xf numFmtId="0" fontId="8" fillId="0" borderId="4" xfId="10" applyFont="1" applyBorder="1">
      <alignment vertical="center"/>
    </xf>
    <xf numFmtId="0" fontId="8" fillId="0" borderId="7" xfId="10" applyFont="1" applyBorder="1">
      <alignment vertical="center"/>
    </xf>
    <xf numFmtId="0" fontId="8" fillId="0" borderId="12" xfId="10" applyFont="1" applyBorder="1">
      <alignment vertical="center"/>
    </xf>
    <xf numFmtId="176" fontId="8" fillId="0" borderId="4" xfId="10" applyNumberFormat="1" applyFont="1" applyBorder="1" applyAlignment="1">
      <alignment horizontal="right" vertical="center" shrinkToFit="1"/>
    </xf>
    <xf numFmtId="0" fontId="4" fillId="0" borderId="7" xfId="10" applyBorder="1" applyAlignment="1">
      <alignment horizontal="right" vertical="center" shrinkToFit="1"/>
    </xf>
    <xf numFmtId="0" fontId="4" fillId="0" borderId="67" xfId="10" applyBorder="1" applyAlignment="1">
      <alignment horizontal="right" vertical="center" shrinkToFit="1"/>
    </xf>
    <xf numFmtId="182" fontId="8" fillId="0" borderId="66" xfId="10" applyNumberFormat="1" applyFont="1" applyBorder="1" applyAlignment="1">
      <alignment horizontal="right" vertical="center" shrinkToFit="1"/>
    </xf>
    <xf numFmtId="182" fontId="4" fillId="0" borderId="7" xfId="10" applyNumberFormat="1" applyBorder="1" applyAlignment="1">
      <alignment horizontal="right" vertical="center" shrinkToFit="1"/>
    </xf>
    <xf numFmtId="182" fontId="4" fillId="0" borderId="67" xfId="10" applyNumberFormat="1" applyBorder="1" applyAlignment="1">
      <alignment horizontal="right" vertical="center" shrinkToFit="1"/>
    </xf>
    <xf numFmtId="176" fontId="8" fillId="0" borderId="66" xfId="10" applyNumberFormat="1" applyFont="1" applyBorder="1" applyAlignment="1">
      <alignment horizontal="right" vertical="center" shrinkToFit="1"/>
    </xf>
    <xf numFmtId="176" fontId="8" fillId="3" borderId="66" xfId="10" applyNumberFormat="1" applyFont="1" applyFill="1" applyBorder="1" applyAlignment="1">
      <alignment horizontal="right" vertical="center" shrinkToFit="1"/>
    </xf>
    <xf numFmtId="176" fontId="8" fillId="3" borderId="7" xfId="10" applyNumberFormat="1" applyFont="1" applyFill="1" applyBorder="1" applyAlignment="1">
      <alignment horizontal="right" vertical="center" shrinkToFit="1"/>
    </xf>
    <xf numFmtId="176" fontId="8" fillId="3" borderId="67" xfId="10" applyNumberFormat="1" applyFont="1" applyFill="1" applyBorder="1" applyAlignment="1">
      <alignment horizontal="right" vertical="center" shrinkToFit="1"/>
    </xf>
    <xf numFmtId="0" fontId="8" fillId="3" borderId="66" xfId="10" applyFont="1" applyFill="1" applyBorder="1" applyAlignment="1">
      <alignment horizontal="right" vertical="center" shrinkToFit="1"/>
    </xf>
    <xf numFmtId="0" fontId="8" fillId="3" borderId="7" xfId="10" applyFont="1" applyFill="1" applyBorder="1" applyAlignment="1">
      <alignment horizontal="right" vertical="center" shrinkToFit="1"/>
    </xf>
    <xf numFmtId="0" fontId="8" fillId="3" borderId="12" xfId="10" applyFont="1" applyFill="1" applyBorder="1" applyAlignment="1">
      <alignment horizontal="right" vertical="center" shrinkToFit="1"/>
    </xf>
    <xf numFmtId="182" fontId="4" fillId="0" borderId="0" xfId="10" applyNumberFormat="1" applyAlignment="1">
      <alignment horizontal="right" vertical="center" shrinkToFit="1"/>
    </xf>
    <xf numFmtId="182" fontId="4" fillId="0" borderId="69" xfId="10" applyNumberFormat="1" applyBorder="1" applyAlignment="1">
      <alignment horizontal="right" vertical="center" shrinkToFit="1"/>
    </xf>
    <xf numFmtId="0" fontId="8" fillId="0" borderId="4" xfId="10" applyFont="1" applyBorder="1" applyAlignment="1">
      <alignment horizontal="left" vertical="center"/>
    </xf>
    <xf numFmtId="0" fontId="8" fillId="0" borderId="7" xfId="10" applyFont="1" applyBorder="1" applyAlignment="1">
      <alignment horizontal="left" vertical="center"/>
    </xf>
    <xf numFmtId="0" fontId="8" fillId="0" borderId="12" xfId="10" applyFont="1" applyBorder="1" applyAlignment="1">
      <alignment horizontal="left" vertical="center"/>
    </xf>
    <xf numFmtId="176" fontId="8" fillId="0" borderId="7" xfId="10" applyNumberFormat="1" applyFont="1" applyBorder="1" applyAlignment="1">
      <alignment horizontal="right" vertical="center" shrinkToFit="1"/>
    </xf>
    <xf numFmtId="0" fontId="4" fillId="0" borderId="12" xfId="10" applyBorder="1" applyAlignment="1">
      <alignment horizontal="right" vertical="center" shrinkToFit="1"/>
    </xf>
    <xf numFmtId="176" fontId="8" fillId="0" borderId="12" xfId="10" applyNumberFormat="1" applyFont="1" applyBorder="1" applyAlignment="1">
      <alignment horizontal="right" vertical="center" shrinkToFit="1"/>
    </xf>
    <xf numFmtId="0" fontId="8" fillId="0" borderId="2" xfId="10" applyFont="1" applyBorder="1" applyAlignment="1">
      <alignment horizontal="left" vertical="center"/>
    </xf>
    <xf numFmtId="0" fontId="8" fillId="0" borderId="1" xfId="10" applyFont="1" applyBorder="1" applyAlignment="1">
      <alignment horizontal="left" vertical="center"/>
    </xf>
    <xf numFmtId="0" fontId="4" fillId="0" borderId="1" xfId="10" applyBorder="1" applyAlignment="1">
      <alignment horizontal="right" vertical="center" shrinkToFit="1"/>
    </xf>
    <xf numFmtId="176" fontId="8" fillId="0" borderId="1" xfId="10" applyNumberFormat="1" applyFont="1" applyBorder="1" applyAlignment="1">
      <alignment horizontal="right" vertical="center" shrinkToFit="1"/>
    </xf>
    <xf numFmtId="0" fontId="8" fillId="0" borderId="2" xfId="10" applyFont="1" applyBorder="1" applyAlignment="1">
      <alignment horizontal="center" vertical="center" wrapText="1"/>
    </xf>
    <xf numFmtId="182" fontId="4" fillId="0" borderId="1" xfId="10" applyNumberFormat="1" applyBorder="1" applyAlignment="1">
      <alignment horizontal="right" vertical="center" shrinkToFit="1"/>
    </xf>
    <xf numFmtId="182" fontId="8" fillId="0" borderId="71" xfId="10" applyNumberFormat="1" applyFont="1" applyBorder="1" applyAlignment="1">
      <alignment horizontal="right" vertical="center" shrinkToFit="1"/>
    </xf>
    <xf numFmtId="176" fontId="8" fillId="0" borderId="67" xfId="10" applyNumberFormat="1" applyFont="1" applyBorder="1" applyAlignment="1">
      <alignment horizontal="right" vertical="center" shrinkToFit="1"/>
    </xf>
    <xf numFmtId="182" fontId="8" fillId="0" borderId="70" xfId="10" applyNumberFormat="1" applyFont="1" applyBorder="1" applyAlignment="1">
      <alignment horizontal="right" vertical="center" shrinkToFit="1"/>
    </xf>
    <xf numFmtId="176" fontId="8" fillId="0" borderId="70" xfId="10" applyNumberFormat="1" applyFont="1" applyBorder="1" applyAlignment="1">
      <alignment horizontal="right" vertical="center" shrinkToFit="1"/>
    </xf>
    <xf numFmtId="182" fontId="8" fillId="0" borderId="7" xfId="10" applyNumberFormat="1" applyFont="1" applyBorder="1" applyAlignment="1">
      <alignment horizontal="right" vertical="center" shrinkToFit="1"/>
    </xf>
    <xf numFmtId="182" fontId="8" fillId="0" borderId="12" xfId="10" applyNumberFormat="1" applyFont="1" applyBorder="1" applyAlignment="1">
      <alignment horizontal="right" vertical="center" shrinkToFit="1"/>
    </xf>
    <xf numFmtId="176" fontId="8" fillId="0" borderId="71" xfId="10" applyNumberFormat="1" applyFont="1" applyBorder="1" applyAlignment="1">
      <alignment horizontal="right" vertical="center" shrinkToFit="1"/>
    </xf>
    <xf numFmtId="182" fontId="8" fillId="0" borderId="1" xfId="10" applyNumberFormat="1" applyFont="1" applyBorder="1" applyAlignment="1">
      <alignment horizontal="right" vertical="center" shrinkToFit="1"/>
    </xf>
    <xf numFmtId="176" fontId="8" fillId="0" borderId="3" xfId="10" applyNumberFormat="1" applyFont="1" applyBorder="1" applyAlignment="1">
      <alignment horizontal="right" vertical="center" shrinkToFit="1"/>
    </xf>
    <xf numFmtId="176" fontId="8" fillId="0" borderId="6" xfId="10" applyNumberFormat="1" applyFont="1" applyBorder="1" applyAlignment="1">
      <alignment horizontal="right" vertical="center" shrinkToFit="1"/>
    </xf>
    <xf numFmtId="176" fontId="8" fillId="0" borderId="11" xfId="10" applyNumberFormat="1" applyFont="1" applyBorder="1" applyAlignment="1">
      <alignment horizontal="right" vertical="center" shrinkToFit="1"/>
    </xf>
    <xf numFmtId="0" fontId="8" fillId="0" borderId="3" xfId="10" applyFont="1" applyBorder="1">
      <alignment vertical="center"/>
    </xf>
    <xf numFmtId="0" fontId="8" fillId="0" borderId="6" xfId="10" applyFont="1" applyBorder="1">
      <alignment vertical="center"/>
    </xf>
    <xf numFmtId="0" fontId="8" fillId="0" borderId="11" xfId="10" applyFont="1" applyBorder="1">
      <alignment vertical="center"/>
    </xf>
    <xf numFmtId="0" fontId="8" fillId="0" borderId="3" xfId="10" applyFont="1" applyBorder="1" applyAlignment="1">
      <alignment horizontal="left" vertical="center"/>
    </xf>
    <xf numFmtId="0" fontId="8" fillId="0" borderId="6" xfId="10" applyFont="1" applyBorder="1" applyAlignment="1">
      <alignment horizontal="left" vertical="center"/>
    </xf>
    <xf numFmtId="0" fontId="8" fillId="0" borderId="11" xfId="10" applyFont="1" applyBorder="1" applyAlignment="1">
      <alignment horizontal="left" vertical="center"/>
    </xf>
    <xf numFmtId="182" fontId="8" fillId="0" borderId="4" xfId="10" applyNumberFormat="1" applyFont="1" applyBorder="1" applyAlignment="1">
      <alignment horizontal="right" vertical="center" shrinkToFit="1"/>
    </xf>
    <xf numFmtId="0" fontId="15" fillId="0" borderId="2" xfId="10" applyFont="1" applyBorder="1">
      <alignment vertical="center"/>
    </xf>
    <xf numFmtId="0" fontId="15" fillId="0" borderId="0" xfId="10" applyFont="1">
      <alignment vertical="center"/>
    </xf>
    <xf numFmtId="0" fontId="15" fillId="0" borderId="1" xfId="10" applyFont="1" applyBorder="1">
      <alignment vertical="center"/>
    </xf>
    <xf numFmtId="0" fontId="8" fillId="0" borderId="6" xfId="10" applyFont="1" applyBorder="1" applyAlignment="1">
      <alignment vertical="center" textRotation="255"/>
    </xf>
    <xf numFmtId="0" fontId="8" fillId="0" borderId="0" xfId="10" applyFont="1" applyAlignment="1">
      <alignment vertical="center" textRotation="255"/>
    </xf>
    <xf numFmtId="0" fontId="8" fillId="0" borderId="7" xfId="10" applyFont="1" applyBorder="1" applyAlignment="1">
      <alignment vertical="center" textRotation="255"/>
    </xf>
    <xf numFmtId="182" fontId="8" fillId="0" borderId="2" xfId="10" applyNumberFormat="1" applyFont="1" applyBorder="1" applyAlignment="1">
      <alignment horizontal="right" vertical="center" shrinkToFit="1"/>
    </xf>
    <xf numFmtId="182" fontId="8" fillId="0" borderId="6" xfId="10" applyNumberFormat="1" applyFont="1" applyBorder="1" applyAlignment="1">
      <alignment horizontal="right" vertical="center" shrinkToFit="1"/>
    </xf>
    <xf numFmtId="0" fontId="4" fillId="0" borderId="6" xfId="10" applyBorder="1" applyAlignment="1">
      <alignment horizontal="right" vertical="center" shrinkToFit="1"/>
    </xf>
    <xf numFmtId="0" fontId="4" fillId="0" borderId="11" xfId="10" applyBorder="1" applyAlignment="1">
      <alignment horizontal="right" vertical="center" shrinkToFit="1"/>
    </xf>
    <xf numFmtId="182" fontId="8" fillId="0" borderId="3" xfId="10" applyNumberFormat="1" applyFont="1" applyBorder="1" applyAlignment="1">
      <alignment horizontal="right" vertical="center" shrinkToFit="1"/>
    </xf>
    <xf numFmtId="176" fontId="8" fillId="0" borderId="72" xfId="10" applyNumberFormat="1" applyFont="1" applyBorder="1" applyAlignment="1">
      <alignment horizontal="right" vertical="center" shrinkToFit="1"/>
    </xf>
    <xf numFmtId="0" fontId="4" fillId="0" borderId="5" xfId="10" applyBorder="1" applyAlignment="1">
      <alignment horizontal="center" vertical="center"/>
    </xf>
    <xf numFmtId="0" fontId="4" fillId="0" borderId="10" xfId="10" applyBorder="1" applyAlignment="1">
      <alignment horizontal="center" vertical="center"/>
    </xf>
    <xf numFmtId="0" fontId="1" fillId="0" borderId="0" xfId="1" applyAlignment="1">
      <alignment vertical="center"/>
    </xf>
    <xf numFmtId="0" fontId="1" fillId="0" borderId="1" xfId="1" applyBorder="1" applyAlignment="1">
      <alignment vertical="center"/>
    </xf>
    <xf numFmtId="176" fontId="8" fillId="0" borderId="73" xfId="10" applyNumberFormat="1" applyFont="1" applyBorder="1" applyAlignment="1">
      <alignment horizontal="right" vertical="center" shrinkToFit="1"/>
    </xf>
    <xf numFmtId="176" fontId="8" fillId="0" borderId="74" xfId="10" applyNumberFormat="1" applyFont="1" applyBorder="1" applyAlignment="1">
      <alignment horizontal="right" vertical="center" shrinkToFit="1"/>
    </xf>
    <xf numFmtId="182" fontId="8" fillId="0" borderId="73" xfId="10" applyNumberFormat="1" applyFont="1" applyBorder="1" applyAlignment="1">
      <alignment horizontal="right" vertical="center" shrinkToFit="1"/>
    </xf>
    <xf numFmtId="182" fontId="8" fillId="0" borderId="11" xfId="10" applyNumberFormat="1" applyFont="1" applyBorder="1" applyAlignment="1">
      <alignment horizontal="right" vertical="center" shrinkToFit="1"/>
    </xf>
    <xf numFmtId="182" fontId="8" fillId="0" borderId="74" xfId="10" applyNumberFormat="1" applyFont="1" applyBorder="1" applyAlignment="1">
      <alignment horizontal="right" vertical="center" shrinkToFit="1"/>
    </xf>
    <xf numFmtId="0" fontId="15" fillId="0" borderId="8" xfId="10" applyFont="1" applyBorder="1" applyAlignment="1">
      <alignment horizontal="center" vertical="center"/>
    </xf>
    <xf numFmtId="0" fontId="15" fillId="0" borderId="5" xfId="10" applyFont="1" applyBorder="1" applyAlignment="1">
      <alignment horizontal="center" vertical="center"/>
    </xf>
    <xf numFmtId="0" fontId="15" fillId="0" borderId="10" xfId="10" applyFont="1" applyBorder="1" applyAlignment="1">
      <alignment horizontal="center" vertical="center"/>
    </xf>
    <xf numFmtId="176" fontId="8" fillId="0" borderId="2" xfId="10" applyNumberFormat="1" applyFont="1" applyBorder="1" applyAlignment="1">
      <alignment horizontal="right" vertical="center"/>
    </xf>
    <xf numFmtId="176" fontId="8" fillId="0" borderId="0" xfId="10" applyNumberFormat="1" applyFont="1" applyAlignment="1">
      <alignment horizontal="right" vertical="center"/>
    </xf>
    <xf numFmtId="176" fontId="8" fillId="0" borderId="69" xfId="10" applyNumberFormat="1" applyFont="1" applyBorder="1" applyAlignment="1">
      <alignment horizontal="right" vertical="center"/>
    </xf>
    <xf numFmtId="182" fontId="8" fillId="0" borderId="71" xfId="10" applyNumberFormat="1" applyFont="1" applyBorder="1" applyAlignment="1">
      <alignment horizontal="right" vertical="center"/>
    </xf>
    <xf numFmtId="176" fontId="8" fillId="0" borderId="68" xfId="10" applyNumberFormat="1" applyFont="1" applyBorder="1" applyAlignment="1">
      <alignment horizontal="right" vertical="center"/>
    </xf>
    <xf numFmtId="176" fontId="8" fillId="0" borderId="1" xfId="10" applyNumberFormat="1" applyFont="1" applyBorder="1" applyAlignment="1">
      <alignment horizontal="right" vertical="center"/>
    </xf>
    <xf numFmtId="0" fontId="8" fillId="0" borderId="9" xfId="10" applyFont="1" applyBorder="1" applyAlignment="1">
      <alignment horizontal="center" vertical="center"/>
    </xf>
    <xf numFmtId="182" fontId="8" fillId="0" borderId="75" xfId="10" applyNumberFormat="1" applyFont="1" applyBorder="1" applyAlignment="1">
      <alignment horizontal="right" vertical="center" shrinkToFit="1"/>
    </xf>
    <xf numFmtId="176" fontId="8" fillId="0" borderId="75" xfId="10" applyNumberFormat="1" applyFont="1" applyBorder="1" applyAlignment="1">
      <alignment horizontal="right" vertical="center" shrinkToFit="1"/>
    </xf>
    <xf numFmtId="49" fontId="12" fillId="0" borderId="21" xfId="10" applyNumberFormat="1" applyFont="1" applyBorder="1" applyAlignment="1">
      <alignment horizontal="center" vertical="center"/>
    </xf>
    <xf numFmtId="49" fontId="12" fillId="0" borderId="22" xfId="10" applyNumberFormat="1" applyFont="1" applyBorder="1" applyAlignment="1">
      <alignment horizontal="center" vertical="center"/>
    </xf>
    <xf numFmtId="49" fontId="12" fillId="0" borderId="23" xfId="10" applyNumberFormat="1" applyFont="1" applyBorder="1" applyAlignment="1">
      <alignment horizontal="center" vertical="center"/>
    </xf>
    <xf numFmtId="178" fontId="5" fillId="0" borderId="120" xfId="12" applyNumberFormat="1" applyFont="1" applyBorder="1" applyAlignment="1" applyProtection="1">
      <alignment horizontal="right" vertical="center" shrinkToFit="1"/>
      <protection locked="0"/>
    </xf>
    <xf numFmtId="178" fontId="5" fillId="0" borderId="119" xfId="12" applyNumberFormat="1" applyFont="1" applyBorder="1" applyAlignment="1" applyProtection="1">
      <alignment horizontal="right" vertical="center" shrinkToFit="1"/>
      <protection locked="0"/>
    </xf>
    <xf numFmtId="178" fontId="5" fillId="0" borderId="121" xfId="14" applyNumberFormat="1" applyFont="1" applyBorder="1" applyAlignment="1" applyProtection="1">
      <alignment horizontal="right" vertical="center" shrinkToFit="1"/>
      <protection locked="0"/>
    </xf>
    <xf numFmtId="0" fontId="5" fillId="0" borderId="120" xfId="13" applyFont="1" applyBorder="1" applyAlignment="1" applyProtection="1">
      <alignment horizontal="left" vertical="center" shrinkToFit="1"/>
      <protection locked="0"/>
    </xf>
    <xf numFmtId="0" fontId="5" fillId="0" borderId="119" xfId="13" applyFont="1" applyBorder="1" applyAlignment="1" applyProtection="1">
      <alignment horizontal="left" vertical="center" shrinkToFit="1"/>
      <protection locked="0"/>
    </xf>
    <xf numFmtId="0" fontId="5" fillId="0" borderId="118" xfId="14" applyFont="1" applyBorder="1" applyAlignment="1" applyProtection="1">
      <alignment horizontal="left" vertical="center" shrinkToFit="1"/>
      <protection locked="0"/>
    </xf>
    <xf numFmtId="0" fontId="5" fillId="0" borderId="121" xfId="13" applyFont="1" applyBorder="1" applyAlignment="1" applyProtection="1">
      <alignment horizontal="left" vertical="center" shrinkToFit="1"/>
      <protection locked="0"/>
    </xf>
    <xf numFmtId="0" fontId="5" fillId="5" borderId="16" xfId="12" applyFont="1" applyFill="1" applyBorder="1" applyAlignment="1" applyProtection="1">
      <alignment horizontal="center" vertical="center" wrapText="1"/>
      <protection locked="0"/>
    </xf>
    <xf numFmtId="0" fontId="5" fillId="5" borderId="19" xfId="12" applyFont="1" applyFill="1" applyBorder="1" applyAlignment="1" applyProtection="1">
      <alignment horizontal="center" vertical="center" wrapText="1"/>
      <protection locked="0"/>
    </xf>
    <xf numFmtId="0" fontId="5" fillId="5" borderId="20" xfId="12" applyFont="1" applyFill="1" applyBorder="1" applyAlignment="1" applyProtection="1">
      <alignment horizontal="center" vertical="center" wrapText="1"/>
      <protection locked="0"/>
    </xf>
    <xf numFmtId="0" fontId="5" fillId="5" borderId="148" xfId="12" applyFont="1" applyFill="1" applyBorder="1" applyAlignment="1" applyProtection="1">
      <alignment horizontal="center" vertical="center" wrapText="1"/>
      <protection locked="0"/>
    </xf>
    <xf numFmtId="0" fontId="5" fillId="5" borderId="147" xfId="12" applyFont="1" applyFill="1" applyBorder="1" applyAlignment="1" applyProtection="1">
      <alignment horizontal="center" vertical="center" wrapText="1"/>
      <protection locked="0"/>
    </xf>
    <xf numFmtId="0" fontId="5" fillId="5" borderId="146" xfId="12" applyFont="1" applyFill="1" applyBorder="1" applyAlignment="1" applyProtection="1">
      <alignment horizontal="center" vertical="center" wrapText="1"/>
      <protection locked="0"/>
    </xf>
    <xf numFmtId="0" fontId="5" fillId="5" borderId="14" xfId="12" applyFont="1" applyFill="1" applyBorder="1" applyAlignment="1" applyProtection="1">
      <alignment horizontal="center" vertical="center" wrapText="1"/>
      <protection locked="0"/>
    </xf>
    <xf numFmtId="0" fontId="5" fillId="5" borderId="149" xfId="12" applyFont="1" applyFill="1" applyBorder="1" applyAlignment="1" applyProtection="1">
      <alignment horizontal="center" vertical="center" wrapText="1"/>
      <protection locked="0"/>
    </xf>
    <xf numFmtId="0" fontId="5" fillId="5" borderId="18" xfId="12" applyFont="1" applyFill="1" applyBorder="1" applyAlignment="1" applyProtection="1">
      <alignment horizontal="center" vertical="center"/>
      <protection locked="0"/>
    </xf>
    <xf numFmtId="0" fontId="5" fillId="5" borderId="19" xfId="12" applyFont="1" applyFill="1" applyBorder="1" applyAlignment="1" applyProtection="1">
      <alignment horizontal="center" vertical="center"/>
      <protection locked="0"/>
    </xf>
    <xf numFmtId="0" fontId="5" fillId="5" borderId="14" xfId="12" applyFont="1" applyFill="1" applyBorder="1" applyAlignment="1" applyProtection="1">
      <alignment horizontal="center" vertical="center"/>
      <protection locked="0"/>
    </xf>
    <xf numFmtId="0" fontId="5" fillId="5" borderId="150" xfId="12" applyFont="1" applyFill="1" applyBorder="1" applyAlignment="1" applyProtection="1">
      <alignment horizontal="center" vertical="center"/>
      <protection locked="0"/>
    </xf>
    <xf numFmtId="0" fontId="5" fillId="5" borderId="147" xfId="12" applyFont="1" applyFill="1" applyBorder="1" applyAlignment="1" applyProtection="1">
      <alignment horizontal="center" vertical="center"/>
      <protection locked="0"/>
    </xf>
    <xf numFmtId="0" fontId="5" fillId="5" borderId="149" xfId="12" applyFont="1" applyFill="1" applyBorder="1" applyAlignment="1" applyProtection="1">
      <alignment horizontal="center" vertical="center"/>
      <protection locked="0"/>
    </xf>
    <xf numFmtId="0" fontId="5" fillId="5" borderId="16" xfId="12" applyFont="1" applyFill="1" applyBorder="1" applyAlignment="1" applyProtection="1">
      <alignment horizontal="center" vertical="center" wrapText="1" shrinkToFit="1"/>
      <protection locked="0"/>
    </xf>
    <xf numFmtId="0" fontId="5" fillId="5" borderId="19" xfId="12" applyFont="1" applyFill="1" applyBorder="1" applyAlignment="1" applyProtection="1">
      <alignment horizontal="center" vertical="center" shrinkToFit="1"/>
      <protection locked="0"/>
    </xf>
    <xf numFmtId="0" fontId="5" fillId="5" borderId="14" xfId="12" applyFont="1" applyFill="1" applyBorder="1" applyAlignment="1" applyProtection="1">
      <alignment horizontal="center" vertical="center" shrinkToFit="1"/>
      <protection locked="0"/>
    </xf>
    <xf numFmtId="0" fontId="5" fillId="5" borderId="148" xfId="12" applyFont="1" applyFill="1" applyBorder="1" applyAlignment="1" applyProtection="1">
      <alignment horizontal="center" vertical="center" shrinkToFit="1"/>
      <protection locked="0"/>
    </xf>
    <xf numFmtId="0" fontId="5" fillId="5" borderId="147" xfId="12" applyFont="1" applyFill="1" applyBorder="1" applyAlignment="1" applyProtection="1">
      <alignment horizontal="center" vertical="center" shrinkToFit="1"/>
      <protection locked="0"/>
    </xf>
    <xf numFmtId="0" fontId="5" fillId="5" borderId="149" xfId="12" applyFont="1" applyFill="1" applyBorder="1" applyAlignment="1" applyProtection="1">
      <alignment horizontal="center" vertical="center" shrinkToFit="1"/>
      <protection locked="0"/>
    </xf>
    <xf numFmtId="0" fontId="5" fillId="5" borderId="148" xfId="12" applyFont="1" applyFill="1" applyBorder="1" applyAlignment="1" applyProtection="1">
      <alignment horizontal="center" vertical="center"/>
      <protection locked="0"/>
    </xf>
    <xf numFmtId="0" fontId="5" fillId="5" borderId="18" xfId="12" applyFont="1" applyFill="1" applyBorder="1" applyAlignment="1" applyProtection="1">
      <alignment horizontal="center" vertical="center" wrapText="1" shrinkToFit="1"/>
      <protection locked="0"/>
    </xf>
    <xf numFmtId="0" fontId="5" fillId="5" borderId="20" xfId="12" applyFont="1" applyFill="1" applyBorder="1" applyAlignment="1" applyProtection="1">
      <alignment horizontal="center" vertical="center" shrinkToFit="1"/>
      <protection locked="0"/>
    </xf>
    <xf numFmtId="0" fontId="5" fillId="5" borderId="150" xfId="12" applyFont="1" applyFill="1" applyBorder="1" applyAlignment="1" applyProtection="1">
      <alignment horizontal="center" vertical="center" shrinkToFit="1"/>
      <protection locked="0"/>
    </xf>
    <xf numFmtId="0" fontId="5" fillId="5" borderId="146" xfId="12" applyFont="1" applyFill="1" applyBorder="1" applyAlignment="1" applyProtection="1">
      <alignment horizontal="center" vertical="center" shrinkToFit="1"/>
      <protection locked="0"/>
    </xf>
    <xf numFmtId="0" fontId="5" fillId="2" borderId="34" xfId="12" applyFont="1" applyFill="1" applyBorder="1" applyAlignment="1">
      <alignment horizontal="center" vertical="center"/>
    </xf>
    <xf numFmtId="0" fontId="5" fillId="2" borderId="5" xfId="12" applyFont="1" applyFill="1" applyBorder="1" applyAlignment="1">
      <alignment horizontal="center" vertical="center"/>
    </xf>
    <xf numFmtId="0" fontId="5" fillId="2" borderId="10" xfId="12" applyFont="1" applyFill="1" applyBorder="1" applyAlignment="1">
      <alignment horizontal="center" vertical="center"/>
    </xf>
    <xf numFmtId="0" fontId="5" fillId="2" borderId="8" xfId="12" applyFont="1" applyFill="1" applyBorder="1" applyAlignment="1">
      <alignment horizontal="center" vertical="center"/>
    </xf>
    <xf numFmtId="0" fontId="5" fillId="2" borderId="53" xfId="12" applyFont="1" applyFill="1" applyBorder="1" applyAlignment="1">
      <alignment horizontal="center" vertical="center"/>
    </xf>
    <xf numFmtId="0" fontId="5" fillId="2" borderId="0" xfId="12" applyFont="1" applyFill="1">
      <alignment vertical="center"/>
    </xf>
    <xf numFmtId="0" fontId="5" fillId="2" borderId="1" xfId="12" applyFont="1" applyFill="1" applyBorder="1">
      <alignment vertical="center"/>
    </xf>
    <xf numFmtId="0" fontId="5" fillId="2" borderId="38" xfId="12" applyFont="1" applyFill="1" applyBorder="1" applyAlignment="1">
      <alignment horizontal="center" vertical="center" textRotation="255" shrinkToFit="1"/>
    </xf>
    <xf numFmtId="0" fontId="5" fillId="2" borderId="11" xfId="12" applyFont="1" applyFill="1" applyBorder="1" applyAlignment="1">
      <alignment horizontal="center" vertical="center" textRotation="255" shrinkToFit="1"/>
    </xf>
    <xf numFmtId="0" fontId="5" fillId="2" borderId="27" xfId="12" applyFont="1" applyFill="1" applyBorder="1" applyAlignment="1">
      <alignment horizontal="center" vertical="center" textRotation="255" shrinkToFit="1"/>
    </xf>
    <xf numFmtId="0" fontId="5" fillId="2" borderId="1" xfId="12" applyFont="1" applyFill="1" applyBorder="1" applyAlignment="1">
      <alignment horizontal="center" vertical="center" textRotation="255" shrinkToFit="1"/>
    </xf>
    <xf numFmtId="0" fontId="5" fillId="2" borderId="29" xfId="12" applyFont="1" applyFill="1" applyBorder="1" applyAlignment="1">
      <alignment horizontal="center" vertical="center" textRotation="255" shrinkToFit="1"/>
    </xf>
    <xf numFmtId="0" fontId="5" fillId="2" borderId="12" xfId="12" applyFont="1" applyFill="1" applyBorder="1" applyAlignment="1">
      <alignment horizontal="center" vertical="center" textRotation="255" shrinkToFit="1"/>
    </xf>
    <xf numFmtId="0" fontId="5" fillId="2" borderId="38" xfId="12" applyFont="1" applyFill="1" applyBorder="1" applyAlignment="1">
      <alignment horizontal="left" vertical="center" wrapText="1"/>
    </xf>
    <xf numFmtId="0" fontId="5" fillId="2" borderId="6" xfId="12" applyFont="1" applyFill="1" applyBorder="1" applyAlignment="1">
      <alignment horizontal="left" vertical="center" wrapText="1"/>
    </xf>
    <xf numFmtId="0" fontId="5" fillId="2" borderId="45" xfId="12" applyFont="1" applyFill="1" applyBorder="1" applyAlignment="1">
      <alignment horizontal="left" vertical="center" wrapText="1"/>
    </xf>
    <xf numFmtId="0" fontId="5" fillId="2" borderId="46" xfId="12" applyFont="1" applyFill="1" applyBorder="1" applyAlignment="1">
      <alignment horizontal="left" vertical="center" wrapText="1"/>
    </xf>
    <xf numFmtId="0" fontId="5" fillId="2" borderId="38" xfId="12" applyFont="1" applyFill="1" applyBorder="1" applyAlignment="1">
      <alignment horizontal="center" vertical="center" textRotation="255" wrapText="1"/>
    </xf>
    <xf numFmtId="0" fontId="5" fillId="2" borderId="11" xfId="12" applyFont="1" applyFill="1" applyBorder="1" applyAlignment="1">
      <alignment horizontal="center" vertical="center" textRotation="255" wrapText="1"/>
    </xf>
    <xf numFmtId="0" fontId="5" fillId="2" borderId="27" xfId="12" applyFont="1" applyFill="1" applyBorder="1" applyAlignment="1">
      <alignment horizontal="center" vertical="center" textRotation="255" wrapText="1"/>
    </xf>
    <xf numFmtId="0" fontId="5" fillId="2" borderId="1" xfId="12" applyFont="1" applyFill="1" applyBorder="1" applyAlignment="1">
      <alignment horizontal="center" vertical="center" textRotation="255" wrapText="1"/>
    </xf>
    <xf numFmtId="0" fontId="5" fillId="2" borderId="29" xfId="12" applyFont="1" applyFill="1" applyBorder="1" applyAlignment="1">
      <alignment horizontal="center" vertical="center" textRotation="255" wrapText="1"/>
    </xf>
    <xf numFmtId="0" fontId="5" fillId="2" borderId="12" xfId="12" applyFont="1" applyFill="1" applyBorder="1" applyAlignment="1">
      <alignment horizontal="center" vertical="center" textRotation="255" wrapText="1"/>
    </xf>
    <xf numFmtId="0" fontId="5" fillId="2" borderId="27" xfId="12" applyFont="1" applyFill="1" applyBorder="1" applyAlignment="1">
      <alignment horizontal="left" vertical="center"/>
    </xf>
    <xf numFmtId="0" fontId="5" fillId="2" borderId="0" xfId="12" applyFont="1" applyFill="1" applyAlignment="1">
      <alignment horizontal="left" vertical="center"/>
    </xf>
    <xf numFmtId="0" fontId="5" fillId="2" borderId="0" xfId="12" applyFont="1" applyFill="1" applyAlignment="1">
      <alignment horizontal="right" vertical="center" wrapText="1"/>
    </xf>
    <xf numFmtId="0" fontId="5" fillId="2" borderId="0" xfId="12" applyFont="1" applyFill="1" applyAlignment="1">
      <alignment horizontal="right" vertical="center"/>
    </xf>
    <xf numFmtId="0" fontId="5" fillId="2" borderId="1" xfId="12" applyFont="1" applyFill="1" applyBorder="1" applyAlignment="1">
      <alignment horizontal="right" vertical="center"/>
    </xf>
    <xf numFmtId="178" fontId="5" fillId="2" borderId="2" xfId="11" applyNumberFormat="1" applyFont="1" applyFill="1" applyBorder="1" applyAlignment="1">
      <alignment horizontal="right" vertical="center" shrinkToFit="1"/>
    </xf>
    <xf numFmtId="178" fontId="5" fillId="2" borderId="0" xfId="12" applyNumberFormat="1" applyFont="1" applyFill="1" applyAlignment="1">
      <alignment horizontal="right" vertical="center" shrinkToFit="1"/>
    </xf>
    <xf numFmtId="178" fontId="5" fillId="2" borderId="69" xfId="11" applyNumberFormat="1" applyFont="1" applyFill="1" applyBorder="1" applyAlignment="1">
      <alignment horizontal="right" vertical="center" shrinkToFit="1"/>
    </xf>
    <xf numFmtId="178" fontId="5" fillId="2" borderId="68" xfId="11" applyNumberFormat="1" applyFont="1" applyFill="1" applyBorder="1" applyAlignment="1">
      <alignment horizontal="right" vertical="center" shrinkToFit="1"/>
    </xf>
    <xf numFmtId="0" fontId="5" fillId="2" borderId="46" xfId="12" applyFont="1" applyFill="1" applyBorder="1" applyAlignment="1">
      <alignment horizontal="center" vertical="center"/>
    </xf>
    <xf numFmtId="0" fontId="5" fillId="2" borderId="41" xfId="12" applyFont="1" applyFill="1" applyBorder="1" applyAlignment="1">
      <alignment horizontal="center" vertical="center"/>
    </xf>
    <xf numFmtId="179" fontId="5" fillId="2" borderId="80" xfId="13" applyNumberFormat="1" applyFont="1" applyFill="1" applyBorder="1" applyAlignment="1">
      <alignment horizontal="right" vertical="center" shrinkToFit="1"/>
    </xf>
    <xf numFmtId="179" fontId="5" fillId="2" borderId="55" xfId="13" applyNumberFormat="1" applyFont="1" applyFill="1" applyBorder="1" applyAlignment="1">
      <alignment horizontal="right" vertical="center" shrinkToFit="1"/>
    </xf>
    <xf numFmtId="179" fontId="5" fillId="2" borderId="79" xfId="13" applyNumberFormat="1" applyFont="1" applyFill="1" applyBorder="1" applyAlignment="1">
      <alignment horizontal="right" vertical="center" shrinkToFit="1"/>
    </xf>
    <xf numFmtId="179" fontId="5" fillId="2" borderId="78" xfId="13" applyNumberFormat="1" applyFont="1" applyFill="1" applyBorder="1" applyAlignment="1">
      <alignment horizontal="right" vertical="center" shrinkToFit="1"/>
    </xf>
    <xf numFmtId="179" fontId="5" fillId="2" borderId="77" xfId="13" applyNumberFormat="1" applyFont="1" applyFill="1" applyBorder="1" applyAlignment="1">
      <alignment horizontal="right" vertical="center" shrinkToFit="1"/>
    </xf>
    <xf numFmtId="179" fontId="5" fillId="2" borderId="76" xfId="13" applyNumberFormat="1" applyFont="1" applyFill="1" applyBorder="1" applyAlignment="1">
      <alignment horizontal="right" vertical="center" shrinkToFit="1"/>
    </xf>
    <xf numFmtId="0" fontId="5" fillId="5" borderId="18" xfId="12" applyFont="1" applyFill="1" applyBorder="1" applyAlignment="1" applyProtection="1">
      <alignment horizontal="center" vertical="center" wrapText="1"/>
      <protection locked="0"/>
    </xf>
    <xf numFmtId="0" fontId="5" fillId="5" borderId="150" xfId="12" applyFont="1" applyFill="1" applyBorder="1" applyAlignment="1" applyProtection="1">
      <alignment horizontal="center" vertical="center" wrapText="1"/>
      <protection locked="0"/>
    </xf>
    <xf numFmtId="189" fontId="5" fillId="2" borderId="3" xfId="13" applyNumberFormat="1" applyFont="1" applyFill="1" applyBorder="1" applyAlignment="1">
      <alignment horizontal="right" vertical="center" shrinkToFit="1"/>
    </xf>
    <xf numFmtId="189" fontId="5" fillId="2" borderId="6" xfId="13" applyNumberFormat="1" applyFont="1" applyFill="1" applyBorder="1" applyAlignment="1">
      <alignment horizontal="right" vertical="center" shrinkToFit="1"/>
    </xf>
    <xf numFmtId="189" fontId="5" fillId="2" borderId="39" xfId="13" applyNumberFormat="1" applyFont="1" applyFill="1" applyBorder="1" applyAlignment="1">
      <alignment horizontal="right" vertical="center" shrinkToFit="1"/>
    </xf>
    <xf numFmtId="0" fontId="5" fillId="2" borderId="6" xfId="12" applyFont="1" applyFill="1" applyBorder="1" applyAlignment="1">
      <alignment horizontal="center" vertical="center"/>
    </xf>
    <xf numFmtId="0" fontId="5" fillId="2" borderId="11" xfId="12" applyFont="1" applyFill="1" applyBorder="1" applyAlignment="1">
      <alignment horizontal="center" vertical="center"/>
    </xf>
    <xf numFmtId="179" fontId="5" fillId="2" borderId="8" xfId="13" applyNumberFormat="1" applyFont="1" applyFill="1" applyBorder="1" applyAlignment="1">
      <alignment horizontal="right" vertical="center" shrinkToFit="1"/>
    </xf>
    <xf numFmtId="179" fontId="5" fillId="2" borderId="5" xfId="13" applyNumberFormat="1" applyFont="1" applyFill="1" applyBorder="1" applyAlignment="1">
      <alignment horizontal="right" vertical="center" shrinkToFit="1"/>
    </xf>
    <xf numFmtId="179" fontId="5" fillId="2" borderId="84" xfId="13" applyNumberFormat="1" applyFont="1" applyFill="1" applyBorder="1" applyAlignment="1">
      <alignment horizontal="right" vertical="center" shrinkToFit="1"/>
    </xf>
    <xf numFmtId="179" fontId="5" fillId="2" borderId="85" xfId="13" applyNumberFormat="1" applyFont="1" applyFill="1" applyBorder="1" applyAlignment="1">
      <alignment horizontal="right" vertical="center" shrinkToFit="1"/>
    </xf>
    <xf numFmtId="179" fontId="5" fillId="2" borderId="83" xfId="13" applyNumberFormat="1" applyFont="1" applyFill="1" applyBorder="1" applyAlignment="1">
      <alignment horizontal="right" vertical="center" shrinkToFit="1"/>
    </xf>
    <xf numFmtId="179" fontId="5" fillId="2" borderId="82" xfId="13" applyNumberFormat="1" applyFont="1" applyFill="1" applyBorder="1" applyAlignment="1">
      <alignment horizontal="right" vertical="center" shrinkToFit="1"/>
    </xf>
    <xf numFmtId="179" fontId="5" fillId="2" borderId="81" xfId="13" applyNumberFormat="1" applyFont="1" applyFill="1" applyBorder="1" applyAlignment="1">
      <alignment horizontal="right" vertical="center" shrinkToFit="1"/>
    </xf>
    <xf numFmtId="179" fontId="5" fillId="2" borderId="94" xfId="13" applyNumberFormat="1" applyFont="1" applyFill="1" applyBorder="1" applyAlignment="1">
      <alignment horizontal="right" vertical="center" shrinkToFit="1"/>
    </xf>
    <xf numFmtId="179" fontId="5" fillId="2" borderId="93" xfId="13" applyNumberFormat="1" applyFont="1" applyFill="1" applyBorder="1" applyAlignment="1">
      <alignment horizontal="right" vertical="center" shrinkToFit="1"/>
    </xf>
    <xf numFmtId="179" fontId="5" fillId="2" borderId="92" xfId="13" applyNumberFormat="1" applyFont="1" applyFill="1" applyBorder="1" applyAlignment="1">
      <alignment horizontal="right" vertical="center" shrinkToFit="1"/>
    </xf>
    <xf numFmtId="0" fontId="5" fillId="2" borderId="45" xfId="12" applyFont="1" applyFill="1" applyBorder="1">
      <alignment vertical="center"/>
    </xf>
    <xf numFmtId="0" fontId="5" fillId="2" borderId="46" xfId="12" applyFont="1" applyFill="1" applyBorder="1">
      <alignment vertical="center"/>
    </xf>
    <xf numFmtId="0" fontId="5" fillId="2" borderId="41" xfId="12" applyFont="1" applyFill="1" applyBorder="1">
      <alignment vertical="center"/>
    </xf>
    <xf numFmtId="188" fontId="5" fillId="2" borderId="43" xfId="13" applyNumberFormat="1" applyFont="1" applyFill="1" applyBorder="1" applyAlignment="1">
      <alignment horizontal="right" vertical="center" shrinkToFit="1"/>
    </xf>
    <xf numFmtId="188" fontId="5" fillId="2" borderId="46" xfId="13" applyNumberFormat="1" applyFont="1" applyFill="1" applyBorder="1" applyAlignment="1">
      <alignment horizontal="right" vertical="center" shrinkToFit="1"/>
    </xf>
    <xf numFmtId="188" fontId="5" fillId="2" borderId="41" xfId="13" applyNumberFormat="1" applyFont="1" applyFill="1" applyBorder="1" applyAlignment="1">
      <alignment horizontal="right" vertical="center" shrinkToFit="1"/>
    </xf>
    <xf numFmtId="188" fontId="5" fillId="2" borderId="88" xfId="13" applyNumberFormat="1" applyFont="1" applyFill="1" applyBorder="1" applyAlignment="1">
      <alignment horizontal="right" vertical="center" shrinkToFit="1"/>
    </xf>
    <xf numFmtId="188" fontId="5" fillId="2" borderId="87" xfId="13" applyNumberFormat="1" applyFont="1" applyFill="1" applyBorder="1" applyAlignment="1">
      <alignment horizontal="right" vertical="center" shrinkToFit="1"/>
    </xf>
    <xf numFmtId="188" fontId="5" fillId="2" borderId="86" xfId="13" applyNumberFormat="1" applyFont="1" applyFill="1" applyBorder="1" applyAlignment="1">
      <alignment horizontal="right" vertical="center" shrinkToFit="1"/>
    </xf>
    <xf numFmtId="0" fontId="5" fillId="2" borderId="38" xfId="12" applyFont="1" applyFill="1" applyBorder="1" applyAlignment="1">
      <alignment horizontal="left" vertical="center"/>
    </xf>
    <xf numFmtId="0" fontId="5" fillId="2" borderId="6" xfId="12" applyFont="1" applyFill="1" applyBorder="1" applyAlignment="1">
      <alignment horizontal="left" vertical="center"/>
    </xf>
    <xf numFmtId="0" fontId="5" fillId="2" borderId="6" xfId="12" applyFont="1" applyFill="1" applyBorder="1" applyAlignment="1">
      <alignment horizontal="right" vertical="center"/>
    </xf>
    <xf numFmtId="0" fontId="5" fillId="2" borderId="11" xfId="12" applyFont="1" applyFill="1" applyBorder="1" applyAlignment="1">
      <alignment horizontal="right" vertical="center"/>
    </xf>
    <xf numFmtId="178" fontId="5" fillId="2" borderId="3" xfId="13" applyNumberFormat="1" applyFont="1" applyFill="1" applyBorder="1" applyAlignment="1">
      <alignment horizontal="right" vertical="center" shrinkToFit="1"/>
    </xf>
    <xf numFmtId="178" fontId="5" fillId="2" borderId="6" xfId="13" applyNumberFormat="1" applyFont="1" applyFill="1" applyBorder="1" applyAlignment="1">
      <alignment horizontal="right" vertical="center" shrinkToFit="1"/>
    </xf>
    <xf numFmtId="178" fontId="5" fillId="2" borderId="74" xfId="13" applyNumberFormat="1" applyFont="1" applyFill="1" applyBorder="1" applyAlignment="1">
      <alignment horizontal="right" vertical="center" shrinkToFit="1"/>
    </xf>
    <xf numFmtId="178" fontId="5" fillId="2" borderId="73" xfId="13" applyNumberFormat="1" applyFont="1" applyFill="1" applyBorder="1" applyAlignment="1">
      <alignment horizontal="right" vertical="center" shrinkToFit="1"/>
    </xf>
    <xf numFmtId="179" fontId="5" fillId="2" borderId="100" xfId="13" applyNumberFormat="1" applyFont="1" applyFill="1" applyBorder="1" applyAlignment="1">
      <alignment horizontal="right" vertical="center" shrinkToFit="1"/>
    </xf>
    <xf numFmtId="179" fontId="5" fillId="2" borderId="99" xfId="13" applyNumberFormat="1" applyFont="1" applyFill="1" applyBorder="1" applyAlignment="1">
      <alignment horizontal="right" vertical="center" shrinkToFit="1"/>
    </xf>
    <xf numFmtId="179" fontId="5" fillId="2" borderId="98" xfId="13" applyNumberFormat="1" applyFont="1" applyFill="1" applyBorder="1" applyAlignment="1">
      <alignment horizontal="right" vertical="center" shrinkToFit="1"/>
    </xf>
    <xf numFmtId="0" fontId="5" fillId="2" borderId="27" xfId="12" applyFont="1" applyFill="1" applyBorder="1">
      <alignment vertical="center"/>
    </xf>
    <xf numFmtId="188" fontId="5" fillId="2" borderId="2" xfId="13" applyNumberFormat="1" applyFont="1" applyFill="1" applyBorder="1" applyAlignment="1">
      <alignment horizontal="right" vertical="center" shrinkToFit="1"/>
    </xf>
    <xf numFmtId="188" fontId="5" fillId="2" borderId="0" xfId="13" applyNumberFormat="1" applyFont="1" applyFill="1" applyAlignment="1">
      <alignment horizontal="right" vertical="center" shrinkToFit="1"/>
    </xf>
    <xf numFmtId="188" fontId="5" fillId="2" borderId="1" xfId="13" applyNumberFormat="1" applyFont="1" applyFill="1" applyBorder="1" applyAlignment="1">
      <alignment horizontal="right" vertical="center" shrinkToFit="1"/>
    </xf>
    <xf numFmtId="188" fontId="5" fillId="2" borderId="28" xfId="13"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5" fillId="2" borderId="7" xfId="12" applyFont="1" applyFill="1" applyBorder="1" applyAlignment="1">
      <alignment horizontal="left" vertical="center"/>
    </xf>
    <xf numFmtId="0" fontId="5" fillId="2" borderId="7" xfId="12" applyFont="1" applyFill="1" applyBorder="1" applyAlignment="1">
      <alignment horizontal="right" vertical="center" wrapText="1"/>
    </xf>
    <xf numFmtId="0" fontId="5" fillId="2" borderId="7" xfId="12" applyFont="1" applyFill="1" applyBorder="1" applyAlignment="1">
      <alignment horizontal="right" vertical="center"/>
    </xf>
    <xf numFmtId="0" fontId="5" fillId="2" borderId="12" xfId="12" applyFont="1" applyFill="1" applyBorder="1" applyAlignment="1">
      <alignment horizontal="right" vertical="center"/>
    </xf>
    <xf numFmtId="178" fontId="5" fillId="2" borderId="4" xfId="13" applyNumberFormat="1" applyFont="1" applyFill="1" applyBorder="1" applyAlignment="1">
      <alignment horizontal="right" vertical="center" shrinkToFit="1"/>
    </xf>
    <xf numFmtId="178" fontId="5" fillId="2" borderId="7" xfId="13" applyNumberFormat="1" applyFont="1" applyFill="1" applyBorder="1" applyAlignment="1">
      <alignment horizontal="right" vertical="center" shrinkToFit="1"/>
    </xf>
    <xf numFmtId="178" fontId="5" fillId="2" borderId="67" xfId="13" applyNumberFormat="1" applyFont="1" applyFill="1" applyBorder="1" applyAlignment="1">
      <alignment horizontal="right" vertical="center" shrinkToFit="1"/>
    </xf>
    <xf numFmtId="178" fontId="5" fillId="2" borderId="66" xfId="13" applyNumberFormat="1" applyFont="1" applyFill="1" applyBorder="1" applyAlignment="1">
      <alignment horizontal="right" vertical="center" shrinkToFit="1"/>
    </xf>
    <xf numFmtId="179" fontId="5" fillId="2" borderId="91" xfId="13" applyNumberFormat="1" applyFont="1" applyFill="1" applyBorder="1" applyAlignment="1">
      <alignment horizontal="right" vertical="center" shrinkToFit="1"/>
    </xf>
    <xf numFmtId="179" fontId="5" fillId="2" borderId="90" xfId="13" applyNumberFormat="1" applyFont="1" applyFill="1" applyBorder="1" applyAlignment="1">
      <alignment horizontal="right" vertical="center" shrinkToFit="1"/>
    </xf>
    <xf numFmtId="179" fontId="5" fillId="2" borderId="89" xfId="13" applyNumberFormat="1" applyFont="1" applyFill="1" applyBorder="1" applyAlignment="1">
      <alignment horizontal="right" vertical="center" shrinkToFit="1"/>
    </xf>
    <xf numFmtId="179" fontId="5" fillId="2" borderId="71" xfId="13" applyNumberFormat="1" applyFont="1" applyFill="1" applyBorder="1" applyAlignment="1">
      <alignment horizontal="right" vertical="center" shrinkToFit="1"/>
    </xf>
    <xf numFmtId="179" fontId="5" fillId="2" borderId="101" xfId="13" applyNumberFormat="1" applyFont="1" applyFill="1" applyBorder="1" applyAlignment="1">
      <alignment horizontal="right" vertical="center" shrinkToFit="1"/>
    </xf>
    <xf numFmtId="0" fontId="5" fillId="2" borderId="4" xfId="12" applyFont="1" applyFill="1" applyBorder="1">
      <alignment vertical="center"/>
    </xf>
    <xf numFmtId="0" fontId="5" fillId="2" borderId="7" xfId="12" applyFont="1" applyFill="1" applyBorder="1">
      <alignment vertical="center"/>
    </xf>
    <xf numFmtId="0" fontId="5" fillId="2" borderId="12" xfId="12" applyFont="1" applyFill="1" applyBorder="1">
      <alignment vertical="center"/>
    </xf>
    <xf numFmtId="179" fontId="5" fillId="2" borderId="68" xfId="11" applyNumberFormat="1" applyFont="1" applyFill="1" applyBorder="1" applyAlignment="1">
      <alignment horizontal="right" vertical="center" shrinkToFit="1"/>
    </xf>
    <xf numFmtId="179" fontId="5" fillId="2" borderId="0" xfId="11" applyNumberFormat="1" applyFont="1" applyFill="1" applyAlignment="1">
      <alignment horizontal="right" vertical="center" shrinkToFit="1"/>
    </xf>
    <xf numFmtId="179" fontId="5" fillId="2" borderId="28" xfId="11" applyNumberFormat="1" applyFont="1" applyFill="1" applyBorder="1" applyAlignment="1">
      <alignment horizontal="right" vertical="center" shrinkToFit="1"/>
    </xf>
    <xf numFmtId="0" fontId="5" fillId="2" borderId="65" xfId="12" applyFont="1" applyFill="1" applyBorder="1" applyAlignment="1">
      <alignment horizontal="center" vertical="center"/>
    </xf>
    <xf numFmtId="0" fontId="5" fillId="2" borderId="50" xfId="12" applyFont="1" applyFill="1" applyBorder="1" applyAlignment="1">
      <alignment horizontal="center" vertical="center"/>
    </xf>
    <xf numFmtId="0" fontId="5" fillId="2" borderId="51" xfId="12" applyFont="1" applyFill="1" applyBorder="1" applyAlignment="1">
      <alignment horizontal="center" vertical="center"/>
    </xf>
    <xf numFmtId="189" fontId="5" fillId="2" borderId="2" xfId="13" applyNumberFormat="1" applyFont="1" applyFill="1" applyBorder="1" applyAlignment="1">
      <alignment horizontal="right" vertical="center" shrinkToFit="1"/>
    </xf>
    <xf numFmtId="189" fontId="5" fillId="2" borderId="0" xfId="13" applyNumberFormat="1" applyFont="1" applyFill="1" applyAlignment="1">
      <alignment horizontal="right" vertical="center" shrinkToFit="1"/>
    </xf>
    <xf numFmtId="189" fontId="5" fillId="2" borderId="28" xfId="13" applyNumberFormat="1" applyFont="1" applyFill="1" applyBorder="1" applyAlignment="1">
      <alignment horizontal="right" vertical="center" shrinkToFit="1"/>
    </xf>
    <xf numFmtId="0" fontId="5" fillId="2" borderId="38" xfId="12" applyFont="1" applyFill="1" applyBorder="1" applyAlignment="1">
      <alignment horizontal="center" vertical="center" wrapText="1"/>
    </xf>
    <xf numFmtId="0" fontId="5" fillId="2" borderId="6" xfId="12" applyFont="1" applyFill="1" applyBorder="1" applyAlignment="1">
      <alignment horizontal="center" vertical="center" wrapText="1"/>
    </xf>
    <xf numFmtId="0" fontId="5" fillId="2" borderId="11" xfId="12" applyFont="1" applyFill="1" applyBorder="1" applyAlignment="1">
      <alignment horizontal="center" vertical="center" wrapText="1"/>
    </xf>
    <xf numFmtId="0" fontId="5" fillId="2" borderId="27" xfId="12" applyFont="1" applyFill="1" applyBorder="1" applyAlignment="1">
      <alignment horizontal="center" vertical="center" wrapText="1"/>
    </xf>
    <xf numFmtId="0" fontId="5" fillId="2" borderId="0" xfId="12" applyFont="1" applyFill="1" applyAlignment="1">
      <alignment horizontal="center" vertical="center" wrapText="1"/>
    </xf>
    <xf numFmtId="0" fontId="5" fillId="2" borderId="1" xfId="12" applyFont="1" applyFill="1" applyBorder="1" applyAlignment="1">
      <alignment horizontal="center" vertical="center" wrapText="1"/>
    </xf>
    <xf numFmtId="0" fontId="5" fillId="2" borderId="45" xfId="12" applyFont="1" applyFill="1" applyBorder="1" applyAlignment="1">
      <alignment horizontal="center" vertical="center" wrapText="1"/>
    </xf>
    <xf numFmtId="0" fontId="5" fillId="2" borderId="46" xfId="12" applyFont="1" applyFill="1" applyBorder="1" applyAlignment="1">
      <alignment horizontal="center" vertical="center" wrapText="1"/>
    </xf>
    <xf numFmtId="0" fontId="5" fillId="2" borderId="41" xfId="12" applyFont="1" applyFill="1" applyBorder="1" applyAlignment="1">
      <alignment horizontal="center" vertical="center" wrapText="1"/>
    </xf>
    <xf numFmtId="0" fontId="5" fillId="2" borderId="2" xfId="12" applyFont="1" applyFill="1" applyBorder="1">
      <alignment vertical="center"/>
    </xf>
    <xf numFmtId="0" fontId="5" fillId="2" borderId="38" xfId="12" applyFont="1" applyFill="1" applyBorder="1">
      <alignment vertical="center"/>
    </xf>
    <xf numFmtId="0" fontId="5" fillId="2" borderId="6" xfId="12" applyFont="1" applyFill="1" applyBorder="1">
      <alignment vertical="center"/>
    </xf>
    <xf numFmtId="0" fontId="5" fillId="2" borderId="11" xfId="12" applyFont="1" applyFill="1" applyBorder="1">
      <alignment vertical="center"/>
    </xf>
    <xf numFmtId="189" fontId="5" fillId="2" borderId="11" xfId="13" applyNumberFormat="1" applyFont="1" applyFill="1" applyBorder="1" applyAlignment="1">
      <alignment horizontal="right" vertical="center" shrinkToFit="1"/>
    </xf>
    <xf numFmtId="179" fontId="5" fillId="2" borderId="96" xfId="13" applyNumberFormat="1" applyFont="1" applyFill="1" applyBorder="1" applyAlignment="1">
      <alignment horizontal="right" vertical="center" shrinkToFit="1"/>
    </xf>
    <xf numFmtId="179" fontId="5" fillId="2" borderId="95" xfId="13" applyNumberFormat="1" applyFont="1" applyFill="1" applyBorder="1" applyAlignment="1">
      <alignment horizontal="right" vertical="center" shrinkToFit="1"/>
    </xf>
    <xf numFmtId="189" fontId="5" fillId="2" borderId="1" xfId="13" applyNumberFormat="1" applyFont="1" applyFill="1" applyBorder="1" applyAlignment="1">
      <alignment horizontal="right" vertical="center" shrinkToFit="1"/>
    </xf>
    <xf numFmtId="178" fontId="5" fillId="2" borderId="75" xfId="13" applyNumberFormat="1" applyFont="1" applyFill="1" applyBorder="1" applyAlignment="1">
      <alignment horizontal="right" vertical="center" shrinkToFit="1"/>
    </xf>
    <xf numFmtId="0" fontId="5" fillId="2" borderId="43" xfId="12" applyFont="1" applyFill="1" applyBorder="1">
      <alignment vertical="center"/>
    </xf>
    <xf numFmtId="178" fontId="5" fillId="2" borderId="97" xfId="13" applyNumberFormat="1" applyFont="1" applyFill="1" applyBorder="1" applyAlignment="1">
      <alignment horizontal="right" vertical="center" shrinkToFit="1"/>
    </xf>
    <xf numFmtId="178" fontId="5" fillId="2" borderId="96" xfId="13" applyNumberFormat="1" applyFont="1" applyFill="1" applyBorder="1" applyAlignment="1">
      <alignment horizontal="right" vertical="center" shrinkToFit="1"/>
    </xf>
    <xf numFmtId="178" fontId="5" fillId="2" borderId="102" xfId="13" applyNumberFormat="1" applyFont="1" applyFill="1" applyBorder="1" applyAlignment="1">
      <alignment horizontal="right" vertical="center" shrinkToFit="1"/>
    </xf>
    <xf numFmtId="178" fontId="5" fillId="2" borderId="71" xfId="13" applyNumberFormat="1" applyFont="1" applyFill="1" applyBorder="1" applyAlignment="1">
      <alignment horizontal="right" vertical="center" shrinkToFit="1"/>
    </xf>
    <xf numFmtId="179" fontId="5" fillId="2" borderId="66" xfId="13" applyNumberFormat="1" applyFont="1" applyFill="1" applyBorder="1" applyAlignment="1">
      <alignment horizontal="right" vertical="center" shrinkToFit="1"/>
    </xf>
    <xf numFmtId="179" fontId="5" fillId="2" borderId="7" xfId="13" applyNumberFormat="1" applyFont="1" applyFill="1" applyBorder="1" applyAlignment="1">
      <alignment horizontal="right" vertical="center" shrinkToFit="1"/>
    </xf>
    <xf numFmtId="179" fontId="5" fillId="2" borderId="30" xfId="13" applyNumberFormat="1" applyFont="1" applyFill="1" applyBorder="1" applyAlignment="1">
      <alignment horizontal="right" vertical="center" shrinkToFit="1"/>
    </xf>
    <xf numFmtId="0" fontId="5" fillId="2" borderId="3" xfId="12" applyFont="1" applyFill="1" applyBorder="1">
      <alignment vertical="center"/>
    </xf>
    <xf numFmtId="178" fontId="5" fillId="2" borderId="104" xfId="13" applyNumberFormat="1" applyFont="1" applyFill="1" applyBorder="1" applyAlignment="1">
      <alignment horizontal="right" vertical="center" shrinkToFit="1"/>
    </xf>
    <xf numFmtId="179" fontId="5" fillId="2" borderId="107" xfId="13" applyNumberFormat="1" applyFont="1" applyFill="1" applyBorder="1" applyAlignment="1">
      <alignment horizontal="right" vertical="center" shrinkToFit="1"/>
    </xf>
    <xf numFmtId="179" fontId="5" fillId="2" borderId="106" xfId="13" applyNumberFormat="1" applyFont="1" applyFill="1" applyBorder="1" applyAlignment="1">
      <alignment horizontal="right" vertical="center" shrinkToFit="1"/>
    </xf>
    <xf numFmtId="179" fontId="5" fillId="2" borderId="105" xfId="13" applyNumberFormat="1" applyFont="1" applyFill="1" applyBorder="1" applyAlignment="1">
      <alignment horizontal="right" vertical="center" shrinkToFit="1"/>
    </xf>
    <xf numFmtId="0" fontId="5" fillId="2" borderId="2" xfId="13" applyFont="1" applyFill="1" applyBorder="1" applyAlignment="1">
      <alignment horizontal="left" vertical="center" shrinkToFit="1"/>
    </xf>
    <xf numFmtId="0" fontId="5" fillId="2" borderId="0" xfId="12" applyFont="1" applyFill="1" applyAlignment="1">
      <alignment horizontal="left" vertical="center" shrinkToFit="1"/>
    </xf>
    <xf numFmtId="0" fontId="5" fillId="2" borderId="1" xfId="13" applyFont="1" applyFill="1" applyBorder="1" applyAlignment="1">
      <alignment horizontal="left" vertical="center" shrinkToFit="1"/>
    </xf>
    <xf numFmtId="0" fontId="5" fillId="2" borderId="62" xfId="12" applyFont="1" applyFill="1" applyBorder="1" applyAlignment="1">
      <alignment horizontal="left" vertical="center" wrapText="1"/>
    </xf>
    <xf numFmtId="0" fontId="5" fillId="2" borderId="55" xfId="12" applyFont="1" applyFill="1" applyBorder="1" applyAlignment="1">
      <alignment horizontal="left" vertical="center"/>
    </xf>
    <xf numFmtId="0" fontId="5" fillId="2" borderId="56" xfId="12" applyFont="1" applyFill="1" applyBorder="1" applyAlignment="1">
      <alignment horizontal="left" vertical="center"/>
    </xf>
    <xf numFmtId="0" fontId="5" fillId="2" borderId="49" xfId="12" applyFont="1" applyFill="1" applyBorder="1" applyAlignment="1">
      <alignment horizontal="center" vertical="center"/>
    </xf>
    <xf numFmtId="0" fontId="5" fillId="2" borderId="52" xfId="12" applyFont="1" applyFill="1" applyBorder="1" applyAlignment="1">
      <alignment horizontal="center" vertical="center"/>
    </xf>
    <xf numFmtId="178" fontId="5" fillId="2" borderId="110" xfId="13" applyNumberFormat="1" applyFont="1" applyFill="1" applyBorder="1" applyAlignment="1">
      <alignment horizontal="right" vertical="center" shrinkToFit="1"/>
    </xf>
    <xf numFmtId="178" fontId="5" fillId="2" borderId="109" xfId="13" applyNumberFormat="1" applyFont="1" applyFill="1" applyBorder="1" applyAlignment="1">
      <alignment horizontal="right" vertical="center" shrinkToFit="1"/>
    </xf>
    <xf numFmtId="179" fontId="5" fillId="2" borderId="108" xfId="13" applyNumberFormat="1" applyFont="1" applyFill="1" applyBorder="1" applyAlignment="1">
      <alignment horizontal="right" vertical="center" shrinkToFit="1"/>
    </xf>
    <xf numFmtId="0" fontId="5" fillId="2" borderId="5" xfId="12" applyFont="1" applyFill="1" applyBorder="1" applyAlignment="1">
      <alignment horizontal="center" vertical="center" wrapText="1"/>
    </xf>
    <xf numFmtId="0" fontId="25" fillId="2" borderId="10" xfId="12" applyFont="1" applyFill="1" applyBorder="1" applyAlignment="1">
      <alignment horizontal="center" vertical="center"/>
    </xf>
    <xf numFmtId="178" fontId="5" fillId="2" borderId="112" xfId="13" applyNumberFormat="1" applyFont="1" applyFill="1" applyBorder="1" applyAlignment="1">
      <alignment horizontal="right" vertical="center" shrinkToFit="1"/>
    </xf>
    <xf numFmtId="178" fontId="5" fillId="2" borderId="70" xfId="13" applyNumberFormat="1" applyFont="1" applyFill="1" applyBorder="1" applyAlignment="1">
      <alignment horizontal="right" vertical="center" shrinkToFit="1"/>
    </xf>
    <xf numFmtId="179" fontId="5" fillId="2" borderId="111" xfId="13" applyNumberFormat="1" applyFont="1" applyFill="1" applyBorder="1" applyAlignment="1">
      <alignment horizontal="right" vertical="center" shrinkToFit="1"/>
    </xf>
    <xf numFmtId="179" fontId="5" fillId="2" borderId="32" xfId="13" applyNumberFormat="1" applyFont="1" applyFill="1" applyBorder="1" applyAlignment="1">
      <alignment horizontal="right" vertical="center" shrinkToFit="1"/>
    </xf>
    <xf numFmtId="179" fontId="5" fillId="2" borderId="75" xfId="13" applyNumberFormat="1" applyFont="1" applyFill="1" applyBorder="1" applyAlignment="1">
      <alignment horizontal="right" vertical="center" shrinkToFit="1"/>
    </xf>
    <xf numFmtId="179" fontId="5" fillId="2" borderId="103" xfId="13" applyNumberFormat="1" applyFont="1" applyFill="1" applyBorder="1" applyAlignment="1">
      <alignment horizontal="right" vertical="center" shrinkToFit="1"/>
    </xf>
    <xf numFmtId="0" fontId="5" fillId="2" borderId="3" xfId="12" applyFont="1" applyFill="1" applyBorder="1" applyAlignment="1">
      <alignment horizontal="center" vertical="center" wrapText="1"/>
    </xf>
    <xf numFmtId="0" fontId="5" fillId="2" borderId="2" xfId="12" applyFont="1" applyFill="1" applyBorder="1" applyAlignment="1">
      <alignment horizontal="center" vertical="center" wrapText="1"/>
    </xf>
    <xf numFmtId="0" fontId="5" fillId="2" borderId="7" xfId="12" applyFont="1" applyFill="1" applyBorder="1" applyAlignment="1">
      <alignment horizontal="center" vertical="center" wrapText="1"/>
    </xf>
    <xf numFmtId="0" fontId="5" fillId="2" borderId="12" xfId="12" applyFont="1" applyFill="1" applyBorder="1" applyAlignment="1">
      <alignment horizontal="center" vertical="center" wrapText="1"/>
    </xf>
    <xf numFmtId="179" fontId="5" fillId="2" borderId="72" xfId="13" applyNumberFormat="1" applyFont="1" applyFill="1" applyBorder="1" applyAlignment="1">
      <alignment horizontal="right" vertical="center" shrinkToFit="1"/>
    </xf>
    <xf numFmtId="179" fontId="5" fillId="2" borderId="25" xfId="13" applyNumberFormat="1" applyFont="1" applyFill="1" applyBorder="1" applyAlignment="1">
      <alignment horizontal="right" vertical="center" shrinkToFit="1"/>
    </xf>
    <xf numFmtId="0" fontId="5" fillId="2" borderId="3" xfId="13" applyFont="1" applyFill="1" applyBorder="1" applyAlignment="1">
      <alignment horizontal="left" vertical="center" shrinkToFit="1"/>
    </xf>
    <xf numFmtId="0" fontId="5" fillId="2" borderId="6" xfId="13" applyFont="1" applyFill="1" applyBorder="1" applyAlignment="1">
      <alignment horizontal="left" vertical="center" shrinkToFit="1"/>
    </xf>
    <xf numFmtId="0" fontId="5" fillId="2" borderId="11" xfId="13" applyFont="1" applyFill="1" applyBorder="1" applyAlignment="1">
      <alignment horizontal="left" vertical="center" shrinkToFit="1"/>
    </xf>
    <xf numFmtId="0" fontId="5" fillId="2" borderId="2" xfId="12" applyFont="1" applyFill="1" applyBorder="1" applyAlignment="1">
      <alignment vertical="center" shrinkToFit="1"/>
    </xf>
    <xf numFmtId="0" fontId="5" fillId="2" borderId="0" xfId="12" applyFont="1" applyFill="1" applyAlignment="1">
      <alignment vertical="center" shrinkToFit="1"/>
    </xf>
    <xf numFmtId="0" fontId="5" fillId="2" borderId="1" xfId="12" applyFont="1" applyFill="1" applyBorder="1" applyAlignment="1">
      <alignment vertical="center" shrinkToFit="1"/>
    </xf>
    <xf numFmtId="179" fontId="5" fillId="2" borderId="113" xfId="13" applyNumberFormat="1" applyFont="1" applyFill="1" applyBorder="1" applyAlignment="1">
      <alignment horizontal="right" vertical="center" shrinkToFit="1"/>
    </xf>
    <xf numFmtId="179" fontId="5" fillId="2" borderId="36" xfId="13" applyNumberFormat="1" applyFont="1" applyFill="1" applyBorder="1" applyAlignment="1">
      <alignment horizontal="right" vertical="center" shrinkToFit="1"/>
    </xf>
    <xf numFmtId="0" fontId="5" fillId="2" borderId="38" xfId="12" applyFont="1" applyFill="1" applyBorder="1" applyAlignment="1">
      <alignment horizontal="center" vertical="top" wrapText="1"/>
    </xf>
    <xf numFmtId="0" fontId="5" fillId="2" borderId="6" xfId="12" applyFont="1" applyFill="1" applyBorder="1" applyAlignment="1">
      <alignment horizontal="center" vertical="top" wrapText="1"/>
    </xf>
    <xf numFmtId="0" fontId="5" fillId="2" borderId="11" xfId="12" applyFont="1" applyFill="1" applyBorder="1" applyAlignment="1">
      <alignment horizontal="center" vertical="top" wrapText="1"/>
    </xf>
    <xf numFmtId="0" fontId="5" fillId="2" borderId="27" xfId="12" applyFont="1" applyFill="1" applyBorder="1" applyAlignment="1">
      <alignment horizontal="center" vertical="top" wrapText="1"/>
    </xf>
    <xf numFmtId="0" fontId="5" fillId="2" borderId="0" xfId="12" applyFont="1" applyFill="1" applyAlignment="1">
      <alignment horizontal="center" vertical="top" wrapText="1"/>
    </xf>
    <xf numFmtId="0" fontId="5" fillId="2" borderId="1" xfId="12" applyFont="1" applyFill="1" applyBorder="1" applyAlignment="1">
      <alignment horizontal="center" vertical="top" wrapText="1"/>
    </xf>
    <xf numFmtId="0" fontId="5" fillId="2" borderId="29" xfId="12" applyFont="1" applyFill="1" applyBorder="1" applyAlignment="1">
      <alignment horizontal="center" vertical="top" wrapText="1"/>
    </xf>
    <xf numFmtId="0" fontId="5" fillId="2" borderId="7" xfId="12" applyFont="1" applyFill="1" applyBorder="1" applyAlignment="1">
      <alignment horizontal="center" vertical="top" wrapText="1"/>
    </xf>
    <xf numFmtId="0" fontId="5" fillId="2" borderId="3" xfId="12" applyFont="1" applyFill="1" applyBorder="1" applyAlignment="1">
      <alignment horizontal="center" vertical="center" textRotation="255" wrapText="1"/>
    </xf>
    <xf numFmtId="0" fontId="5" fillId="2" borderId="2" xfId="12" applyFont="1" applyFill="1" applyBorder="1" applyAlignment="1">
      <alignment horizontal="center" vertical="center" textRotation="255" wrapText="1"/>
    </xf>
    <xf numFmtId="0" fontId="5" fillId="2" borderId="4" xfId="12" applyFont="1" applyFill="1" applyBorder="1" applyAlignment="1">
      <alignment horizontal="center" vertical="center" textRotation="255" wrapText="1"/>
    </xf>
    <xf numFmtId="179" fontId="5" fillId="2" borderId="73" xfId="13" applyNumberFormat="1" applyFont="1" applyFill="1" applyBorder="1" applyAlignment="1">
      <alignment horizontal="right" vertical="center" shrinkToFit="1"/>
    </xf>
    <xf numFmtId="179" fontId="5" fillId="2" borderId="6" xfId="13" applyNumberFormat="1" applyFont="1" applyFill="1" applyBorder="1" applyAlignment="1">
      <alignment horizontal="right" vertical="center" shrinkToFit="1"/>
    </xf>
    <xf numFmtId="179" fontId="5" fillId="2" borderId="39" xfId="13" applyNumberFormat="1" applyFont="1" applyFill="1" applyBorder="1" applyAlignment="1">
      <alignment horizontal="right" vertical="center" shrinkToFit="1"/>
    </xf>
    <xf numFmtId="178" fontId="5" fillId="2" borderId="8" xfId="13" applyNumberFormat="1" applyFont="1" applyFill="1" applyBorder="1" applyAlignment="1">
      <alignment horizontal="right" vertical="center" shrinkToFit="1"/>
    </xf>
    <xf numFmtId="178" fontId="5" fillId="2" borderId="5" xfId="13" applyNumberFormat="1" applyFont="1" applyFill="1" applyBorder="1" applyAlignment="1">
      <alignment horizontal="right" vertical="center" shrinkToFit="1"/>
    </xf>
    <xf numFmtId="178" fontId="5" fillId="2" borderId="84" xfId="13" applyNumberFormat="1" applyFont="1" applyFill="1" applyBorder="1" applyAlignment="1">
      <alignment horizontal="right" vertical="center" shrinkToFit="1"/>
    </xf>
    <xf numFmtId="178" fontId="5" fillId="2" borderId="85" xfId="13" applyNumberFormat="1" applyFont="1" applyFill="1" applyBorder="1" applyAlignment="1">
      <alignment horizontal="right" vertical="center" shrinkToFit="1"/>
    </xf>
    <xf numFmtId="178" fontId="5" fillId="2" borderId="83" xfId="13" applyNumberFormat="1" applyFont="1" applyFill="1" applyBorder="1" applyAlignment="1">
      <alignment horizontal="right" vertical="center" shrinkToFit="1"/>
    </xf>
    <xf numFmtId="178" fontId="5" fillId="2" borderId="82" xfId="13" applyNumberFormat="1" applyFont="1" applyFill="1" applyBorder="1" applyAlignment="1">
      <alignment horizontal="right" vertical="center" shrinkToFit="1"/>
    </xf>
    <xf numFmtId="178" fontId="5" fillId="2" borderId="81" xfId="13" applyNumberFormat="1" applyFont="1" applyFill="1" applyBorder="1" applyAlignment="1">
      <alignment horizontal="right" vertical="center" shrinkToFit="1"/>
    </xf>
    <xf numFmtId="0" fontId="4" fillId="2" borderId="2" xfId="12" applyFill="1" applyBorder="1" applyAlignment="1">
      <alignment vertical="center" shrinkToFit="1"/>
    </xf>
    <xf numFmtId="0" fontId="4" fillId="2" borderId="0" xfId="12" applyFill="1" applyAlignment="1">
      <alignment vertical="center" shrinkToFit="1"/>
    </xf>
    <xf numFmtId="0" fontId="4" fillId="2" borderId="1" xfId="12" applyFill="1" applyBorder="1" applyAlignment="1">
      <alignment vertical="center" shrinkToFit="1"/>
    </xf>
    <xf numFmtId="0" fontId="5" fillId="2" borderId="38" xfId="12" applyFont="1" applyFill="1" applyBorder="1" applyAlignment="1">
      <alignment horizontal="center" vertical="top"/>
    </xf>
    <xf numFmtId="0" fontId="5" fillId="2" borderId="6" xfId="12" applyFont="1" applyFill="1" applyBorder="1" applyAlignment="1">
      <alignment horizontal="center" vertical="top"/>
    </xf>
    <xf numFmtId="0" fontId="5" fillId="2" borderId="27" xfId="12" applyFont="1" applyFill="1" applyBorder="1" applyAlignment="1">
      <alignment horizontal="center" vertical="top"/>
    </xf>
    <xf numFmtId="0" fontId="5" fillId="2" borderId="0" xfId="12" applyFont="1" applyFill="1" applyAlignment="1">
      <alignment horizontal="center" vertical="top"/>
    </xf>
    <xf numFmtId="0" fontId="5" fillId="2" borderId="29" xfId="12" applyFont="1" applyFill="1" applyBorder="1" applyAlignment="1">
      <alignment horizontal="center" vertical="top"/>
    </xf>
    <xf numFmtId="0" fontId="5" fillId="2" borderId="7" xfId="12" applyFont="1" applyFill="1" applyBorder="1" applyAlignment="1">
      <alignment horizontal="center" vertical="top"/>
    </xf>
    <xf numFmtId="0" fontId="5" fillId="2" borderId="1" xfId="12" applyFont="1" applyFill="1" applyBorder="1" applyAlignment="1">
      <alignment horizontal="left" vertical="center"/>
    </xf>
    <xf numFmtId="0" fontId="5" fillId="2" borderId="9" xfId="12" applyFont="1" applyFill="1" applyBorder="1" applyAlignment="1">
      <alignment horizontal="center" vertical="center"/>
    </xf>
    <xf numFmtId="0" fontId="5" fillId="4" borderId="54" xfId="12" applyFont="1" applyFill="1" applyBorder="1" applyAlignment="1" applyProtection="1">
      <alignment horizontal="left" vertical="center" shrinkToFit="1"/>
      <protection locked="0"/>
    </xf>
    <xf numFmtId="0" fontId="5" fillId="4" borderId="55" xfId="12" applyFont="1" applyFill="1" applyBorder="1" applyAlignment="1" applyProtection="1">
      <alignment horizontal="left" vertical="center" shrinkToFit="1"/>
      <protection locked="0"/>
    </xf>
    <xf numFmtId="0" fontId="5" fillId="4" borderId="57" xfId="12" applyFont="1" applyFill="1" applyBorder="1" applyAlignment="1" applyProtection="1">
      <alignment horizontal="left" vertical="center" shrinkToFit="1"/>
      <protection locked="0"/>
    </xf>
    <xf numFmtId="0" fontId="5" fillId="2" borderId="19" xfId="12" applyFont="1" applyFill="1" applyBorder="1" applyAlignment="1">
      <alignment horizontal="left" vertical="center" wrapText="1"/>
    </xf>
    <xf numFmtId="0" fontId="5" fillId="2" borderId="29" xfId="12" applyFont="1" applyFill="1" applyBorder="1" applyAlignment="1">
      <alignment horizontal="center" vertical="center"/>
    </xf>
    <xf numFmtId="0" fontId="5" fillId="2" borderId="7" xfId="12" applyFont="1" applyFill="1" applyBorder="1" applyAlignment="1">
      <alignment horizontal="center" vertical="center"/>
    </xf>
    <xf numFmtId="0" fontId="5" fillId="2" borderId="30" xfId="12" applyFont="1" applyFill="1" applyBorder="1" applyAlignment="1">
      <alignment horizontal="center" vertical="center"/>
    </xf>
    <xf numFmtId="0" fontId="5" fillId="2" borderId="120" xfId="12" applyFont="1" applyFill="1" applyBorder="1" applyAlignment="1" applyProtection="1">
      <alignment horizontal="left" vertical="center" shrinkToFit="1"/>
      <protection locked="0"/>
    </xf>
    <xf numFmtId="0" fontId="5" fillId="2" borderId="119" xfId="12" applyFont="1" applyFill="1" applyBorder="1" applyAlignment="1" applyProtection="1">
      <alignment horizontal="left" vertical="center" shrinkToFit="1"/>
      <protection locked="0"/>
    </xf>
    <xf numFmtId="0" fontId="5" fillId="2" borderId="118" xfId="12" applyFont="1" applyFill="1" applyBorder="1" applyAlignment="1" applyProtection="1">
      <alignment horizontal="left" vertical="center" shrinkToFit="1"/>
      <protection locked="0"/>
    </xf>
    <xf numFmtId="0" fontId="5" fillId="4" borderId="56" xfId="12" applyFont="1" applyFill="1" applyBorder="1" applyAlignment="1" applyProtection="1">
      <alignment horizontal="left" vertical="center" shrinkToFit="1"/>
      <protection locked="0"/>
    </xf>
    <xf numFmtId="178" fontId="5" fillId="4" borderId="116" xfId="12" applyNumberFormat="1" applyFont="1" applyFill="1" applyBorder="1" applyAlignment="1" applyProtection="1">
      <alignment horizontal="right" vertical="center" shrinkToFit="1"/>
      <protection locked="0"/>
    </xf>
    <xf numFmtId="178" fontId="5" fillId="4" borderId="115" xfId="12" applyNumberFormat="1" applyFont="1" applyFill="1" applyBorder="1" applyAlignment="1" applyProtection="1">
      <alignment horizontal="right" vertical="center" shrinkToFit="1"/>
      <protection locked="0"/>
    </xf>
    <xf numFmtId="178" fontId="5" fillId="4" borderId="114" xfId="12" applyNumberFormat="1" applyFont="1" applyFill="1" applyBorder="1" applyAlignment="1" applyProtection="1">
      <alignment horizontal="right" vertical="center" shrinkToFit="1"/>
      <protection locked="0"/>
    </xf>
    <xf numFmtId="178" fontId="5" fillId="4" borderId="54" xfId="12" applyNumberFormat="1" applyFont="1" applyFill="1" applyBorder="1" applyAlignment="1" applyProtection="1">
      <alignment horizontal="right" vertical="center" shrinkToFit="1"/>
      <protection locked="0"/>
    </xf>
    <xf numFmtId="178" fontId="5" fillId="4" borderId="55" xfId="14" applyNumberFormat="1" applyFont="1" applyFill="1" applyBorder="1" applyAlignment="1" applyProtection="1">
      <alignment horizontal="right" vertical="center" shrinkToFit="1"/>
      <protection locked="0"/>
    </xf>
    <xf numFmtId="178" fontId="5" fillId="4" borderId="56" xfId="12" applyNumberFormat="1" applyFont="1" applyFill="1" applyBorder="1" applyAlignment="1" applyProtection="1">
      <alignment horizontal="right" vertical="center" shrinkToFit="1"/>
      <protection locked="0"/>
    </xf>
    <xf numFmtId="0" fontId="5" fillId="2" borderId="121" xfId="12" applyFont="1" applyFill="1" applyBorder="1" applyAlignment="1" applyProtection="1">
      <alignment horizontal="left" vertical="center" shrinkToFit="1"/>
      <protection locked="0"/>
    </xf>
    <xf numFmtId="178" fontId="5" fillId="2" borderId="120" xfId="12" applyNumberFormat="1" applyFont="1" applyFill="1" applyBorder="1" applyAlignment="1" applyProtection="1">
      <alignment horizontal="right" vertical="center" shrinkToFit="1"/>
      <protection locked="0"/>
    </xf>
    <xf numFmtId="178" fontId="5" fillId="2" borderId="119" xfId="12" applyNumberFormat="1" applyFont="1" applyFill="1" applyBorder="1" applyAlignment="1" applyProtection="1">
      <alignment horizontal="right" vertical="center" shrinkToFit="1"/>
      <protection locked="0"/>
    </xf>
    <xf numFmtId="178" fontId="5" fillId="2" borderId="121" xfId="12" applyNumberFormat="1" applyFont="1" applyFill="1" applyBorder="1" applyAlignment="1" applyProtection="1">
      <alignment horizontal="right" vertical="center" shrinkToFit="1"/>
      <protection locked="0"/>
    </xf>
    <xf numFmtId="178" fontId="5" fillId="4" borderId="106" xfId="14" applyNumberFormat="1" applyFont="1" applyFill="1" applyBorder="1" applyAlignment="1" applyProtection="1">
      <alignment horizontal="right" vertical="center" shrinkToFit="1"/>
      <protection locked="0"/>
    </xf>
    <xf numFmtId="0" fontId="5" fillId="4" borderId="106" xfId="14" applyFont="1" applyFill="1" applyBorder="1" applyAlignment="1" applyProtection="1">
      <alignment horizontal="left" vertical="center" shrinkToFit="1"/>
      <protection locked="0"/>
    </xf>
    <xf numFmtId="0" fontId="5" fillId="4" borderId="124" xfId="14" applyFont="1" applyFill="1" applyBorder="1" applyAlignment="1" applyProtection="1">
      <alignment horizontal="left" vertical="center" shrinkToFit="1"/>
      <protection locked="0"/>
    </xf>
    <xf numFmtId="178" fontId="5" fillId="4" borderId="126" xfId="12" applyNumberFormat="1" applyFont="1" applyFill="1" applyBorder="1" applyAlignment="1" applyProtection="1">
      <alignment horizontal="right" vertical="center" shrinkToFit="1"/>
      <protection locked="0"/>
    </xf>
    <xf numFmtId="178" fontId="5" fillId="4" borderId="125" xfId="12" applyNumberFormat="1" applyFont="1" applyFill="1" applyBorder="1" applyAlignment="1" applyProtection="1">
      <alignment horizontal="right" vertical="center" shrinkToFit="1"/>
      <protection locked="0"/>
    </xf>
    <xf numFmtId="178" fontId="5" fillId="0" borderId="135" xfId="13" applyNumberFormat="1" applyFont="1" applyBorder="1" applyAlignment="1" applyProtection="1">
      <alignment horizontal="right" vertical="center" shrinkToFit="1"/>
      <protection locked="0"/>
    </xf>
    <xf numFmtId="0" fontId="5" fillId="0" borderId="135" xfId="14" applyFont="1" applyBorder="1" applyAlignment="1" applyProtection="1">
      <alignment horizontal="left" vertical="center" shrinkToFit="1"/>
      <protection locked="0"/>
    </xf>
    <xf numFmtId="0" fontId="5" fillId="0" borderId="134" xfId="14" applyFont="1" applyBorder="1" applyAlignment="1" applyProtection="1">
      <alignment horizontal="left" vertical="center" shrinkToFit="1"/>
      <protection locked="0"/>
    </xf>
    <xf numFmtId="178" fontId="5" fillId="0" borderId="136" xfId="13" applyNumberFormat="1" applyFont="1" applyBorder="1" applyAlignment="1" applyProtection="1">
      <alignment horizontal="right" vertical="center" shrinkToFit="1"/>
      <protection locked="0"/>
    </xf>
    <xf numFmtId="0" fontId="5" fillId="2" borderId="128" xfId="12" applyFont="1" applyFill="1" applyBorder="1" applyAlignment="1" applyProtection="1">
      <alignment horizontal="left" vertical="center" shrinkToFit="1"/>
      <protection locked="0"/>
    </xf>
    <xf numFmtId="0" fontId="5" fillId="2" borderId="127" xfId="12" applyFont="1" applyFill="1" applyBorder="1" applyAlignment="1" applyProtection="1">
      <alignment horizontal="lef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1" xfId="12" applyFont="1" applyFill="1" applyBorder="1" applyAlignment="1" applyProtection="1">
      <alignment horizontal="left" vertical="center" shrinkToFit="1"/>
      <protection locked="0"/>
    </xf>
    <xf numFmtId="0" fontId="5" fillId="2" borderId="130" xfId="12" applyFont="1" applyFill="1" applyBorder="1" applyAlignment="1" applyProtection="1">
      <alignment horizontal="left" vertical="center" shrinkToFit="1"/>
      <protection locked="0"/>
    </xf>
    <xf numFmtId="178" fontId="5" fillId="2" borderId="129" xfId="12" applyNumberFormat="1" applyFont="1" applyFill="1" applyBorder="1" applyAlignment="1" applyProtection="1">
      <alignment horizontal="right" vertical="center" shrinkToFit="1"/>
      <protection locked="0"/>
    </xf>
    <xf numFmtId="178" fontId="5" fillId="2" borderId="128" xfId="12" applyNumberFormat="1" applyFont="1" applyFill="1" applyBorder="1" applyAlignment="1" applyProtection="1">
      <alignment horizontal="right" vertical="center" shrinkToFit="1"/>
      <protection locked="0"/>
    </xf>
    <xf numFmtId="178" fontId="5" fillId="0" borderId="138" xfId="12" applyNumberFormat="1" applyFont="1" applyBorder="1" applyAlignment="1" applyProtection="1">
      <alignment horizontal="right" vertical="center" shrinkToFit="1"/>
      <protection locked="0"/>
    </xf>
    <xf numFmtId="178" fontId="5" fillId="0" borderId="137" xfId="12" applyNumberFormat="1" applyFont="1" applyBorder="1" applyAlignment="1" applyProtection="1">
      <alignment horizontal="right" vertical="center" shrinkToFit="1"/>
      <protection locked="0"/>
    </xf>
    <xf numFmtId="0" fontId="5" fillId="0" borderId="144" xfId="13" applyFont="1" applyBorder="1" applyAlignment="1" applyProtection="1">
      <alignment horizontal="left" vertical="center" shrinkToFit="1"/>
      <protection locked="0"/>
    </xf>
    <xf numFmtId="0" fontId="5" fillId="0" borderId="143" xfId="13" applyFont="1" applyBorder="1" applyAlignment="1" applyProtection="1">
      <alignment horizontal="left" vertical="center" shrinkToFit="1"/>
      <protection locked="0"/>
    </xf>
    <xf numFmtId="0" fontId="5" fillId="0" borderId="142" xfId="13" applyFont="1" applyBorder="1" applyAlignment="1" applyProtection="1">
      <alignment horizontal="left" vertical="center" shrinkToFit="1"/>
      <protection locked="0"/>
    </xf>
    <xf numFmtId="178" fontId="5" fillId="0" borderId="141" xfId="13" applyNumberFormat="1" applyFont="1" applyBorder="1" applyAlignment="1" applyProtection="1">
      <alignment horizontal="right" vertical="center" shrinkToFit="1"/>
      <protection locked="0"/>
    </xf>
    <xf numFmtId="178" fontId="5" fillId="0" borderId="140" xfId="13" applyNumberFormat="1" applyFont="1" applyBorder="1" applyAlignment="1" applyProtection="1">
      <alignment horizontal="right" vertical="center" shrinkToFit="1"/>
      <protection locked="0"/>
    </xf>
    <xf numFmtId="0" fontId="5" fillId="0" borderId="140" xfId="14" applyFont="1" applyBorder="1" applyAlignment="1" applyProtection="1">
      <alignment horizontal="left" vertical="center" shrinkToFit="1"/>
      <protection locked="0"/>
    </xf>
    <xf numFmtId="0" fontId="5" fillId="0" borderId="139" xfId="14" applyFont="1" applyBorder="1" applyAlignment="1" applyProtection="1">
      <alignment horizontal="left" vertical="center" shrinkToFit="1"/>
      <protection locked="0"/>
    </xf>
    <xf numFmtId="179" fontId="5" fillId="4" borderId="125" xfId="12" applyNumberFormat="1" applyFont="1" applyFill="1" applyBorder="1" applyAlignment="1" applyProtection="1">
      <alignment horizontal="right" vertical="center" shrinkToFit="1"/>
      <protection locked="0"/>
    </xf>
    <xf numFmtId="178" fontId="5" fillId="4" borderId="62" xfId="14" applyNumberFormat="1" applyFont="1" applyFill="1" applyBorder="1" applyAlignment="1" applyProtection="1">
      <alignment horizontal="right" vertical="center" shrinkToFit="1"/>
      <protection locked="0"/>
    </xf>
    <xf numFmtId="178" fontId="5" fillId="4" borderId="57" xfId="14" applyNumberFormat="1" applyFont="1" applyFill="1" applyBorder="1" applyAlignment="1" applyProtection="1">
      <alignment horizontal="right" vertical="center" shrinkToFit="1"/>
      <protection locked="0"/>
    </xf>
    <xf numFmtId="178" fontId="5" fillId="4" borderId="153" xfId="12" applyNumberFormat="1" applyFont="1" applyFill="1" applyBorder="1" applyAlignment="1" applyProtection="1">
      <alignment horizontal="right" vertical="center" shrinkToFit="1"/>
      <protection locked="0"/>
    </xf>
    <xf numFmtId="178" fontId="5" fillId="4" borderId="152" xfId="14" applyNumberFormat="1" applyFont="1" applyFill="1" applyBorder="1" applyAlignment="1" applyProtection="1">
      <alignment horizontal="right" vertical="center" shrinkToFit="1"/>
      <protection locked="0"/>
    </xf>
    <xf numFmtId="178" fontId="5" fillId="4" borderId="124" xfId="14" applyNumberFormat="1" applyFont="1" applyFill="1" applyBorder="1" applyAlignment="1" applyProtection="1">
      <alignment horizontal="right" vertical="center" shrinkToFit="1"/>
      <protection locked="0"/>
    </xf>
    <xf numFmtId="178" fontId="5" fillId="4" borderId="151" xfId="14" applyNumberFormat="1" applyFont="1" applyFill="1" applyBorder="1" applyAlignment="1" applyProtection="1">
      <alignment horizontal="right" vertical="center" shrinkToFit="1"/>
      <protection locked="0"/>
    </xf>
    <xf numFmtId="178" fontId="5" fillId="2" borderId="135" xfId="11" applyNumberFormat="1" applyFont="1" applyFill="1" applyBorder="1" applyAlignment="1" applyProtection="1">
      <alignment horizontal="right" vertical="center" shrinkToFit="1"/>
      <protection locked="0"/>
    </xf>
    <xf numFmtId="179" fontId="5" fillId="2" borderId="135" xfId="11" applyNumberFormat="1" applyFont="1" applyFill="1" applyBorder="1" applyAlignment="1" applyProtection="1">
      <alignment horizontal="right" vertical="center" shrinkToFit="1"/>
      <protection locked="0"/>
    </xf>
    <xf numFmtId="0" fontId="5" fillId="0" borderId="65" xfId="12" applyFont="1" applyBorder="1" applyAlignment="1" applyProtection="1">
      <alignment horizontal="center" vertical="center" shrinkToFit="1"/>
      <protection locked="0"/>
    </xf>
    <xf numFmtId="0" fontId="5" fillId="0" borderId="50" xfId="12" applyFont="1" applyBorder="1" applyAlignment="1" applyProtection="1">
      <alignment horizontal="center" vertical="center"/>
      <protection locked="0"/>
    </xf>
    <xf numFmtId="0" fontId="5" fillId="0" borderId="52" xfId="12" applyFont="1" applyBorder="1" applyAlignment="1" applyProtection="1">
      <alignment horizontal="center" vertical="center"/>
      <protection locked="0"/>
    </xf>
    <xf numFmtId="178" fontId="5" fillId="2" borderId="136" xfId="11" applyNumberFormat="1" applyFont="1" applyFill="1" applyBorder="1" applyAlignment="1" applyProtection="1">
      <alignment horizontal="right" vertical="center" shrinkToFit="1"/>
      <protection locked="0"/>
    </xf>
    <xf numFmtId="178" fontId="5" fillId="2" borderId="138" xfId="11" applyNumberFormat="1" applyFont="1" applyFill="1" applyBorder="1" applyAlignment="1" applyProtection="1">
      <alignment horizontal="right" vertical="center" shrinkToFit="1"/>
      <protection locked="0"/>
    </xf>
    <xf numFmtId="178" fontId="5" fillId="0" borderId="154" xfId="13" applyNumberFormat="1" applyFont="1" applyBorder="1" applyAlignment="1" applyProtection="1">
      <alignment horizontal="right" vertical="center" shrinkToFit="1"/>
      <protection locked="0"/>
    </xf>
    <xf numFmtId="178" fontId="5" fillId="0" borderId="118" xfId="13" applyNumberFormat="1" applyFont="1" applyBorder="1" applyAlignment="1" applyProtection="1">
      <alignment horizontal="right" vertical="center" shrinkToFit="1"/>
      <protection locked="0"/>
    </xf>
    <xf numFmtId="178" fontId="5" fillId="2" borderId="137" xfId="11" applyNumberFormat="1" applyFont="1" applyFill="1" applyBorder="1" applyAlignment="1" applyProtection="1">
      <alignment horizontal="right" vertical="center" shrinkToFit="1"/>
      <protection locked="0"/>
    </xf>
    <xf numFmtId="179" fontId="5" fillId="0" borderId="135" xfId="12" applyNumberFormat="1" applyFont="1" applyBorder="1" applyAlignment="1" applyProtection="1">
      <alignment horizontal="right" vertical="center" shrinkToFit="1"/>
      <protection locked="0"/>
    </xf>
    <xf numFmtId="0" fontId="5" fillId="0" borderId="157" xfId="12" applyFont="1" applyBorder="1" applyAlignment="1" applyProtection="1">
      <alignment horizontal="left" vertical="center" shrinkToFit="1"/>
      <protection locked="0"/>
    </xf>
    <xf numFmtId="0" fontId="5" fillId="0" borderId="156" xfId="12" applyFont="1" applyBorder="1" applyAlignment="1" applyProtection="1">
      <alignment horizontal="left" vertical="center" shrinkToFit="1"/>
      <protection locked="0"/>
    </xf>
    <xf numFmtId="178" fontId="5" fillId="0" borderId="161" xfId="13" applyNumberFormat="1" applyFont="1" applyBorder="1" applyAlignment="1" applyProtection="1">
      <alignment horizontal="right" vertical="center" shrinkToFit="1"/>
      <protection locked="0"/>
    </xf>
    <xf numFmtId="178" fontId="5" fillId="0" borderId="157" xfId="13" applyNumberFormat="1" applyFont="1" applyBorder="1" applyAlignment="1" applyProtection="1">
      <alignment horizontal="right" vertical="center" shrinkToFit="1"/>
      <protection locked="0"/>
    </xf>
    <xf numFmtId="178" fontId="5" fillId="0" borderId="160" xfId="13" applyNumberFormat="1" applyFont="1" applyBorder="1" applyAlignment="1" applyProtection="1">
      <alignment horizontal="right" vertical="center" shrinkToFit="1"/>
      <protection locked="0"/>
    </xf>
    <xf numFmtId="178" fontId="5" fillId="0" borderId="159" xfId="13" applyNumberFormat="1" applyFont="1" applyBorder="1" applyAlignment="1" applyProtection="1">
      <alignment horizontal="right" vertical="center" shrinkToFit="1"/>
      <protection locked="0"/>
    </xf>
    <xf numFmtId="178" fontId="5" fillId="0" borderId="156" xfId="13" applyNumberFormat="1" applyFont="1" applyBorder="1" applyAlignment="1" applyProtection="1">
      <alignment horizontal="right" vertical="center" shrinkToFit="1"/>
      <protection locked="0"/>
    </xf>
    <xf numFmtId="178" fontId="5" fillId="0" borderId="158" xfId="12" applyNumberFormat="1" applyFont="1" applyBorder="1" applyAlignment="1" applyProtection="1">
      <alignment horizontal="right" vertical="center" shrinkToFit="1"/>
      <protection locked="0"/>
    </xf>
    <xf numFmtId="179" fontId="5" fillId="0" borderId="157" xfId="12" applyNumberFormat="1" applyFont="1" applyBorder="1" applyAlignment="1" applyProtection="1">
      <alignment horizontal="right" vertical="center" shrinkToFit="1"/>
      <protection locked="0"/>
    </xf>
    <xf numFmtId="0" fontId="5" fillId="2" borderId="46" xfId="12" applyFont="1" applyFill="1" applyBorder="1" applyAlignment="1">
      <alignment horizontal="left" vertical="center"/>
    </xf>
    <xf numFmtId="0" fontId="5" fillId="2" borderId="19" xfId="12" applyFont="1" applyFill="1" applyBorder="1" applyAlignment="1">
      <alignment horizontal="left" vertical="center"/>
    </xf>
    <xf numFmtId="178" fontId="5" fillId="0" borderId="129" xfId="13" applyNumberFormat="1" applyFont="1" applyBorder="1" applyAlignment="1" applyProtection="1">
      <alignment horizontal="right" vertical="center" shrinkToFit="1"/>
      <protection locked="0"/>
    </xf>
    <xf numFmtId="178" fontId="5" fillId="0" borderId="128" xfId="13" applyNumberFormat="1" applyFont="1" applyBorder="1" applyAlignment="1" applyProtection="1">
      <alignment horizontal="right" vertical="center" shrinkToFit="1"/>
      <protection locked="0"/>
    </xf>
    <xf numFmtId="178" fontId="5" fillId="0" borderId="163" xfId="13" applyNumberFormat="1" applyFont="1" applyBorder="1" applyAlignment="1" applyProtection="1">
      <alignment horizontal="right" vertical="center" shrinkToFit="1"/>
      <protection locked="0"/>
    </xf>
    <xf numFmtId="178" fontId="5" fillId="0" borderId="162" xfId="14" applyNumberFormat="1" applyFont="1" applyBorder="1" applyAlignment="1" applyProtection="1">
      <alignment horizontal="right" vertical="center" shrinkToFit="1"/>
      <protection locked="0"/>
    </xf>
    <xf numFmtId="0" fontId="5" fillId="0" borderId="128" xfId="14" applyFont="1" applyBorder="1" applyAlignment="1" applyProtection="1">
      <alignment horizontal="left" vertical="center" shrinkToFit="1"/>
      <protection locked="0"/>
    </xf>
    <xf numFmtId="0" fontId="5" fillId="0" borderId="127" xfId="14" applyFont="1" applyBorder="1" applyAlignment="1" applyProtection="1">
      <alignment horizontal="left" vertical="center" shrinkToFit="1"/>
      <protection locked="0"/>
    </xf>
    <xf numFmtId="178" fontId="5" fillId="4" borderId="107" xfId="14" applyNumberFormat="1" applyFont="1" applyFill="1" applyBorder="1" applyAlignment="1" applyProtection="1">
      <alignment horizontal="right" vertical="center" shrinkToFit="1"/>
      <protection locked="0"/>
    </xf>
    <xf numFmtId="178" fontId="5" fillId="4" borderId="80" xfId="14" applyNumberFormat="1" applyFont="1" applyFill="1" applyBorder="1" applyAlignment="1" applyProtection="1">
      <alignment horizontal="right" vertical="center" shrinkToFit="1"/>
      <protection locked="0"/>
    </xf>
    <xf numFmtId="0" fontId="5" fillId="0" borderId="164" xfId="14" applyFont="1" applyBorder="1" applyAlignment="1" applyProtection="1">
      <alignment horizontal="left" vertical="center" shrinkToFit="1"/>
      <protection locked="0"/>
    </xf>
    <xf numFmtId="0" fontId="4" fillId="5" borderId="16" xfId="12" applyFill="1" applyBorder="1" applyAlignment="1" applyProtection="1">
      <alignment horizontal="center" vertical="center" wrapText="1"/>
      <protection locked="0"/>
    </xf>
    <xf numFmtId="0" fontId="4" fillId="5" borderId="19" xfId="12" applyFill="1" applyBorder="1" applyAlignment="1" applyProtection="1">
      <alignment horizontal="center" vertical="center" wrapText="1"/>
      <protection locked="0"/>
    </xf>
    <xf numFmtId="0" fontId="4" fillId="5" borderId="14" xfId="12" applyFill="1" applyBorder="1" applyAlignment="1" applyProtection="1">
      <alignment horizontal="center" vertical="center" wrapText="1"/>
      <protection locked="0"/>
    </xf>
    <xf numFmtId="0" fontId="4" fillId="5" borderId="148" xfId="12" applyFill="1" applyBorder="1" applyAlignment="1" applyProtection="1">
      <alignment horizontal="center" vertical="center" wrapText="1"/>
      <protection locked="0"/>
    </xf>
    <xf numFmtId="0" fontId="4" fillId="5" borderId="147" xfId="12" applyFill="1" applyBorder="1" applyAlignment="1" applyProtection="1">
      <alignment horizontal="center" vertical="center" wrapText="1"/>
      <protection locked="0"/>
    </xf>
    <xf numFmtId="0" fontId="4" fillId="5" borderId="149" xfId="12" applyFill="1" applyBorder="1" applyAlignment="1" applyProtection="1">
      <alignment horizontal="center" vertical="center" wrapText="1"/>
      <protection locked="0"/>
    </xf>
    <xf numFmtId="178" fontId="5" fillId="0" borderId="144" xfId="14" applyNumberFormat="1" applyFont="1" applyBorder="1" applyAlignment="1" applyProtection="1">
      <alignment horizontal="right" vertical="center" shrinkToFit="1"/>
      <protection locked="0"/>
    </xf>
    <xf numFmtId="178" fontId="5" fillId="0" borderId="143" xfId="14" applyNumberFormat="1" applyFont="1" applyBorder="1" applyAlignment="1" applyProtection="1">
      <alignment horizontal="right" vertical="center" shrinkToFit="1"/>
      <protection locked="0"/>
    </xf>
    <xf numFmtId="178" fontId="5" fillId="0" borderId="142" xfId="14" applyNumberFormat="1" applyFont="1" applyBorder="1" applyAlignment="1" applyProtection="1">
      <alignment horizontal="right" vertical="center" shrinkToFit="1"/>
      <protection locked="0"/>
    </xf>
    <xf numFmtId="178" fontId="5" fillId="0" borderId="166" xfId="14" applyNumberFormat="1" applyFont="1" applyBorder="1" applyAlignment="1" applyProtection="1">
      <alignment horizontal="right" vertical="center" shrinkToFit="1"/>
      <protection locked="0"/>
    </xf>
    <xf numFmtId="0" fontId="27" fillId="2" borderId="0" xfId="12" applyFont="1" applyFill="1">
      <alignment vertical="center"/>
    </xf>
    <xf numFmtId="0" fontId="26" fillId="2" borderId="21" xfId="12" applyFont="1" applyFill="1" applyBorder="1" applyAlignment="1">
      <alignment horizontal="center" vertical="center"/>
    </xf>
    <xf numFmtId="0" fontId="26" fillId="2" borderId="22" xfId="12" applyFont="1" applyFill="1" applyBorder="1" applyAlignment="1">
      <alignment horizontal="center" vertical="center"/>
    </xf>
    <xf numFmtId="0" fontId="26" fillId="2" borderId="23" xfId="12" applyFont="1" applyFill="1" applyBorder="1" applyAlignment="1">
      <alignment horizontal="center" vertical="center"/>
    </xf>
    <xf numFmtId="178" fontId="5" fillId="0" borderId="170" xfId="13" applyNumberFormat="1" applyFont="1" applyBorder="1" applyAlignment="1" applyProtection="1">
      <alignment horizontal="right" vertical="center" shrinkToFit="1"/>
      <protection locked="0"/>
    </xf>
    <xf numFmtId="178" fontId="5" fillId="0" borderId="169" xfId="13" applyNumberFormat="1" applyFont="1" applyBorder="1" applyAlignment="1" applyProtection="1">
      <alignment horizontal="right" vertical="center" shrinkToFit="1"/>
      <protection locked="0"/>
    </xf>
    <xf numFmtId="178" fontId="5" fillId="0" borderId="168" xfId="13" applyNumberFormat="1" applyFont="1" applyBorder="1" applyAlignment="1" applyProtection="1">
      <alignment horizontal="right" vertical="center" shrinkToFit="1"/>
      <protection locked="0"/>
    </xf>
    <xf numFmtId="178" fontId="5" fillId="0" borderId="167" xfId="13" applyNumberFormat="1" applyFont="1" applyBorder="1" applyAlignment="1" applyProtection="1">
      <alignment horizontal="right" vertical="center" shrinkToFit="1"/>
      <protection locked="0"/>
    </xf>
    <xf numFmtId="176" fontId="20" fillId="0" borderId="6" xfId="6" applyNumberFormat="1" applyFont="1" applyBorder="1">
      <alignment vertical="center"/>
    </xf>
    <xf numFmtId="176" fontId="20" fillId="2" borderId="8" xfId="6" applyNumberFormat="1" applyFont="1" applyFill="1" applyBorder="1" applyAlignment="1">
      <alignment vertical="center" wrapText="1"/>
    </xf>
    <xf numFmtId="176" fontId="20" fillId="2" borderId="5" xfId="6" applyNumberFormat="1" applyFont="1" applyFill="1" applyBorder="1" applyAlignment="1">
      <alignment vertical="center" wrapText="1"/>
    </xf>
    <xf numFmtId="176" fontId="20" fillId="2" borderId="10" xfId="6" applyNumberFormat="1" applyFont="1" applyFill="1" applyBorder="1" applyAlignment="1">
      <alignment vertical="center" wrapText="1"/>
    </xf>
    <xf numFmtId="177" fontId="20" fillId="2" borderId="8" xfId="5" applyNumberFormat="1" applyFont="1" applyFill="1" applyBorder="1" applyAlignment="1">
      <alignment horizontal="left" vertical="center" wrapText="1"/>
    </xf>
    <xf numFmtId="177" fontId="20" fillId="2" borderId="5" xfId="5" applyNumberFormat="1" applyFont="1" applyFill="1" applyBorder="1" applyAlignment="1">
      <alignment horizontal="left" vertical="center" wrapText="1"/>
    </xf>
    <xf numFmtId="177" fontId="20" fillId="2" borderId="10" xfId="5" applyNumberFormat="1" applyFont="1" applyFill="1" applyBorder="1" applyAlignment="1">
      <alignment horizontal="left" vertical="center" wrapText="1"/>
    </xf>
    <xf numFmtId="0" fontId="20" fillId="2" borderId="8" xfId="6" applyFont="1" applyFill="1" applyBorder="1">
      <alignment vertical="center"/>
    </xf>
    <xf numFmtId="0" fontId="20" fillId="2" borderId="5" xfId="6" applyFont="1" applyFill="1" applyBorder="1">
      <alignment vertical="center"/>
    </xf>
    <xf numFmtId="0" fontId="20" fillId="2" borderId="10" xfId="6" applyFont="1" applyFill="1" applyBorder="1">
      <alignment vertical="center"/>
    </xf>
    <xf numFmtId="176" fontId="28" fillId="0" borderId="8" xfId="3" applyNumberFormat="1" applyFont="1" applyBorder="1" applyAlignment="1">
      <alignment horizontal="center" vertical="center"/>
    </xf>
    <xf numFmtId="176" fontId="28" fillId="0" borderId="5" xfId="3" applyNumberFormat="1" applyFont="1" applyBorder="1" applyAlignment="1">
      <alignment horizontal="center" vertical="center"/>
    </xf>
    <xf numFmtId="176" fontId="28" fillId="0" borderId="10" xfId="3" applyNumberFormat="1" applyFont="1" applyBorder="1" applyAlignment="1">
      <alignment horizontal="center" vertical="center"/>
    </xf>
    <xf numFmtId="0" fontId="4" fillId="2" borderId="9" xfId="6" applyFont="1" applyFill="1" applyBorder="1" applyAlignment="1">
      <alignment horizontal="center" vertical="center" wrapText="1"/>
    </xf>
    <xf numFmtId="0" fontId="4" fillId="2" borderId="9" xfId="6" applyFont="1" applyFill="1" applyBorder="1" applyAlignment="1">
      <alignment horizontal="center" vertical="center"/>
    </xf>
    <xf numFmtId="176" fontId="28" fillId="0" borderId="36" xfId="3" applyNumberFormat="1" applyFont="1" applyBorder="1" applyAlignment="1">
      <alignment horizontal="center" vertical="center" wrapText="1"/>
    </xf>
    <xf numFmtId="176" fontId="28" fillId="0" borderId="32" xfId="3" applyNumberFormat="1" applyFont="1" applyBorder="1" applyAlignment="1">
      <alignment horizontal="center" vertical="center" wrapText="1"/>
    </xf>
    <xf numFmtId="176" fontId="20" fillId="0" borderId="8" xfId="6" applyNumberFormat="1" applyFont="1" applyBorder="1" applyAlignment="1">
      <alignment vertical="center" wrapText="1"/>
    </xf>
    <xf numFmtId="176" fontId="20" fillId="0" borderId="5" xfId="6" applyNumberFormat="1" applyFont="1" applyBorder="1" applyAlignment="1">
      <alignment vertical="center" wrapText="1"/>
    </xf>
    <xf numFmtId="176" fontId="20" fillId="0" borderId="10" xfId="6" applyNumberFormat="1" applyFont="1" applyBorder="1" applyAlignment="1">
      <alignment vertical="center" wrapText="1"/>
    </xf>
    <xf numFmtId="0" fontId="20" fillId="2" borderId="8" xfId="5" applyFont="1" applyFill="1" applyBorder="1" applyAlignment="1">
      <alignment horizontal="left" vertical="center"/>
    </xf>
    <xf numFmtId="0" fontId="20" fillId="2" borderId="5" xfId="5" applyFont="1" applyFill="1" applyBorder="1" applyAlignment="1">
      <alignment horizontal="left" vertical="center"/>
    </xf>
    <xf numFmtId="0" fontId="20" fillId="2" borderId="10" xfId="5" applyFont="1" applyFill="1" applyBorder="1" applyAlignment="1">
      <alignment horizontal="left" vertical="center"/>
    </xf>
    <xf numFmtId="176" fontId="28" fillId="0" borderId="8" xfId="6" applyNumberFormat="1" applyFont="1" applyBorder="1">
      <alignment vertical="center"/>
    </xf>
    <xf numFmtId="176" fontId="28" fillId="0" borderId="5" xfId="6" applyNumberFormat="1" applyFont="1" applyBorder="1">
      <alignment vertical="center"/>
    </xf>
    <xf numFmtId="176" fontId="28" fillId="0" borderId="10" xfId="6" applyNumberFormat="1" applyFont="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6"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1" fillId="0" borderId="5"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55" xfId="18" applyFont="1" applyBorder="1">
      <alignment vertical="center"/>
    </xf>
    <xf numFmtId="0" fontId="31" fillId="0" borderId="57" xfId="18" applyFont="1" applyBorder="1">
      <alignment vertical="center"/>
    </xf>
    <xf numFmtId="0" fontId="31" fillId="0" borderId="50" xfId="18" applyFont="1" applyBorder="1">
      <alignment vertical="center"/>
    </xf>
    <xf numFmtId="0" fontId="31" fillId="0" borderId="52" xfId="18" applyFont="1" applyBorder="1">
      <alignment vertical="center"/>
    </xf>
    <xf numFmtId="0" fontId="31" fillId="0" borderId="5" xfId="18" applyFont="1" applyBorder="1">
      <alignment vertical="center"/>
    </xf>
    <xf numFmtId="0" fontId="31" fillId="0" borderId="53" xfId="18" applyFont="1" applyBorder="1">
      <alignment vertical="center"/>
    </xf>
    <xf numFmtId="0" fontId="35" fillId="0" borderId="49" xfId="18" applyFont="1" applyBorder="1">
      <alignment vertical="center"/>
    </xf>
    <xf numFmtId="0" fontId="35" fillId="0" borderId="50" xfId="18" applyFont="1" applyBorder="1">
      <alignment vertical="center"/>
    </xf>
    <xf numFmtId="0" fontId="35" fillId="0" borderId="51" xfId="18" applyFont="1" applyBorder="1">
      <alignment vertical="center"/>
    </xf>
    <xf numFmtId="0" fontId="33" fillId="0" borderId="8" xfId="18" applyFont="1" applyBorder="1">
      <alignment vertical="center"/>
    </xf>
    <xf numFmtId="0" fontId="33" fillId="0" borderId="5" xfId="18" applyFont="1" applyBorder="1">
      <alignment vertical="center"/>
    </xf>
    <xf numFmtId="0" fontId="33" fillId="0" borderId="53" xfId="18" applyFont="1" applyBorder="1">
      <alignment vertical="center"/>
    </xf>
    <xf numFmtId="0" fontId="33" fillId="0" borderId="54" xfId="18" applyFont="1" applyBorder="1">
      <alignment vertical="center"/>
    </xf>
    <xf numFmtId="0" fontId="33" fillId="0" borderId="55" xfId="18" applyFont="1" applyBorder="1">
      <alignment vertical="center"/>
    </xf>
    <xf numFmtId="0" fontId="33" fillId="0" borderId="56" xfId="18" applyFont="1" applyBorder="1">
      <alignment vertical="center"/>
    </xf>
    <xf numFmtId="0" fontId="33" fillId="0" borderId="187" xfId="18" applyFont="1" applyBorder="1" applyAlignment="1">
      <alignment horizontal="center" vertical="center" wrapText="1"/>
    </xf>
    <xf numFmtId="0" fontId="33" fillId="0" borderId="186" xfId="18" applyFont="1" applyBorder="1" applyAlignment="1">
      <alignment horizontal="center" vertical="center" wrapText="1"/>
    </xf>
    <xf numFmtId="0" fontId="33" fillId="0" borderId="24" xfId="18" applyFont="1" applyBorder="1" applyAlignment="1">
      <alignment horizontal="center" vertical="center" wrapText="1"/>
    </xf>
    <xf numFmtId="0" fontId="33" fillId="0" borderId="25" xfId="18" applyFont="1" applyBorder="1" applyAlignment="1">
      <alignment horizontal="center" vertical="center" wrapText="1"/>
    </xf>
    <xf numFmtId="0" fontId="33" fillId="0" borderId="117" xfId="18" applyFont="1" applyBorder="1" applyAlignment="1">
      <alignment horizontal="center" vertical="center" wrapText="1"/>
    </xf>
    <xf numFmtId="0" fontId="33" fillId="0" borderId="182" xfId="18" applyFont="1" applyBorder="1" applyAlignment="1">
      <alignment horizontal="center"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1" xfId="18" applyFont="1" applyBorder="1" applyAlignment="1">
      <alignment vertical="center" wrapText="1"/>
    </xf>
    <xf numFmtId="0" fontId="31" fillId="0" borderId="29" xfId="18" applyFont="1" applyBorder="1" applyAlignment="1">
      <alignment vertical="center" wrapText="1"/>
    </xf>
    <xf numFmtId="0" fontId="31" fillId="0" borderId="12" xfId="18" applyFont="1" applyBorder="1" applyAlignment="1">
      <alignment vertical="center" wrapText="1"/>
    </xf>
    <xf numFmtId="0" fontId="31" fillId="0" borderId="34" xfId="18" applyFont="1" applyBorder="1" applyAlignment="1">
      <alignment vertical="center" wrapText="1"/>
    </xf>
    <xf numFmtId="0" fontId="31" fillId="0" borderId="10"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 xfId="19" applyFont="1" applyBorder="1" applyAlignment="1">
      <alignment horizontal="left" vertical="center"/>
    </xf>
    <xf numFmtId="0" fontId="31" fillId="0" borderId="53" xfId="19" applyFont="1" applyBorder="1" applyAlignment="1">
      <alignment horizontal="left" vertical="center"/>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38" xfId="19" applyFont="1" applyBorder="1" applyAlignment="1">
      <alignment vertical="center" wrapText="1"/>
    </xf>
    <xf numFmtId="0" fontId="31" fillId="0" borderId="11" xfId="19" applyFont="1" applyBorder="1" applyAlignment="1">
      <alignment vertical="center" wrapText="1"/>
    </xf>
    <xf numFmtId="0" fontId="31" fillId="0" borderId="8" xfId="19" applyFont="1" applyBorder="1" applyAlignment="1">
      <alignment horizontal="center" vertical="center" shrinkToFit="1"/>
    </xf>
    <xf numFmtId="0" fontId="31" fillId="0" borderId="5"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8" xfId="16" applyFont="1" applyBorder="1" applyAlignment="1" applyProtection="1">
      <alignment horizontal="left" vertical="center" wrapText="1"/>
      <protection locked="0"/>
    </xf>
    <xf numFmtId="0" fontId="37" fillId="0" borderId="5"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6" xfId="16" applyFont="1" applyBorder="1" applyAlignment="1">
      <alignment horizontal="left" vertical="center"/>
    </xf>
    <xf numFmtId="0" fontId="37" fillId="0" borderId="39" xfId="16" applyFont="1" applyBorder="1" applyAlignment="1">
      <alignment horizontal="left" vertical="center"/>
    </xf>
    <xf numFmtId="0" fontId="37" fillId="0" borderId="5" xfId="16" applyFont="1" applyBorder="1" applyAlignment="1">
      <alignment horizontal="left" vertical="center"/>
    </xf>
    <xf numFmtId="0" fontId="37" fillId="0" borderId="53" xfId="16" applyFont="1" applyBorder="1" applyAlignment="1">
      <alignment horizontal="left" vertical="center"/>
    </xf>
    <xf numFmtId="0" fontId="4" fillId="0" borderId="0" xfId="6" applyFont="1" applyAlignment="1">
      <alignment horizontal="center" vertical="center"/>
    </xf>
    <xf numFmtId="0" fontId="4" fillId="0" borderId="8" xfId="6" applyFont="1" applyBorder="1" applyAlignment="1">
      <alignment horizontal="center" vertical="center"/>
    </xf>
    <xf numFmtId="0" fontId="4" fillId="0" borderId="5" xfId="6" applyFont="1" applyBorder="1" applyAlignment="1">
      <alignment horizontal="center" vertical="center"/>
    </xf>
    <xf numFmtId="0" fontId="4" fillId="0" borderId="10" xfId="6" applyFont="1" applyBorder="1" applyAlignment="1">
      <alignment horizontal="center" vertical="center"/>
    </xf>
    <xf numFmtId="0" fontId="4" fillId="0" borderId="9" xfId="6" applyFont="1" applyBorder="1" applyAlignment="1">
      <alignment horizontal="center" vertical="center"/>
    </xf>
    <xf numFmtId="179" fontId="4" fillId="2" borderId="9" xfId="5" applyNumberFormat="1" applyFont="1" applyFill="1" applyBorder="1" applyAlignment="1">
      <alignment horizontal="center" vertical="center"/>
    </xf>
    <xf numFmtId="179" fontId="4" fillId="2" borderId="0" xfId="5" applyNumberFormat="1" applyFont="1" applyFill="1" applyAlignment="1">
      <alignment horizontal="center" vertical="center"/>
    </xf>
    <xf numFmtId="177" fontId="4" fillId="2" borderId="9" xfId="5" applyNumberFormat="1" applyFont="1" applyFill="1" applyBorder="1" applyAlignment="1">
      <alignment horizontal="center" vertical="center" wrapText="1"/>
    </xf>
    <xf numFmtId="0" fontId="4" fillId="0" borderId="3" xfId="6" applyFont="1" applyBorder="1" applyAlignment="1" applyProtection="1">
      <alignment horizontal="left" vertical="top" wrapText="1"/>
      <protection locked="0"/>
    </xf>
    <xf numFmtId="0" fontId="4" fillId="0" borderId="6" xfId="6" applyFont="1" applyBorder="1" applyAlignment="1" applyProtection="1">
      <alignment horizontal="left" vertical="top" wrapText="1"/>
      <protection locked="0"/>
    </xf>
    <xf numFmtId="0" fontId="4" fillId="0" borderId="11" xfId="6" applyFont="1" applyBorder="1" applyAlignment="1" applyProtection="1">
      <alignment horizontal="left" vertical="top" wrapText="1"/>
      <protection locked="0"/>
    </xf>
    <xf numFmtId="0" fontId="4" fillId="0" borderId="2" xfId="6" applyFont="1" applyBorder="1" applyAlignment="1" applyProtection="1">
      <alignment horizontal="left" vertical="top" wrapText="1"/>
      <protection locked="0"/>
    </xf>
    <xf numFmtId="0" fontId="4" fillId="0" borderId="0" xfId="6" applyFont="1" applyAlignment="1" applyProtection="1">
      <alignment horizontal="left" vertical="top" wrapText="1"/>
      <protection locked="0"/>
    </xf>
    <xf numFmtId="0" fontId="4" fillId="0" borderId="1" xfId="6" applyFont="1" applyBorder="1" applyAlignment="1" applyProtection="1">
      <alignment horizontal="left" vertical="top" wrapText="1"/>
      <protection locked="0"/>
    </xf>
    <xf numFmtId="0" fontId="4" fillId="0" borderId="4" xfId="6" applyFont="1" applyBorder="1" applyAlignment="1" applyProtection="1">
      <alignment horizontal="left" vertical="top" wrapText="1"/>
      <protection locked="0"/>
    </xf>
    <xf numFmtId="0" fontId="4" fillId="0" borderId="7" xfId="6" applyFont="1" applyBorder="1" applyAlignment="1" applyProtection="1">
      <alignment horizontal="left" vertical="top" wrapText="1"/>
      <protection locked="0"/>
    </xf>
    <xf numFmtId="0" fontId="4" fillId="0" borderId="12" xfId="6" applyFont="1" applyBorder="1" applyAlignment="1" applyProtection="1">
      <alignment horizontal="left" vertical="top" wrapText="1"/>
      <protection locked="0"/>
    </xf>
    <xf numFmtId="177" fontId="4" fillId="2" borderId="0" xfId="5" applyNumberFormat="1" applyFont="1" applyFill="1" applyAlignment="1">
      <alignment horizontal="center" vertical="center" wrapText="1"/>
    </xf>
    <xf numFmtId="177" fontId="4" fillId="0" borderId="0" xfId="5" applyNumberFormat="1" applyFont="1" applyAlignment="1">
      <alignment horizontal="center" vertical="center" wrapText="1"/>
    </xf>
    <xf numFmtId="176" fontId="1" fillId="0" borderId="0" xfId="6" applyNumberFormat="1" applyAlignment="1">
      <alignment horizontal="center" vertical="center"/>
    </xf>
    <xf numFmtId="179" fontId="4" fillId="2" borderId="0" xfId="5" applyNumberFormat="1" applyFont="1" applyFill="1" applyAlignment="1">
      <alignment horizontal="center" vertical="center" wrapText="1"/>
    </xf>
    <xf numFmtId="179" fontId="4" fillId="0" borderId="0" xfId="6"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4" xfId="15" xr:uid="{00000000-0005-0000-0000-000003000000}"/>
    <cellStyle name="標準 3" xfId="10"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4" xr:uid="{00000000-0005-0000-0000-00000B000000}"/>
    <cellStyle name="標準 6_APAHO402200_O-JJ1016-001-3_財政状況資料集(決算状況カード(各会計・関係団体))(Rev2)2" xfId="12" xr:uid="{00000000-0005-0000-0000-00000C000000}"/>
    <cellStyle name="標準 7" xfId="2" xr:uid="{00000000-0005-0000-0000-00000D000000}"/>
    <cellStyle name="標準_【レイアウト】（県）資料３（Ｐ２）　歳出比較分析表" xfId="6" xr:uid="{00000000-0005-0000-0000-00000E000000}"/>
    <cellStyle name="標準_【レイアウト】（市）資料３（Ｐ２）　歳出比較分析表" xfId="5" xr:uid="{00000000-0005-0000-0000-00000F000000}"/>
    <cellStyle name="標準_APAHO251300" xfId="3" xr:uid="{00000000-0005-0000-0000-000010000000}"/>
    <cellStyle name="標準_APAHO252300" xfId="4" xr:uid="{00000000-0005-0000-0000-000011000000}"/>
    <cellStyle name="標準_Book1" xfId="11" xr:uid="{00000000-0005-0000-0000-000012000000}"/>
    <cellStyle name="標準_O-JJ0722-001-3_決算状況カード(各会計・関係団体)_O-JJ1016-001-3_財政状況資料集(決算状況カード(各会計・関係団体))(Rev2)2" xfId="13"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984B-4FD2-B293-5107CB63497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24332</c:v>
                </c:pt>
                <c:pt idx="1">
                  <c:v>19618</c:v>
                </c:pt>
                <c:pt idx="2">
                  <c:v>17262</c:v>
                </c:pt>
                <c:pt idx="3">
                  <c:v>14840</c:v>
                </c:pt>
                <c:pt idx="4">
                  <c:v>28215</c:v>
                </c:pt>
              </c:numCache>
            </c:numRef>
          </c:val>
          <c:smooth val="0"/>
          <c:extLst>
            <c:ext xmlns:c16="http://schemas.microsoft.com/office/drawing/2014/chart" uri="{C3380CC4-5D6E-409C-BE32-E72D297353CC}">
              <c16:uniqueId val="{00000001-984B-4FD2-B293-5107CB63497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55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36111003364E-2"/>
              <c:y val="7.5163515656799587E-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3.15</c:v>
                </c:pt>
                <c:pt idx="1">
                  <c:v>2.7</c:v>
                </c:pt>
                <c:pt idx="2">
                  <c:v>5.87</c:v>
                </c:pt>
                <c:pt idx="3">
                  <c:v>10.07</c:v>
                </c:pt>
                <c:pt idx="4">
                  <c:v>13.55</c:v>
                </c:pt>
              </c:numCache>
            </c:numRef>
          </c:val>
          <c:extLst>
            <c:ext xmlns:c16="http://schemas.microsoft.com/office/drawing/2014/chart" uri="{C3380CC4-5D6E-409C-BE32-E72D297353CC}">
              <c16:uniqueId val="{00000000-2A6D-4AAA-9B58-538527014B51}"/>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13.83</c:v>
                </c:pt>
                <c:pt idx="1">
                  <c:v>13.37</c:v>
                </c:pt>
                <c:pt idx="2">
                  <c:v>14.46</c:v>
                </c:pt>
                <c:pt idx="3">
                  <c:v>21.05</c:v>
                </c:pt>
                <c:pt idx="4">
                  <c:v>26.76</c:v>
                </c:pt>
              </c:numCache>
            </c:numRef>
          </c:val>
          <c:extLst>
            <c:ext xmlns:c16="http://schemas.microsoft.com/office/drawing/2014/chart" uri="{C3380CC4-5D6E-409C-BE32-E72D297353CC}">
              <c16:uniqueId val="{00000001-2A6D-4AAA-9B58-538527014B5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-0.48</c:v>
                </c:pt>
                <c:pt idx="1">
                  <c:v>-0.95</c:v>
                </c:pt>
                <c:pt idx="2">
                  <c:v>4.54</c:v>
                </c:pt>
                <c:pt idx="3">
                  <c:v>11.87</c:v>
                </c:pt>
                <c:pt idx="4">
                  <c:v>8.39</c:v>
                </c:pt>
              </c:numCache>
            </c:numRef>
          </c:val>
          <c:smooth val="0"/>
          <c:extLst>
            <c:ext xmlns:c16="http://schemas.microsoft.com/office/drawing/2014/chart" uri="{C3380CC4-5D6E-409C-BE32-E72D297353CC}">
              <c16:uniqueId val="{00000002-2A6D-4AAA-9B58-538527014B5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c:v>
                </c:pt>
                <c:pt idx="2">
                  <c:v>#N/A</c:v>
                </c:pt>
                <c:pt idx="3">
                  <c:v>0.57999999999999996</c:v>
                </c:pt>
                <c:pt idx="4">
                  <c:v>0</c:v>
                </c:pt>
                <c:pt idx="5">
                  <c:v>0</c:v>
                </c:pt>
                <c:pt idx="6">
                  <c:v>0</c:v>
                </c:pt>
                <c:pt idx="7">
                  <c:v>0</c:v>
                </c:pt>
                <c:pt idx="8">
                  <c:v>0</c:v>
                </c:pt>
                <c:pt idx="9">
                  <c:v>0</c:v>
                </c:pt>
              </c:numCache>
            </c:numRef>
          </c:val>
          <c:extLst>
            <c:ext xmlns:c16="http://schemas.microsoft.com/office/drawing/2014/chart" uri="{C3380CC4-5D6E-409C-BE32-E72D297353CC}">
              <c16:uniqueId val="{00000000-EEDD-46C0-9CDE-EE90CBC90C4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DD-46C0-9CDE-EE90CBC90C45}"/>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EDD-46C0-9CDE-EE90CBC90C45}"/>
            </c:ext>
          </c:extLst>
        </c:ser>
        <c:ser>
          <c:idx val="3"/>
          <c:order val="3"/>
          <c:tx>
            <c:strRef>
              <c:f>[1]データシート!$A$30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0.02</c:v>
                </c:pt>
                <c:pt idx="2">
                  <c:v>#N/A</c:v>
                </c:pt>
                <c:pt idx="3">
                  <c:v>0</c:v>
                </c:pt>
                <c:pt idx="4">
                  <c:v>#N/A</c:v>
                </c:pt>
                <c:pt idx="5">
                  <c:v>0.02</c:v>
                </c:pt>
                <c:pt idx="6">
                  <c:v>#N/A</c:v>
                </c:pt>
                <c:pt idx="7">
                  <c:v>0.01</c:v>
                </c:pt>
                <c:pt idx="8">
                  <c:v>#N/A</c:v>
                </c:pt>
                <c:pt idx="9">
                  <c:v>0.02</c:v>
                </c:pt>
              </c:numCache>
            </c:numRef>
          </c:val>
          <c:extLst>
            <c:ext xmlns:c16="http://schemas.microsoft.com/office/drawing/2014/chart" uri="{C3380CC4-5D6E-409C-BE32-E72D297353CC}">
              <c16:uniqueId val="{00000003-EEDD-46C0-9CDE-EE90CBC90C45}"/>
            </c:ext>
          </c:extLst>
        </c:ser>
        <c:ser>
          <c:idx val="4"/>
          <c:order val="4"/>
          <c:tx>
            <c:strRef>
              <c:f>[1]データシート!$A$31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0</c:v>
                </c:pt>
                <c:pt idx="1">
                  <c:v>0</c:v>
                </c:pt>
                <c:pt idx="2">
                  <c:v>0</c:v>
                </c:pt>
                <c:pt idx="3">
                  <c:v>0</c:v>
                </c:pt>
                <c:pt idx="4">
                  <c:v>#N/A</c:v>
                </c:pt>
                <c:pt idx="5">
                  <c:v>0.31</c:v>
                </c:pt>
                <c:pt idx="6">
                  <c:v>#N/A</c:v>
                </c:pt>
                <c:pt idx="7">
                  <c:v>0.32</c:v>
                </c:pt>
                <c:pt idx="8">
                  <c:v>#N/A</c:v>
                </c:pt>
                <c:pt idx="9">
                  <c:v>0.37</c:v>
                </c:pt>
              </c:numCache>
            </c:numRef>
          </c:val>
          <c:extLst>
            <c:ext xmlns:c16="http://schemas.microsoft.com/office/drawing/2014/chart" uri="{C3380CC4-5D6E-409C-BE32-E72D297353CC}">
              <c16:uniqueId val="{00000004-EEDD-46C0-9CDE-EE90CBC90C45}"/>
            </c:ext>
          </c:extLst>
        </c:ser>
        <c:ser>
          <c:idx val="5"/>
          <c:order val="5"/>
          <c:tx>
            <c:strRef>
              <c:f>[1]データシート!$A$32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0.22</c:v>
                </c:pt>
                <c:pt idx="2">
                  <c:v>#N/A</c:v>
                </c:pt>
                <c:pt idx="3">
                  <c:v>0.56000000000000005</c:v>
                </c:pt>
                <c:pt idx="4">
                  <c:v>#N/A</c:v>
                </c:pt>
                <c:pt idx="5">
                  <c:v>0.56000000000000005</c:v>
                </c:pt>
                <c:pt idx="6">
                  <c:v>#N/A</c:v>
                </c:pt>
                <c:pt idx="7">
                  <c:v>0.77</c:v>
                </c:pt>
                <c:pt idx="8">
                  <c:v>#N/A</c:v>
                </c:pt>
                <c:pt idx="9">
                  <c:v>0.44</c:v>
                </c:pt>
              </c:numCache>
            </c:numRef>
          </c:val>
          <c:extLst>
            <c:ext xmlns:c16="http://schemas.microsoft.com/office/drawing/2014/chart" uri="{C3380CC4-5D6E-409C-BE32-E72D297353CC}">
              <c16:uniqueId val="{00000005-EEDD-46C0-9CDE-EE90CBC90C45}"/>
            </c:ext>
          </c:extLst>
        </c:ser>
        <c:ser>
          <c:idx val="6"/>
          <c:order val="6"/>
          <c:tx>
            <c:strRef>
              <c:f>[1]データシート!$A$33</c:f>
              <c:strCache>
                <c:ptCount val="1"/>
                <c:pt idx="0">
                  <c:v>介護保険事業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0.31</c:v>
                </c:pt>
                <c:pt idx="2">
                  <c:v>#N/A</c:v>
                </c:pt>
                <c:pt idx="3">
                  <c:v>0.16</c:v>
                </c:pt>
                <c:pt idx="4">
                  <c:v>#N/A</c:v>
                </c:pt>
                <c:pt idx="5">
                  <c:v>0.64</c:v>
                </c:pt>
                <c:pt idx="6">
                  <c:v>#N/A</c:v>
                </c:pt>
                <c:pt idx="7">
                  <c:v>0.33</c:v>
                </c:pt>
                <c:pt idx="8">
                  <c:v>#N/A</c:v>
                </c:pt>
                <c:pt idx="9">
                  <c:v>0.69</c:v>
                </c:pt>
              </c:numCache>
            </c:numRef>
          </c:val>
          <c:extLst>
            <c:ext xmlns:c16="http://schemas.microsoft.com/office/drawing/2014/chart" uri="{C3380CC4-5D6E-409C-BE32-E72D297353CC}">
              <c16:uniqueId val="{00000006-EEDD-46C0-9CDE-EE90CBC90C45}"/>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3.15</c:v>
                </c:pt>
                <c:pt idx="2">
                  <c:v>#N/A</c:v>
                </c:pt>
                <c:pt idx="3">
                  <c:v>2.7</c:v>
                </c:pt>
                <c:pt idx="4">
                  <c:v>#N/A</c:v>
                </c:pt>
                <c:pt idx="5">
                  <c:v>5.86</c:v>
                </c:pt>
                <c:pt idx="6">
                  <c:v>#N/A</c:v>
                </c:pt>
                <c:pt idx="7">
                  <c:v>10.06</c:v>
                </c:pt>
                <c:pt idx="8">
                  <c:v>#N/A</c:v>
                </c:pt>
                <c:pt idx="9">
                  <c:v>13.55</c:v>
                </c:pt>
              </c:numCache>
            </c:numRef>
          </c:val>
          <c:extLst>
            <c:ext xmlns:c16="http://schemas.microsoft.com/office/drawing/2014/chart" uri="{C3380CC4-5D6E-409C-BE32-E72D297353CC}">
              <c16:uniqueId val="{00000007-EEDD-46C0-9CDE-EE90CBC90C45}"/>
            </c:ext>
          </c:extLst>
        </c:ser>
        <c:ser>
          <c:idx val="8"/>
          <c:order val="8"/>
          <c:tx>
            <c:strRef>
              <c:f>[1]データシート!$A$35</c:f>
              <c:strCache>
                <c:ptCount val="1"/>
                <c:pt idx="0">
                  <c:v>病院事業会計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25.56</c:v>
                </c:pt>
                <c:pt idx="2">
                  <c:v>#N/A</c:v>
                </c:pt>
                <c:pt idx="3">
                  <c:v>23.29</c:v>
                </c:pt>
                <c:pt idx="4">
                  <c:v>#N/A</c:v>
                </c:pt>
                <c:pt idx="5">
                  <c:v>21.84</c:v>
                </c:pt>
                <c:pt idx="6">
                  <c:v>#N/A</c:v>
                </c:pt>
                <c:pt idx="7">
                  <c:v>24.98</c:v>
                </c:pt>
                <c:pt idx="8">
                  <c:v>#N/A</c:v>
                </c:pt>
                <c:pt idx="9">
                  <c:v>27.22</c:v>
                </c:pt>
              </c:numCache>
            </c:numRef>
          </c:val>
          <c:extLst>
            <c:ext xmlns:c16="http://schemas.microsoft.com/office/drawing/2014/chart" uri="{C3380CC4-5D6E-409C-BE32-E72D297353CC}">
              <c16:uniqueId val="{00000008-EEDD-46C0-9CDE-EE90CBC90C45}"/>
            </c:ext>
          </c:extLst>
        </c:ser>
        <c:ser>
          <c:idx val="9"/>
          <c:order val="9"/>
          <c:tx>
            <c:strRef>
              <c:f>[1]データシート!$A$36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8.5299999999999994</c:v>
                </c:pt>
                <c:pt idx="2">
                  <c:v>#N/A</c:v>
                </c:pt>
                <c:pt idx="3">
                  <c:v>18.02</c:v>
                </c:pt>
                <c:pt idx="4">
                  <c:v>#N/A</c:v>
                </c:pt>
                <c:pt idx="5">
                  <c:v>22.11</c:v>
                </c:pt>
                <c:pt idx="6">
                  <c:v>#N/A</c:v>
                </c:pt>
                <c:pt idx="7">
                  <c:v>30.2</c:v>
                </c:pt>
                <c:pt idx="8">
                  <c:v>#N/A</c:v>
                </c:pt>
                <c:pt idx="9">
                  <c:v>38.65</c:v>
                </c:pt>
              </c:numCache>
            </c:numRef>
          </c:val>
          <c:extLst>
            <c:ext xmlns:c16="http://schemas.microsoft.com/office/drawing/2014/chart" uri="{C3380CC4-5D6E-409C-BE32-E72D297353CC}">
              <c16:uniqueId val="{00000009-EEDD-46C0-9CDE-EE90CBC90C4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4061</c:v>
                </c:pt>
                <c:pt idx="5">
                  <c:v>4006</c:v>
                </c:pt>
                <c:pt idx="8">
                  <c:v>3964</c:v>
                </c:pt>
                <c:pt idx="11">
                  <c:v>3876</c:v>
                </c:pt>
                <c:pt idx="14">
                  <c:v>3918</c:v>
                </c:pt>
              </c:numCache>
            </c:numRef>
          </c:val>
          <c:extLst>
            <c:ext xmlns:c16="http://schemas.microsoft.com/office/drawing/2014/chart" uri="{C3380CC4-5D6E-409C-BE32-E72D297353CC}">
              <c16:uniqueId val="{00000000-B830-447C-8966-3E425A619AE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30-447C-8966-3E425A619AE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830-447C-8966-3E425A619AE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115</c:v>
                </c:pt>
                <c:pt idx="3">
                  <c:v>135</c:v>
                </c:pt>
                <c:pt idx="6">
                  <c:v>111</c:v>
                </c:pt>
                <c:pt idx="9">
                  <c:v>116</c:v>
                </c:pt>
                <c:pt idx="12">
                  <c:v>90</c:v>
                </c:pt>
              </c:numCache>
            </c:numRef>
          </c:val>
          <c:extLst>
            <c:ext xmlns:c16="http://schemas.microsoft.com/office/drawing/2014/chart" uri="{C3380CC4-5D6E-409C-BE32-E72D297353CC}">
              <c16:uniqueId val="{00000003-B830-447C-8966-3E425A619AE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1399</c:v>
                </c:pt>
                <c:pt idx="3">
                  <c:v>1422</c:v>
                </c:pt>
                <c:pt idx="6">
                  <c:v>1450</c:v>
                </c:pt>
                <c:pt idx="9">
                  <c:v>1244</c:v>
                </c:pt>
                <c:pt idx="12">
                  <c:v>1242</c:v>
                </c:pt>
              </c:numCache>
            </c:numRef>
          </c:val>
          <c:extLst>
            <c:ext xmlns:c16="http://schemas.microsoft.com/office/drawing/2014/chart" uri="{C3380CC4-5D6E-409C-BE32-E72D297353CC}">
              <c16:uniqueId val="{00000004-B830-447C-8966-3E425A619AE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30-447C-8966-3E425A619AE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30-447C-8966-3E425A619AE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3219</c:v>
                </c:pt>
                <c:pt idx="3">
                  <c:v>3058</c:v>
                </c:pt>
                <c:pt idx="6">
                  <c:v>3006</c:v>
                </c:pt>
                <c:pt idx="9">
                  <c:v>3098</c:v>
                </c:pt>
                <c:pt idx="12">
                  <c:v>3106</c:v>
                </c:pt>
              </c:numCache>
            </c:numRef>
          </c:val>
          <c:extLst>
            <c:ext xmlns:c16="http://schemas.microsoft.com/office/drawing/2014/chart" uri="{C3380CC4-5D6E-409C-BE32-E72D297353CC}">
              <c16:uniqueId val="{00000007-B830-447C-8966-3E425A619AE7}"/>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672</c:v>
                </c:pt>
                <c:pt idx="2">
                  <c:v>#N/A</c:v>
                </c:pt>
                <c:pt idx="3">
                  <c:v>#N/A</c:v>
                </c:pt>
                <c:pt idx="4">
                  <c:v>609</c:v>
                </c:pt>
                <c:pt idx="5">
                  <c:v>#N/A</c:v>
                </c:pt>
                <c:pt idx="6">
                  <c:v>#N/A</c:v>
                </c:pt>
                <c:pt idx="7">
                  <c:v>603</c:v>
                </c:pt>
                <c:pt idx="8">
                  <c:v>#N/A</c:v>
                </c:pt>
                <c:pt idx="9">
                  <c:v>#N/A</c:v>
                </c:pt>
                <c:pt idx="10">
                  <c:v>582</c:v>
                </c:pt>
                <c:pt idx="11">
                  <c:v>#N/A</c:v>
                </c:pt>
                <c:pt idx="12">
                  <c:v>#N/A</c:v>
                </c:pt>
                <c:pt idx="13">
                  <c:v>520</c:v>
                </c:pt>
                <c:pt idx="14">
                  <c:v>#N/A</c:v>
                </c:pt>
              </c:numCache>
            </c:numRef>
          </c:val>
          <c:smooth val="0"/>
          <c:extLst>
            <c:ext xmlns:c16="http://schemas.microsoft.com/office/drawing/2014/chart" uri="{C3380CC4-5D6E-409C-BE32-E72D297353CC}">
              <c16:uniqueId val="{00000008-B830-447C-8966-3E425A619AE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36527</c:v>
                </c:pt>
                <c:pt idx="5">
                  <c:v>36264</c:v>
                </c:pt>
                <c:pt idx="8">
                  <c:v>36415</c:v>
                </c:pt>
                <c:pt idx="11">
                  <c:v>36303</c:v>
                </c:pt>
                <c:pt idx="14">
                  <c:v>35843</c:v>
                </c:pt>
              </c:numCache>
            </c:numRef>
          </c:val>
          <c:extLst>
            <c:ext xmlns:c16="http://schemas.microsoft.com/office/drawing/2014/chart" uri="{C3380CC4-5D6E-409C-BE32-E72D297353CC}">
              <c16:uniqueId val="{00000000-DC31-4C61-B243-58FFBA5AF2D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9529</c:v>
                </c:pt>
                <c:pt idx="5">
                  <c:v>9485</c:v>
                </c:pt>
                <c:pt idx="8">
                  <c:v>9615</c:v>
                </c:pt>
                <c:pt idx="11">
                  <c:v>9307</c:v>
                </c:pt>
                <c:pt idx="14">
                  <c:v>9256</c:v>
                </c:pt>
              </c:numCache>
            </c:numRef>
          </c:val>
          <c:extLst>
            <c:ext xmlns:c16="http://schemas.microsoft.com/office/drawing/2014/chart" uri="{C3380CC4-5D6E-409C-BE32-E72D297353CC}">
              <c16:uniqueId val="{00000001-DC31-4C61-B243-58FFBA5AF2D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7955</c:v>
                </c:pt>
                <c:pt idx="5">
                  <c:v>7854</c:v>
                </c:pt>
                <c:pt idx="8">
                  <c:v>8656</c:v>
                </c:pt>
                <c:pt idx="11">
                  <c:v>11821</c:v>
                </c:pt>
                <c:pt idx="14">
                  <c:v>13646</c:v>
                </c:pt>
              </c:numCache>
            </c:numRef>
          </c:val>
          <c:extLst>
            <c:ext xmlns:c16="http://schemas.microsoft.com/office/drawing/2014/chart" uri="{C3380CC4-5D6E-409C-BE32-E72D297353CC}">
              <c16:uniqueId val="{00000002-DC31-4C61-B243-58FFBA5AF2D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31-4C61-B243-58FFBA5AF2D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31-4C61-B243-58FFBA5AF2D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31-4C61-B243-58FFBA5AF2D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6138</c:v>
                </c:pt>
                <c:pt idx="3">
                  <c:v>5821</c:v>
                </c:pt>
                <c:pt idx="6">
                  <c:v>5641</c:v>
                </c:pt>
                <c:pt idx="9">
                  <c:v>5290</c:v>
                </c:pt>
                <c:pt idx="12">
                  <c:v>5081</c:v>
                </c:pt>
              </c:numCache>
            </c:numRef>
          </c:val>
          <c:extLst>
            <c:ext xmlns:c16="http://schemas.microsoft.com/office/drawing/2014/chart" uri="{C3380CC4-5D6E-409C-BE32-E72D297353CC}">
              <c16:uniqueId val="{00000006-DC31-4C61-B243-58FFBA5AF2D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595</c:v>
                </c:pt>
                <c:pt idx="3">
                  <c:v>650</c:v>
                </c:pt>
                <c:pt idx="6">
                  <c:v>537</c:v>
                </c:pt>
                <c:pt idx="9">
                  <c:v>449</c:v>
                </c:pt>
                <c:pt idx="12">
                  <c:v>356</c:v>
                </c:pt>
              </c:numCache>
            </c:numRef>
          </c:val>
          <c:extLst>
            <c:ext xmlns:c16="http://schemas.microsoft.com/office/drawing/2014/chart" uri="{C3380CC4-5D6E-409C-BE32-E72D297353CC}">
              <c16:uniqueId val="{00000007-DC31-4C61-B243-58FFBA5AF2D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12406</c:v>
                </c:pt>
                <c:pt idx="3">
                  <c:v>12558</c:v>
                </c:pt>
                <c:pt idx="6">
                  <c:v>12021</c:v>
                </c:pt>
                <c:pt idx="9">
                  <c:v>12052</c:v>
                </c:pt>
                <c:pt idx="12">
                  <c:v>14342</c:v>
                </c:pt>
              </c:numCache>
            </c:numRef>
          </c:val>
          <c:extLst>
            <c:ext xmlns:c16="http://schemas.microsoft.com/office/drawing/2014/chart" uri="{C3380CC4-5D6E-409C-BE32-E72D297353CC}">
              <c16:uniqueId val="{00000008-DC31-4C61-B243-58FFBA5AF2D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C31-4C61-B243-58FFBA5AF2D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34075</c:v>
                </c:pt>
                <c:pt idx="3">
                  <c:v>33630</c:v>
                </c:pt>
                <c:pt idx="6">
                  <c:v>33365</c:v>
                </c:pt>
                <c:pt idx="9">
                  <c:v>32451</c:v>
                </c:pt>
                <c:pt idx="12">
                  <c:v>30699</c:v>
                </c:pt>
              </c:numCache>
            </c:numRef>
          </c:val>
          <c:extLst>
            <c:ext xmlns:c16="http://schemas.microsoft.com/office/drawing/2014/chart" uri="{C3380CC4-5D6E-409C-BE32-E72D297353CC}">
              <c16:uniqueId val="{0000000A-DC31-4C61-B243-58FFBA5AF2D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C31-4C61-B243-58FFBA5AF2D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3906</c:v>
                </c:pt>
                <c:pt idx="1">
                  <c:v>6006</c:v>
                </c:pt>
                <c:pt idx="2">
                  <c:v>7444</c:v>
                </c:pt>
              </c:numCache>
            </c:numRef>
          </c:val>
          <c:extLst>
            <c:ext xmlns:c16="http://schemas.microsoft.com/office/drawing/2014/chart" uri="{C3380CC4-5D6E-409C-BE32-E72D297353CC}">
              <c16:uniqueId val="{00000000-BF52-4265-ABBD-1D04699972C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BF52-4265-ABBD-1D04699972C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3901</c:v>
                </c:pt>
                <c:pt idx="1">
                  <c:v>4871</c:v>
                </c:pt>
                <c:pt idx="2">
                  <c:v>5258</c:v>
                </c:pt>
              </c:numCache>
            </c:numRef>
          </c:val>
          <c:extLst>
            <c:ext xmlns:c16="http://schemas.microsoft.com/office/drawing/2014/chart" uri="{C3380CC4-5D6E-409C-BE32-E72D297353CC}">
              <c16:uniqueId val="{00000002-BF52-4265-ABBD-1D04699972CD}"/>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204-4E87-A30C-DB5A06B1C1A9}"/>
              </c:ext>
            </c:extLst>
          </c:dPt>
          <c:dPt>
            <c:idx val="1"/>
            <c:bubble3D val="0"/>
            <c:extLst>
              <c:ext xmlns:c16="http://schemas.microsoft.com/office/drawing/2014/chart" uri="{C3380CC4-5D6E-409C-BE32-E72D297353CC}">
                <c16:uniqueId val="{00000001-B204-4E87-A30C-DB5A06B1C1A9}"/>
              </c:ext>
            </c:extLst>
          </c:dPt>
          <c:dPt>
            <c:idx val="2"/>
            <c:bubble3D val="0"/>
            <c:extLst>
              <c:ext xmlns:c16="http://schemas.microsoft.com/office/drawing/2014/chart" uri="{C3380CC4-5D6E-409C-BE32-E72D297353CC}">
                <c16:uniqueId val="{00000002-B204-4E87-A30C-DB5A06B1C1A9}"/>
              </c:ext>
            </c:extLst>
          </c:dPt>
          <c:dPt>
            <c:idx val="3"/>
            <c:bubble3D val="0"/>
            <c:extLst>
              <c:ext xmlns:c16="http://schemas.microsoft.com/office/drawing/2014/chart" uri="{C3380CC4-5D6E-409C-BE32-E72D297353CC}">
                <c16:uniqueId val="{00000003-B204-4E87-A30C-DB5A06B1C1A9}"/>
              </c:ext>
            </c:extLst>
          </c:dPt>
          <c:dPt>
            <c:idx val="4"/>
            <c:bubble3D val="0"/>
            <c:extLst>
              <c:ext xmlns:c16="http://schemas.microsoft.com/office/drawing/2014/chart" uri="{C3380CC4-5D6E-409C-BE32-E72D297353CC}">
                <c16:uniqueId val="{00000004-B204-4E87-A30C-DB5A06B1C1A9}"/>
              </c:ext>
            </c:extLst>
          </c:dPt>
          <c:dPt>
            <c:idx val="8"/>
            <c:bubble3D val="0"/>
            <c:extLst>
              <c:ext xmlns:c16="http://schemas.microsoft.com/office/drawing/2014/chart" uri="{C3380CC4-5D6E-409C-BE32-E72D297353CC}">
                <c16:uniqueId val="{00000005-B204-4E87-A30C-DB5A06B1C1A9}"/>
              </c:ext>
            </c:extLst>
          </c:dPt>
          <c:dPt>
            <c:idx val="16"/>
            <c:bubble3D val="0"/>
            <c:extLst>
              <c:ext xmlns:c16="http://schemas.microsoft.com/office/drawing/2014/chart" uri="{C3380CC4-5D6E-409C-BE32-E72D297353CC}">
                <c16:uniqueId val="{00000006-B204-4E87-A30C-DB5A06B1C1A9}"/>
              </c:ext>
            </c:extLst>
          </c:dPt>
          <c:dPt>
            <c:idx val="24"/>
            <c:bubble3D val="0"/>
            <c:extLst>
              <c:ext xmlns:c16="http://schemas.microsoft.com/office/drawing/2014/chart" uri="{C3380CC4-5D6E-409C-BE32-E72D297353CC}">
                <c16:uniqueId val="{00000007-B204-4E87-A30C-DB5A06B1C1A9}"/>
              </c:ext>
            </c:extLst>
          </c:dPt>
          <c:dPt>
            <c:idx val="32"/>
            <c:bubble3D val="0"/>
            <c:extLst>
              <c:ext xmlns:c16="http://schemas.microsoft.com/office/drawing/2014/chart" uri="{C3380CC4-5D6E-409C-BE32-E72D297353CC}">
                <c16:uniqueId val="{00000008-B204-4E87-A30C-DB5A06B1C1A9}"/>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B204-4E87-A30C-DB5A06B1C1A9}"/>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B204-4E87-A30C-DB5A06B1C1A9}"/>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B204-4E87-A30C-DB5A06B1C1A9}"/>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B204-4E87-A30C-DB5A06B1C1A9}"/>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B204-4E87-A30C-DB5A06B1C1A9}"/>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B204-4E87-A30C-DB5A06B1C1A9}"/>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B204-4E87-A30C-DB5A06B1C1A9}"/>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B204-4E87-A30C-DB5A06B1C1A9}"/>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B204-4E87-A30C-DB5A06B1C1A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68.400000000000006</c:v>
                </c:pt>
                <c:pt idx="16">
                  <c:v>70</c:v>
                </c:pt>
                <c:pt idx="24">
                  <c:v>70.900000000000006</c:v>
                </c:pt>
                <c:pt idx="32">
                  <c:v>72.099999999999994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204-4E87-A30C-DB5A06B1C1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B204-4E87-A30C-DB5A06B1C1A9}"/>
              </c:ext>
            </c:extLst>
          </c:dPt>
          <c:dPt>
            <c:idx val="1"/>
            <c:bubble3D val="0"/>
            <c:extLst>
              <c:ext xmlns:c16="http://schemas.microsoft.com/office/drawing/2014/chart" uri="{C3380CC4-5D6E-409C-BE32-E72D297353CC}">
                <c16:uniqueId val="{0000000B-B204-4E87-A30C-DB5A06B1C1A9}"/>
              </c:ext>
            </c:extLst>
          </c:dPt>
          <c:dPt>
            <c:idx val="2"/>
            <c:bubble3D val="0"/>
            <c:extLst>
              <c:ext xmlns:c16="http://schemas.microsoft.com/office/drawing/2014/chart" uri="{C3380CC4-5D6E-409C-BE32-E72D297353CC}">
                <c16:uniqueId val="{0000000C-B204-4E87-A30C-DB5A06B1C1A9}"/>
              </c:ext>
            </c:extLst>
          </c:dPt>
          <c:dPt>
            <c:idx val="3"/>
            <c:bubble3D val="0"/>
            <c:extLst>
              <c:ext xmlns:c16="http://schemas.microsoft.com/office/drawing/2014/chart" uri="{C3380CC4-5D6E-409C-BE32-E72D297353CC}">
                <c16:uniqueId val="{0000000D-B204-4E87-A30C-DB5A06B1C1A9}"/>
              </c:ext>
            </c:extLst>
          </c:dPt>
          <c:dPt>
            <c:idx val="4"/>
            <c:bubble3D val="0"/>
            <c:extLst>
              <c:ext xmlns:c16="http://schemas.microsoft.com/office/drawing/2014/chart" uri="{C3380CC4-5D6E-409C-BE32-E72D297353CC}">
                <c16:uniqueId val="{0000000E-B204-4E87-A30C-DB5A06B1C1A9}"/>
              </c:ext>
            </c:extLst>
          </c:dPt>
          <c:dPt>
            <c:idx val="8"/>
            <c:bubble3D val="0"/>
            <c:extLst>
              <c:ext xmlns:c16="http://schemas.microsoft.com/office/drawing/2014/chart" uri="{C3380CC4-5D6E-409C-BE32-E72D297353CC}">
                <c16:uniqueId val="{0000000F-B204-4E87-A30C-DB5A06B1C1A9}"/>
              </c:ext>
            </c:extLst>
          </c:dPt>
          <c:dPt>
            <c:idx val="16"/>
            <c:bubble3D val="0"/>
            <c:extLst>
              <c:ext xmlns:c16="http://schemas.microsoft.com/office/drawing/2014/chart" uri="{C3380CC4-5D6E-409C-BE32-E72D297353CC}">
                <c16:uniqueId val="{00000010-B204-4E87-A30C-DB5A06B1C1A9}"/>
              </c:ext>
            </c:extLst>
          </c:dPt>
          <c:dPt>
            <c:idx val="24"/>
            <c:bubble3D val="0"/>
            <c:extLst>
              <c:ext xmlns:c16="http://schemas.microsoft.com/office/drawing/2014/chart" uri="{C3380CC4-5D6E-409C-BE32-E72D297353CC}">
                <c16:uniqueId val="{00000011-B204-4E87-A30C-DB5A06B1C1A9}"/>
              </c:ext>
            </c:extLst>
          </c:dPt>
          <c:dPt>
            <c:idx val="32"/>
            <c:bubble3D val="0"/>
            <c:extLst>
              <c:ext xmlns:c16="http://schemas.microsoft.com/office/drawing/2014/chart" uri="{C3380CC4-5D6E-409C-BE32-E72D297353CC}">
                <c16:uniqueId val="{00000012-B204-4E87-A30C-DB5A06B1C1A9}"/>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B204-4E87-A30C-DB5A06B1C1A9}"/>
                </c:ext>
              </c:extLst>
            </c:dLbl>
            <c:dLbl>
              <c:idx val="1"/>
              <c:delete val="1"/>
              <c:extLst>
                <c:ext xmlns:c15="http://schemas.microsoft.com/office/drawing/2012/chart" uri="{CE6537A1-D6FC-4f65-9D91-7224C49458BB}"/>
                <c:ext xmlns:c16="http://schemas.microsoft.com/office/drawing/2014/chart" uri="{C3380CC4-5D6E-409C-BE32-E72D297353CC}">
                  <c16:uniqueId val="{0000000B-B204-4E87-A30C-DB5A06B1C1A9}"/>
                </c:ext>
              </c:extLst>
            </c:dLbl>
            <c:dLbl>
              <c:idx val="2"/>
              <c:delete val="1"/>
              <c:extLst>
                <c:ext xmlns:c15="http://schemas.microsoft.com/office/drawing/2012/chart" uri="{CE6537A1-D6FC-4f65-9D91-7224C49458BB}"/>
                <c:ext xmlns:c16="http://schemas.microsoft.com/office/drawing/2014/chart" uri="{C3380CC4-5D6E-409C-BE32-E72D297353CC}">
                  <c16:uniqueId val="{0000000C-B204-4E87-A30C-DB5A06B1C1A9}"/>
                </c:ext>
              </c:extLst>
            </c:dLbl>
            <c:dLbl>
              <c:idx val="3"/>
              <c:delete val="1"/>
              <c:extLst>
                <c:ext xmlns:c15="http://schemas.microsoft.com/office/drawing/2012/chart" uri="{CE6537A1-D6FC-4f65-9D91-7224C49458BB}"/>
                <c:ext xmlns:c16="http://schemas.microsoft.com/office/drawing/2014/chart" uri="{C3380CC4-5D6E-409C-BE32-E72D297353CC}">
                  <c16:uniqueId val="{0000000D-B204-4E87-A30C-DB5A06B1C1A9}"/>
                </c:ext>
              </c:extLst>
            </c:dLbl>
            <c:dLbl>
              <c:idx val="4"/>
              <c:delete val="1"/>
              <c:extLst>
                <c:ext xmlns:c15="http://schemas.microsoft.com/office/drawing/2012/chart" uri="{CE6537A1-D6FC-4f65-9D91-7224C49458BB}"/>
                <c:ext xmlns:c16="http://schemas.microsoft.com/office/drawing/2014/chart" uri="{C3380CC4-5D6E-409C-BE32-E72D297353CC}">
                  <c16:uniqueId val="{0000000E-B204-4E87-A30C-DB5A06B1C1A9}"/>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B204-4E87-A30C-DB5A06B1C1A9}"/>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B204-4E87-A30C-DB5A06B1C1A9}"/>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B204-4E87-A30C-DB5A06B1C1A9}"/>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B204-4E87-A30C-DB5A06B1C1A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B204-4E87-A30C-DB5A06B1C1A9}"/>
            </c:ext>
          </c:extLst>
        </c:ser>
        <c:dLbls>
          <c:showLegendKey val="0"/>
          <c:showVal val="1"/>
          <c:showCatName val="0"/>
          <c:showSerName val="0"/>
          <c:showPercent val="0"/>
          <c:showBubbleSize val="0"/>
        </c:dLbls>
        <c:axId val="3"/>
        <c:axId val="2"/>
      </c:scatterChart>
      <c:valAx>
        <c:axId val="3"/>
        <c:scaling>
          <c:orientation val="maxMin"/>
          <c:max val="65"/>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0857604042"/>
              <c:y val="0.9079297350401032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37914002809E-2"/>
              <c:y val="0.2508812445930292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A0DE-49EC-8E6B-EE5838C69AF4}"/>
              </c:ext>
            </c:extLst>
          </c:dPt>
          <c:dPt>
            <c:idx val="1"/>
            <c:bubble3D val="0"/>
            <c:extLst>
              <c:ext xmlns:c16="http://schemas.microsoft.com/office/drawing/2014/chart" uri="{C3380CC4-5D6E-409C-BE32-E72D297353CC}">
                <c16:uniqueId val="{00000001-A0DE-49EC-8E6B-EE5838C69AF4}"/>
              </c:ext>
            </c:extLst>
          </c:dPt>
          <c:dPt>
            <c:idx val="2"/>
            <c:bubble3D val="0"/>
            <c:extLst>
              <c:ext xmlns:c16="http://schemas.microsoft.com/office/drawing/2014/chart" uri="{C3380CC4-5D6E-409C-BE32-E72D297353CC}">
                <c16:uniqueId val="{00000002-A0DE-49EC-8E6B-EE5838C69AF4}"/>
              </c:ext>
            </c:extLst>
          </c:dPt>
          <c:dPt>
            <c:idx val="3"/>
            <c:bubble3D val="0"/>
            <c:extLst>
              <c:ext xmlns:c16="http://schemas.microsoft.com/office/drawing/2014/chart" uri="{C3380CC4-5D6E-409C-BE32-E72D297353CC}">
                <c16:uniqueId val="{00000003-A0DE-49EC-8E6B-EE5838C69AF4}"/>
              </c:ext>
            </c:extLst>
          </c:dPt>
          <c:dPt>
            <c:idx val="4"/>
            <c:bubble3D val="0"/>
            <c:extLst>
              <c:ext xmlns:c16="http://schemas.microsoft.com/office/drawing/2014/chart" uri="{C3380CC4-5D6E-409C-BE32-E72D297353CC}">
                <c16:uniqueId val="{00000004-A0DE-49EC-8E6B-EE5838C69AF4}"/>
              </c:ext>
            </c:extLst>
          </c:dPt>
          <c:dPt>
            <c:idx val="8"/>
            <c:bubble3D val="0"/>
            <c:extLst>
              <c:ext xmlns:c16="http://schemas.microsoft.com/office/drawing/2014/chart" uri="{C3380CC4-5D6E-409C-BE32-E72D297353CC}">
                <c16:uniqueId val="{00000005-A0DE-49EC-8E6B-EE5838C69AF4}"/>
              </c:ext>
            </c:extLst>
          </c:dPt>
          <c:dPt>
            <c:idx val="16"/>
            <c:bubble3D val="0"/>
            <c:extLst>
              <c:ext xmlns:c16="http://schemas.microsoft.com/office/drawing/2014/chart" uri="{C3380CC4-5D6E-409C-BE32-E72D297353CC}">
                <c16:uniqueId val="{00000006-A0DE-49EC-8E6B-EE5838C69AF4}"/>
              </c:ext>
            </c:extLst>
          </c:dPt>
          <c:dPt>
            <c:idx val="24"/>
            <c:bubble3D val="0"/>
            <c:extLst>
              <c:ext xmlns:c16="http://schemas.microsoft.com/office/drawing/2014/chart" uri="{C3380CC4-5D6E-409C-BE32-E72D297353CC}">
                <c16:uniqueId val="{00000007-A0DE-49EC-8E6B-EE5838C69AF4}"/>
              </c:ext>
            </c:extLst>
          </c:dPt>
          <c:dPt>
            <c:idx val="32"/>
            <c:bubble3D val="0"/>
            <c:extLst>
              <c:ext xmlns:c16="http://schemas.microsoft.com/office/drawing/2014/chart" uri="{C3380CC4-5D6E-409C-BE32-E72D297353CC}">
                <c16:uniqueId val="{00000008-A0DE-49EC-8E6B-EE5838C69AF4}"/>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A0DE-49EC-8E6B-EE5838C69AF4}"/>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0DE-49EC-8E6B-EE5838C69AF4}"/>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0DE-49EC-8E6B-EE5838C69AF4}"/>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0DE-49EC-8E6B-EE5838C69AF4}"/>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0DE-49EC-8E6B-EE5838C69AF4}"/>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A0DE-49EC-8E6B-EE5838C69AF4}"/>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A0DE-49EC-8E6B-EE5838C69AF4}"/>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0DE-49EC-8E6B-EE5838C69AF4}"/>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A0DE-49EC-8E6B-EE5838C69AF4}"/>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2.7</c:v>
                </c:pt>
                <c:pt idx="16">
                  <c:v>2.6</c:v>
                </c:pt>
                <c:pt idx="24">
                  <c:v>2.4</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0DE-49EC-8E6B-EE5838C69A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A0DE-49EC-8E6B-EE5838C69AF4}"/>
              </c:ext>
            </c:extLst>
          </c:dPt>
          <c:dPt>
            <c:idx val="1"/>
            <c:bubble3D val="0"/>
            <c:extLst>
              <c:ext xmlns:c16="http://schemas.microsoft.com/office/drawing/2014/chart" uri="{C3380CC4-5D6E-409C-BE32-E72D297353CC}">
                <c16:uniqueId val="{0000000B-A0DE-49EC-8E6B-EE5838C69AF4}"/>
              </c:ext>
            </c:extLst>
          </c:dPt>
          <c:dPt>
            <c:idx val="2"/>
            <c:bubble3D val="0"/>
            <c:extLst>
              <c:ext xmlns:c16="http://schemas.microsoft.com/office/drawing/2014/chart" uri="{C3380CC4-5D6E-409C-BE32-E72D297353CC}">
                <c16:uniqueId val="{0000000C-A0DE-49EC-8E6B-EE5838C69AF4}"/>
              </c:ext>
            </c:extLst>
          </c:dPt>
          <c:dPt>
            <c:idx val="3"/>
            <c:bubble3D val="0"/>
            <c:extLst>
              <c:ext xmlns:c16="http://schemas.microsoft.com/office/drawing/2014/chart" uri="{C3380CC4-5D6E-409C-BE32-E72D297353CC}">
                <c16:uniqueId val="{0000000D-A0DE-49EC-8E6B-EE5838C69AF4}"/>
              </c:ext>
            </c:extLst>
          </c:dPt>
          <c:dPt>
            <c:idx val="4"/>
            <c:bubble3D val="0"/>
            <c:extLst>
              <c:ext xmlns:c16="http://schemas.microsoft.com/office/drawing/2014/chart" uri="{C3380CC4-5D6E-409C-BE32-E72D297353CC}">
                <c16:uniqueId val="{0000000E-A0DE-49EC-8E6B-EE5838C69AF4}"/>
              </c:ext>
            </c:extLst>
          </c:dPt>
          <c:dPt>
            <c:idx val="8"/>
            <c:bubble3D val="0"/>
            <c:extLst>
              <c:ext xmlns:c16="http://schemas.microsoft.com/office/drawing/2014/chart" uri="{C3380CC4-5D6E-409C-BE32-E72D297353CC}">
                <c16:uniqueId val="{0000000F-A0DE-49EC-8E6B-EE5838C69AF4}"/>
              </c:ext>
            </c:extLst>
          </c:dPt>
          <c:dPt>
            <c:idx val="16"/>
            <c:bubble3D val="0"/>
            <c:extLst>
              <c:ext xmlns:c16="http://schemas.microsoft.com/office/drawing/2014/chart" uri="{C3380CC4-5D6E-409C-BE32-E72D297353CC}">
                <c16:uniqueId val="{00000010-A0DE-49EC-8E6B-EE5838C69AF4}"/>
              </c:ext>
            </c:extLst>
          </c:dPt>
          <c:dPt>
            <c:idx val="24"/>
            <c:bubble3D val="0"/>
            <c:extLst>
              <c:ext xmlns:c16="http://schemas.microsoft.com/office/drawing/2014/chart" uri="{C3380CC4-5D6E-409C-BE32-E72D297353CC}">
                <c16:uniqueId val="{00000011-A0DE-49EC-8E6B-EE5838C69AF4}"/>
              </c:ext>
            </c:extLst>
          </c:dPt>
          <c:dPt>
            <c:idx val="32"/>
            <c:bubble3D val="0"/>
            <c:extLst>
              <c:ext xmlns:c16="http://schemas.microsoft.com/office/drawing/2014/chart" uri="{C3380CC4-5D6E-409C-BE32-E72D297353CC}">
                <c16:uniqueId val="{00000012-A0DE-49EC-8E6B-EE5838C69AF4}"/>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A0DE-49EC-8E6B-EE5838C69AF4}"/>
                </c:ext>
              </c:extLst>
            </c:dLbl>
            <c:dLbl>
              <c:idx val="1"/>
              <c:delete val="1"/>
              <c:extLst>
                <c:ext xmlns:c15="http://schemas.microsoft.com/office/drawing/2012/chart" uri="{CE6537A1-D6FC-4f65-9D91-7224C49458BB}"/>
                <c:ext xmlns:c16="http://schemas.microsoft.com/office/drawing/2014/chart" uri="{C3380CC4-5D6E-409C-BE32-E72D297353CC}">
                  <c16:uniqueId val="{0000000B-A0DE-49EC-8E6B-EE5838C69AF4}"/>
                </c:ext>
              </c:extLst>
            </c:dLbl>
            <c:dLbl>
              <c:idx val="2"/>
              <c:delete val="1"/>
              <c:extLst>
                <c:ext xmlns:c15="http://schemas.microsoft.com/office/drawing/2012/chart" uri="{CE6537A1-D6FC-4f65-9D91-7224C49458BB}"/>
                <c:ext xmlns:c16="http://schemas.microsoft.com/office/drawing/2014/chart" uri="{C3380CC4-5D6E-409C-BE32-E72D297353CC}">
                  <c16:uniqueId val="{0000000C-A0DE-49EC-8E6B-EE5838C69AF4}"/>
                </c:ext>
              </c:extLst>
            </c:dLbl>
            <c:dLbl>
              <c:idx val="3"/>
              <c:delete val="1"/>
              <c:extLst>
                <c:ext xmlns:c15="http://schemas.microsoft.com/office/drawing/2012/chart" uri="{CE6537A1-D6FC-4f65-9D91-7224C49458BB}"/>
                <c:ext xmlns:c16="http://schemas.microsoft.com/office/drawing/2014/chart" uri="{C3380CC4-5D6E-409C-BE32-E72D297353CC}">
                  <c16:uniqueId val="{0000000D-A0DE-49EC-8E6B-EE5838C69AF4}"/>
                </c:ext>
              </c:extLst>
            </c:dLbl>
            <c:dLbl>
              <c:idx val="4"/>
              <c:delete val="1"/>
              <c:extLst>
                <c:ext xmlns:c15="http://schemas.microsoft.com/office/drawing/2012/chart" uri="{CE6537A1-D6FC-4f65-9D91-7224C49458BB}"/>
                <c:ext xmlns:c16="http://schemas.microsoft.com/office/drawing/2014/chart" uri="{C3380CC4-5D6E-409C-BE32-E72D297353CC}">
                  <c16:uniqueId val="{0000000E-A0DE-49EC-8E6B-EE5838C69AF4}"/>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A0DE-49EC-8E6B-EE5838C69AF4}"/>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A0DE-49EC-8E6B-EE5838C69AF4}"/>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A0DE-49EC-8E6B-EE5838C69AF4}"/>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A0DE-49EC-8E6B-EE5838C69AF4}"/>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A0DE-49EC-8E6B-EE5838C69AF4}"/>
            </c:ext>
          </c:extLst>
        </c:ser>
        <c:dLbls>
          <c:showLegendKey val="0"/>
          <c:showVal val="1"/>
          <c:showCatName val="0"/>
          <c:showSerName val="0"/>
          <c:showPercent val="0"/>
          <c:showBubbleSize val="0"/>
        </c:dLbls>
        <c:axId val="3"/>
        <c:axId val="2"/>
      </c:scatterChart>
      <c:valAx>
        <c:axId val="3"/>
        <c:scaling>
          <c:orientation val="maxMin"/>
          <c:max val="4.7"/>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4442076321"/>
              <c:y val="0.899569511358250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01066971892E-2"/>
              <c:y val="0.2511556338476558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65533" y="5115877"/>
          <a:ext cx="43053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52460" y="6566535"/>
          <a:ext cx="123825" cy="47434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33460" cy="62293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372110</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9320" y="186690"/>
          <a:ext cx="2231390" cy="44005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191135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20600" y="186690"/>
          <a:ext cx="3353435" cy="44005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7200" y="7208520"/>
          <a:ext cx="6705600" cy="16764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03120" y="7423785"/>
          <a:ext cx="504825" cy="12001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03120" y="7591425"/>
          <a:ext cx="504825" cy="12001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03120" y="7759065"/>
          <a:ext cx="504825" cy="12001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03120" y="7926705"/>
          <a:ext cx="504825" cy="12001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03120" y="8094345"/>
          <a:ext cx="504825" cy="12001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03120" y="8261985"/>
          <a:ext cx="504825" cy="12001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03120" y="8429625"/>
          <a:ext cx="504825" cy="12001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03120" y="8597265"/>
          <a:ext cx="504825" cy="12001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03120" y="888746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65045" y="8821420"/>
          <a:ext cx="190500" cy="6159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11000" y="7217410"/>
          <a:ext cx="3971290" cy="167703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11000" y="7208520"/>
          <a:ext cx="794385" cy="1708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37235"/>
          <a:ext cx="1308735" cy="31623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57785</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4825" y="7376160"/>
          <a:ext cx="3705860" cy="15081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a:ea typeface="ＭＳ ゴシック"/>
            </a:rPr>
            <a:t>令和4年度の元利償還金については、前年度と比較し、8百万円の増となった。これは、平成30年度に借り入れた臨時財政対策債等の償還開始による増が、償還を完了したことによる減よりも上回ったことによるものである。</a:t>
          </a:r>
        </a:p>
        <a:p>
          <a:r>
            <a:rPr kumimoji="1" lang="ja-JP" altLang="en-US" sz="1200">
              <a:solidFill>
                <a:sysClr val="windowText" lastClr="000000"/>
              </a:solidFill>
              <a:latin typeface="ＭＳ ゴシック"/>
              <a:ea typeface="ＭＳ ゴシック"/>
            </a:rPr>
            <a:t>　このほか、病院・下水道事業の公営企業債の元利償還金に対する繰入金および一部事務組合等が起こした地方債の元利償還金に対する負担金等はともに減となった。</a:t>
          </a:r>
        </a:p>
        <a:p>
          <a:r>
            <a:rPr kumimoji="1" lang="ja-JP" altLang="en-US" sz="1200">
              <a:solidFill>
                <a:sysClr val="windowText" lastClr="000000"/>
              </a:solidFill>
              <a:latin typeface="ＭＳ ゴシック"/>
              <a:ea typeface="ＭＳ ゴシック"/>
            </a:rPr>
            <a:t>　今後は、市立病院の建替、下水道管きょの補修および更新やポンプ場の耐震化による起債の増が見込まれる。一般会計では、市債の新規発行にあたっては、将来の財政負担を考慮し、元金償還額を上回らないよう市債残高の縮減に取り組んでいく</a:t>
          </a:r>
          <a:r>
            <a:rPr kumimoji="1" lang="ja-JP" altLang="en-US" sz="1400">
              <a:solidFill>
                <a:sysClr val="windowText" lastClr="000000"/>
              </a:solidFill>
              <a:latin typeface="ＭＳ ゴシック"/>
              <a:ea typeface="ＭＳ ゴシック"/>
            </a:rPr>
            <a:t>。</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7200" y="9387840"/>
          <a:ext cx="6705600" cy="1676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11000" y="9397365"/>
          <a:ext cx="3999865" cy="66294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5765" y="9387840"/>
          <a:ext cx="723265" cy="16573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6410" y="9554210"/>
          <a:ext cx="3791585" cy="5029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05590" y="6536055"/>
          <a:ext cx="4201795" cy="235839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65280" y="6550660"/>
          <a:ext cx="2242820" cy="3206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oneCellAnchor>
    <xdr:from>
      <xdr:col>3</xdr:col>
      <xdr:colOff>161925</xdr:colOff>
      <xdr:row>40</xdr:row>
      <xdr:rowOff>56515</xdr:rowOff>
    </xdr:from>
    <xdr:ext cx="542925" cy="257175"/>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56485" y="6762115"/>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56515</xdr:rowOff>
    </xdr:from>
    <xdr:ext cx="542925" cy="248920"/>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56485" y="6929755"/>
          <a:ext cx="542925" cy="24892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46990</xdr:rowOff>
    </xdr:from>
    <xdr:ext cx="542925" cy="258445"/>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56485" y="7087870"/>
          <a:ext cx="542925" cy="25844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46990</xdr:rowOff>
    </xdr:from>
    <xdr:ext cx="542925" cy="258445"/>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56485" y="7255510"/>
          <a:ext cx="542925" cy="25844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56515</xdr:rowOff>
    </xdr:from>
    <xdr:ext cx="542925" cy="248920"/>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56485" y="7432675"/>
          <a:ext cx="542925" cy="24892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56515</xdr:rowOff>
    </xdr:from>
    <xdr:ext cx="542925" cy="257175"/>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56485" y="7600315"/>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56515</xdr:rowOff>
    </xdr:from>
    <xdr:ext cx="542925" cy="257175"/>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56485" y="7935595"/>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46990</xdr:rowOff>
    </xdr:from>
    <xdr:ext cx="542925" cy="258445"/>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56485" y="8093710"/>
          <a:ext cx="542925" cy="25844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56515</xdr:rowOff>
    </xdr:from>
    <xdr:ext cx="542925" cy="248920"/>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56485" y="8270875"/>
          <a:ext cx="542925" cy="24892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56515</xdr:rowOff>
    </xdr:from>
    <xdr:ext cx="542925" cy="257175"/>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56485" y="8438515"/>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46990</xdr:rowOff>
    </xdr:from>
    <xdr:ext cx="542925" cy="258445"/>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56485" y="8596630"/>
          <a:ext cx="542925" cy="258445"/>
        </a:xfrm>
        <a:prstGeom prst="rect">
          <a:avLst/>
        </a:prstGeom>
        <a:solidFill>
          <a:srgbClr val="FFCC00"/>
        </a:solidFill>
        <a:ln w="12700" algn="ctr">
          <a:solidFill>
            <a:srgbClr val="000000"/>
          </a:solidFill>
          <a:miter lim="800000"/>
          <a:headEnd/>
          <a:tailEnd/>
        </a:ln>
      </xdr:spPr>
    </xdr:sp>
    <xdr:clientData/>
  </xdr:oneCellAnchor>
  <xdr:twoCellAnchor>
    <xdr:from>
      <xdr:col>3</xdr:col>
      <xdr:colOff>191770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86330" y="8879205"/>
          <a:ext cx="47498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37460" y="8793480"/>
          <a:ext cx="180975" cy="8953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29295" cy="55372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0905" y="215265"/>
          <a:ext cx="2277745" cy="41148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0130" y="215265"/>
          <a:ext cx="3437255" cy="41148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7200" y="6537960"/>
          <a:ext cx="5372100" cy="167640"/>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1500" y="636905"/>
          <a:ext cx="1619885" cy="33528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21160" y="6724650"/>
          <a:ext cx="3971925" cy="21564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a:ea typeface="ＭＳ ゴシック"/>
            </a:rPr>
            <a:t>将来負担額において、一般会計、公営企業とも適正な地方債の管理を実施していることなどから、結果として前年度に比べ全体で2億円余の減となった。</a:t>
          </a:r>
        </a:p>
        <a:p>
          <a:r>
            <a:rPr kumimoji="1" lang="ja-JP" altLang="en-US" sz="1200">
              <a:solidFill>
                <a:sysClr val="windowText" lastClr="000000"/>
              </a:solidFill>
              <a:latin typeface="ＭＳ ゴシック"/>
              <a:ea typeface="ＭＳ ゴシック"/>
            </a:rPr>
            <a:t>　充当可能財源等については、財政調整基金などの充当可能基金が18億円余の増となったことにより、前年度に比べ全体で13億円余の増となった。</a:t>
          </a:r>
        </a:p>
        <a:p>
          <a:r>
            <a:rPr kumimoji="1" lang="ja-JP" altLang="en-US" sz="1200">
              <a:solidFill>
                <a:sysClr val="windowText" lastClr="000000"/>
              </a:solidFill>
              <a:latin typeface="ＭＳ ゴシック"/>
              <a:ea typeface="ＭＳ ゴシック"/>
            </a:rPr>
            <a:t>　将来負担額の減と、充当可能財源等の増より、将来負担比率は改善した。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3905" y="9157335"/>
          <a:ext cx="695325" cy="6032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3905" y="9502140"/>
          <a:ext cx="695325" cy="5270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76430" cy="51244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3880" y="8884920"/>
          <a:ext cx="6515100" cy="167640"/>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02185" y="165100"/>
          <a:ext cx="3594100" cy="33528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189960" y="165100"/>
          <a:ext cx="6652895" cy="33528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東京都青梅市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789940"/>
          <a:ext cx="2160905" cy="38608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3905" y="9335135"/>
          <a:ext cx="695325" cy="5016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02185" y="673100"/>
          <a:ext cx="10440670" cy="345884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02185" y="1045845"/>
          <a:ext cx="10439400" cy="3086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・財政調整基金、公共施設整備基金および職員退職手当基金など8基金で新規に約23億円積立て。</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・公共施設整備基金、ふれあい福祉基金および職員退職手当基金など13基金で約241万円の運用益。</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・退職手当基金、新型コロナウイルス対策助け合い基金および吉川英治記念館事業基金など9基金で約4.6億円の取崩し。</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・ふれあい福祉基金など、いくつかの基金には指定寄付金を原資とした積み立てを行うが、翌年度以降において取崩し、基金の目的に適う事業に活用することとする。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・その他の基金については、積立てられる要素がなく、必要に応じて取り崩していくため、残高は減少傾向となる。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・モーターボート事業収益の好調が続いていると、財政調整基金などの取崩しが減額される見込みがある。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486005" y="743585"/>
          <a:ext cx="1256665" cy="26987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02185" y="9209405"/>
          <a:ext cx="10440670" cy="135191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02185" y="9217660"/>
          <a:ext cx="10439400" cy="13449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・公共施設整備基金：公共施設整備事業に必要な資金に充てる。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・ふれあい福祉基金：社会福祉施策の実施に必要な資金に充てる。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・公共施設整備基金：将来見込まれるインフラや公共施設の整備に必要な資金として、4億円余を積立てた。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新型コロナウイルス対策助け合い基金（第1～3号）：新型コロナ対策の国交付金などを事業の実施状況から約1,300万円を積立てるとともに、約4,300万円を取崩し、事業に充当した。約7,400万円が年度末残高とな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整備基金：今後、計画されている給食センターの建替え、東青梅1丁目諸事業用地利活用事業等のほか、インフラや公共施設の老朽化が進んでいることもあり、その対策にかかる経費の増加が今後見込まれるため、将来負担に備え可能な限り温存していく。</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・新型コロナウイルス対策助け合い基金（第1～3号）：企業への融資の利子補給など事業の進捗に連動し、年々残高が減少する。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486005" y="9217660"/>
          <a:ext cx="2311400" cy="127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02185" y="4231005"/>
          <a:ext cx="10440670" cy="278003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02185" y="4621530"/>
          <a:ext cx="10439400" cy="23736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・地方財政法にもとづき、前年度実質収支の2分の1である14.4億円を積み立てたことによる増加。</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・モーターボート事業収益が好調であったため、取崩しはなかった。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基金残高が当初予算の財政規模の8％から10％の範囲内となるよう努めることとしているが、平成15年度から21年度までの間に大きく取り崩しており、目標水準まで回復していない状況が続いていたが、令和3年度をもって目標水準に達し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・令和5年度時点での財政計画での推計では、毎年1.75億円ずつ積み立てる見込みである。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486005" y="4324985"/>
          <a:ext cx="1849120" cy="25781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02185" y="7116445"/>
          <a:ext cx="10440670" cy="195453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02185" y="7505700"/>
          <a:ext cx="10439400" cy="15455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486005" y="7209155"/>
          <a:ext cx="1254760" cy="25844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7525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31241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4957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8673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2389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7525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31241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4957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8673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2389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171450</xdr:colOff>
      <xdr:row>1</xdr:row>
      <xdr:rowOff>156210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130,274
128,071
103.31
62,857,034
58,959,941
3,770,209
27,816,882
30,698,842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4445" cy="251460"/>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33675"/>
          <a:ext cx="88944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4565" cy="251460"/>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69895"/>
          <a:ext cx="6044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9600" cy="25336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05480"/>
          <a:ext cx="8229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11029950" cy="251460"/>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41700"/>
          <a:ext cx="11029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140335</xdr:rowOff>
    </xdr:from>
    <xdr:ext cx="4431665" cy="251460"/>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77920"/>
          <a:ext cx="4431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[ 72.1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平成２８年度に策定した「青梅市公共施設等総合管理計画」において、公共施設の延べ床面積を、当初１０年間で7.5％削減することを目標としている。</a:t>
          </a:r>
        </a:p>
        <a:p>
          <a:r>
            <a:rPr kumimoji="1" lang="ja-JP" altLang="en-US" sz="1100">
              <a:latin typeface="ＭＳ Ｐゴシック"/>
              <a:ea typeface="ＭＳ Ｐゴシック"/>
            </a:rPr>
            <a:t>　令和４年度は、小学校のトイレや空調の整備、屋上および外壁改修を計画的に実施したが、用途廃止後の施設の解体等が進まず、学校施設を中心に施設の老朽化が懸念される。</a:t>
          </a:r>
        </a:p>
        <a:p>
          <a:endParaRPr kumimoji="1" lang="ja-JP" altLang="en-US" sz="1100">
            <a:latin typeface="ＭＳ Ｐゴシック"/>
            <a:ea typeface="ＭＳ Ｐゴシック"/>
          </a:endParaRPr>
        </a:p>
      </xdr:txBody>
    </xdr:sp>
    <xdr:clientData/>
  </xdr:twoCellAnchor>
  <xdr:oneCellAnchor>
    <xdr:from>
      <xdr:col>4</xdr:col>
      <xdr:colOff>171450</xdr:colOff>
      <xdr:row>23</xdr:row>
      <xdr:rowOff>46990</xdr:rowOff>
    </xdr:from>
    <xdr:ext cx="349885" cy="218440"/>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22680" y="4693285"/>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73025</xdr:rowOff>
    </xdr:from>
    <xdr:ext cx="357505" cy="219075"/>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9145" y="6898640"/>
          <a:ext cx="3575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147955</xdr:rowOff>
    </xdr:from>
    <xdr:to>
      <xdr:col>27</xdr:col>
      <xdr:colOff>73025</xdr:colOff>
      <xdr:row>34</xdr:row>
      <xdr:rowOff>147955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44905" y="66382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56515</xdr:rowOff>
    </xdr:from>
    <xdr:ext cx="357505" cy="220345"/>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9145" y="6546850"/>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131445</xdr:rowOff>
    </xdr:from>
    <xdr:to>
      <xdr:col>27</xdr:col>
      <xdr:colOff>73025</xdr:colOff>
      <xdr:row>32</xdr:row>
      <xdr:rowOff>131445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44905" y="628650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39370</xdr:rowOff>
    </xdr:from>
    <xdr:ext cx="357505" cy="220345"/>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9145" y="619442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114935</xdr:rowOff>
    </xdr:from>
    <xdr:to>
      <xdr:col>27</xdr:col>
      <xdr:colOff>73025</xdr:colOff>
      <xdr:row>30</xdr:row>
      <xdr:rowOff>114935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44905" y="59347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22860</xdr:rowOff>
    </xdr:from>
    <xdr:ext cx="357505" cy="220345"/>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9145" y="584263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97790</xdr:rowOff>
    </xdr:from>
    <xdr:to>
      <xdr:col>27</xdr:col>
      <xdr:colOff>73025</xdr:colOff>
      <xdr:row>28</xdr:row>
      <xdr:rowOff>97790</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44905" y="558228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6350</xdr:rowOff>
    </xdr:from>
    <xdr:ext cx="357505" cy="220345"/>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9145" y="549084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81915</xdr:rowOff>
    </xdr:from>
    <xdr:to>
      <xdr:col>27</xdr:col>
      <xdr:colOff>73025</xdr:colOff>
      <xdr:row>26</xdr:row>
      <xdr:rowOff>81915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44905" y="523113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157480</xdr:rowOff>
    </xdr:from>
    <xdr:ext cx="357505" cy="220345"/>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79145" y="513905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7505" cy="218440"/>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779145" y="4787265"/>
          <a:ext cx="35750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69215</xdr:rowOff>
    </xdr:from>
    <xdr:to>
      <xdr:col>23</xdr:col>
      <xdr:colOff>85090</xdr:colOff>
      <xdr:row>35</xdr:row>
      <xdr:rowOff>22225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292600" y="538607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26035</xdr:rowOff>
    </xdr:from>
    <xdr:ext cx="405130" cy="25336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345305" y="66840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22</xdr:col>
      <xdr:colOff>171450</xdr:colOff>
      <xdr:row>35</xdr:row>
      <xdr:rowOff>22225</xdr:rowOff>
    </xdr:from>
    <xdr:to>
      <xdr:col>23</xdr:col>
      <xdr:colOff>171450</xdr:colOff>
      <xdr:row>35</xdr:row>
      <xdr:rowOff>22225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208780" y="668020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17145</xdr:rowOff>
    </xdr:from>
    <xdr:ext cx="405130" cy="25336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345305" y="51663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dr:col>22</xdr:col>
      <xdr:colOff>171450</xdr:colOff>
      <xdr:row>27</xdr:row>
      <xdr:rowOff>69215</xdr:rowOff>
    </xdr:from>
    <xdr:to>
      <xdr:col>23</xdr:col>
      <xdr:colOff>171450</xdr:colOff>
      <xdr:row>27</xdr:row>
      <xdr:rowOff>69215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208780" y="538607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67945</xdr:rowOff>
    </xdr:from>
    <xdr:ext cx="405130" cy="251460"/>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345305" y="5887720"/>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45085</xdr:rowOff>
    </xdr:from>
    <xdr:to>
      <xdr:col>23</xdr:col>
      <xdr:colOff>136525</xdr:colOff>
      <xdr:row>31</xdr:row>
      <xdr:rowOff>144780</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243705" y="60325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10160</xdr:rowOff>
    </xdr:from>
    <xdr:to>
      <xdr:col>19</xdr:col>
      <xdr:colOff>171450</xdr:colOff>
      <xdr:row>31</xdr:row>
      <xdr:rowOff>109220</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608705" y="599757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6350</xdr:rowOff>
    </xdr:from>
    <xdr:to>
      <xdr:col>15</xdr:col>
      <xdr:colOff>171450</xdr:colOff>
      <xdr:row>31</xdr:row>
      <xdr:rowOff>106680</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922905" y="5993765"/>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153035</xdr:rowOff>
    </xdr:from>
    <xdr:to>
      <xdr:col>11</xdr:col>
      <xdr:colOff>171450</xdr:colOff>
      <xdr:row>31</xdr:row>
      <xdr:rowOff>85090</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237105" y="597281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121920</xdr:rowOff>
    </xdr:from>
    <xdr:to>
      <xdr:col>7</xdr:col>
      <xdr:colOff>171450</xdr:colOff>
      <xdr:row>31</xdr:row>
      <xdr:rowOff>53340</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551305" y="594169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60095" cy="220345"/>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1357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60095" cy="220345"/>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5007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60095" cy="220345"/>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8149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60095" cy="220345"/>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1291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60095" cy="220345"/>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4433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32</xdr:row>
      <xdr:rowOff>155575</xdr:rowOff>
    </xdr:from>
    <xdr:to>
      <xdr:col>23</xdr:col>
      <xdr:colOff>136525</xdr:colOff>
      <xdr:row>33</xdr:row>
      <xdr:rowOff>87630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243705" y="6310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134620</xdr:rowOff>
    </xdr:from>
    <xdr:ext cx="405130" cy="25336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345305" y="62896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113665</xdr:rowOff>
    </xdr:from>
    <xdr:to>
      <xdr:col>19</xdr:col>
      <xdr:colOff>171450</xdr:colOff>
      <xdr:row>33</xdr:row>
      <xdr:rowOff>45085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608705" y="626872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163195</xdr:rowOff>
    </xdr:from>
    <xdr:to>
      <xdr:col>23</xdr:col>
      <xdr:colOff>85725</xdr:colOff>
      <xdr:row>33</xdr:row>
      <xdr:rowOff>38100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659505" y="6318250"/>
          <a:ext cx="635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81915</xdr:rowOff>
    </xdr:from>
    <xdr:to>
      <xdr:col>15</xdr:col>
      <xdr:colOff>171450</xdr:colOff>
      <xdr:row>33</xdr:row>
      <xdr:rowOff>13970</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922905" y="623697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131445</xdr:rowOff>
    </xdr:from>
    <xdr:to>
      <xdr:col>19</xdr:col>
      <xdr:colOff>136525</xdr:colOff>
      <xdr:row>32</xdr:row>
      <xdr:rowOff>163195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973705" y="6286500"/>
          <a:ext cx="685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25400</xdr:rowOff>
    </xdr:from>
    <xdr:to>
      <xdr:col>11</xdr:col>
      <xdr:colOff>171450</xdr:colOff>
      <xdr:row>32</xdr:row>
      <xdr:rowOff>125095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237105" y="618045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74930</xdr:rowOff>
    </xdr:from>
    <xdr:to>
      <xdr:col>15</xdr:col>
      <xdr:colOff>136525</xdr:colOff>
      <xdr:row>32</xdr:row>
      <xdr:rowOff>131445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287905" y="6229985"/>
          <a:ext cx="6858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140335</xdr:rowOff>
    </xdr:from>
    <xdr:to>
      <xdr:col>7</xdr:col>
      <xdr:colOff>171450</xdr:colOff>
      <xdr:row>32</xdr:row>
      <xdr:rowOff>72390</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551305" y="612775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22225</xdr:rowOff>
    </xdr:from>
    <xdr:to>
      <xdr:col>11</xdr:col>
      <xdr:colOff>136525</xdr:colOff>
      <xdr:row>32</xdr:row>
      <xdr:rowOff>74930</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602105" y="6177280"/>
          <a:ext cx="6858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125730</xdr:rowOff>
    </xdr:from>
    <xdr:ext cx="405130" cy="251460"/>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463290" y="577786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122555</xdr:rowOff>
    </xdr:from>
    <xdr:ext cx="405130" cy="25082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2790190" y="577469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100965</xdr:rowOff>
    </xdr:from>
    <xdr:ext cx="405130" cy="25336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104390" y="57531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69850</xdr:rowOff>
    </xdr:from>
    <xdr:ext cx="405130" cy="251460"/>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418590" y="572198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33</xdr:row>
      <xdr:rowOff>36830</xdr:rowOff>
    </xdr:from>
    <xdr:ext cx="405130" cy="251460"/>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463290" y="635952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5080</xdr:rowOff>
    </xdr:from>
    <xdr:ext cx="405130" cy="25336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2790190" y="63277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116205</xdr:rowOff>
    </xdr:from>
    <xdr:ext cx="405130" cy="25336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104390" y="62712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32</xdr:row>
      <xdr:rowOff>62865</xdr:rowOff>
    </xdr:from>
    <xdr:ext cx="405130" cy="25336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418590" y="62179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[ 441.2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４年度は起債の発行額が、元金償還額を上回ったため、年度末現在の残高は増加した。充当可能財源である基金は増加した。結果として、債務償還比率は増加したが、類似団体の平均が上昇したことにより、類似団体の平均を下回った。</a:t>
          </a:r>
        </a:p>
        <a:p>
          <a:r>
            <a:rPr kumimoji="1" lang="ja-JP" altLang="en-US" sz="1100">
              <a:latin typeface="ＭＳ Ｐゴシック"/>
              <a:ea typeface="ＭＳ Ｐゴシック"/>
            </a:rPr>
            <a:t>　起債発行額が元金償還額を上回らないように継続して取り組んでいく。</a:t>
          </a:r>
        </a:p>
        <a:p>
          <a:endParaRPr kumimoji="1" lang="ja-JP" altLang="en-US" sz="1100">
            <a:latin typeface="ＭＳ Ｐゴシック"/>
            <a:ea typeface="ＭＳ Ｐゴシック"/>
          </a:endParaRPr>
        </a:p>
      </xdr:txBody>
    </xdr:sp>
    <xdr:clientData/>
  </xdr:twoCellAnchor>
  <xdr:oneCellAnchor>
    <xdr:from>
      <xdr:col>57</xdr:col>
      <xdr:colOff>111125</xdr:colOff>
      <xdr:row>23</xdr:row>
      <xdr:rowOff>46990</xdr:rowOff>
    </xdr:from>
    <xdr:ext cx="347980" cy="218440"/>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149205" y="4693285"/>
          <a:ext cx="34798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9075"/>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695180" y="6898640"/>
          <a:ext cx="48260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147955</xdr:rowOff>
    </xdr:from>
    <xdr:to>
      <xdr:col>80</xdr:col>
      <xdr:colOff>9525</xdr:colOff>
      <xdr:row>34</xdr:row>
      <xdr:rowOff>147955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187305" y="66382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56515</xdr:rowOff>
    </xdr:from>
    <xdr:ext cx="482600" cy="220345"/>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695180" y="654685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131445</xdr:rowOff>
    </xdr:from>
    <xdr:to>
      <xdr:col>80</xdr:col>
      <xdr:colOff>9525</xdr:colOff>
      <xdr:row>32</xdr:row>
      <xdr:rowOff>131445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187305" y="628650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39370</xdr:rowOff>
    </xdr:from>
    <xdr:ext cx="408940" cy="220345"/>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751060" y="6194425"/>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114935</xdr:rowOff>
    </xdr:from>
    <xdr:to>
      <xdr:col>80</xdr:col>
      <xdr:colOff>9525</xdr:colOff>
      <xdr:row>30</xdr:row>
      <xdr:rowOff>114935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0187305" y="59347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08940" cy="220345"/>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751060" y="5842635"/>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97790</xdr:rowOff>
    </xdr:from>
    <xdr:to>
      <xdr:col>80</xdr:col>
      <xdr:colOff>9525</xdr:colOff>
      <xdr:row>28</xdr:row>
      <xdr:rowOff>97790</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0187305" y="558228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08940" cy="220345"/>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751060" y="5490845"/>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81915</xdr:rowOff>
    </xdr:from>
    <xdr:to>
      <xdr:col>80</xdr:col>
      <xdr:colOff>9525</xdr:colOff>
      <xdr:row>26</xdr:row>
      <xdr:rowOff>81915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0187305" y="52311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157480</xdr:rowOff>
    </xdr:from>
    <xdr:ext cx="306070" cy="220345"/>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853930" y="5139055"/>
          <a:ext cx="3060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81915</xdr:rowOff>
    </xdr:from>
    <xdr:to>
      <xdr:col>76</xdr:col>
      <xdr:colOff>21590</xdr:colOff>
      <xdr:row>33</xdr:row>
      <xdr:rowOff>132715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3315950" y="5231130"/>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136525</xdr:rowOff>
    </xdr:from>
    <xdr:ext cx="560705" cy="25336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3368655" y="6459220"/>
          <a:ext cx="560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1,044.4</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132715</xdr:rowOff>
    </xdr:from>
    <xdr:to>
      <xdr:col>76</xdr:col>
      <xdr:colOff>111125</xdr:colOff>
      <xdr:row>33</xdr:row>
      <xdr:rowOff>132715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3248005" y="6455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29845</xdr:rowOff>
    </xdr:from>
    <xdr:ext cx="340360" cy="251460"/>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3368655" y="5011420"/>
          <a:ext cx="340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81915</xdr:rowOff>
    </xdr:from>
    <xdr:to>
      <xdr:col>76</xdr:col>
      <xdr:colOff>111125</xdr:colOff>
      <xdr:row>26</xdr:row>
      <xdr:rowOff>81915</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3248005"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53340</xdr:rowOff>
    </xdr:from>
    <xdr:ext cx="469900" cy="251460"/>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3368655" y="570547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465.2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74295</xdr:rowOff>
    </xdr:from>
    <xdr:to>
      <xdr:col>76</xdr:col>
      <xdr:colOff>73025</xdr:colOff>
      <xdr:row>30</xdr:row>
      <xdr:rowOff>5715</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286105" y="5726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32385</xdr:rowOff>
    </xdr:from>
    <xdr:to>
      <xdr:col>72</xdr:col>
      <xdr:colOff>123825</xdr:colOff>
      <xdr:row>29</xdr:row>
      <xdr:rowOff>131445</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632055" y="5684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49530</xdr:rowOff>
    </xdr:from>
    <xdr:to>
      <xdr:col>68</xdr:col>
      <xdr:colOff>123825</xdr:colOff>
      <xdr:row>30</xdr:row>
      <xdr:rowOff>148590</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946255" y="5869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71755</xdr:rowOff>
    </xdr:from>
    <xdr:to>
      <xdr:col>64</xdr:col>
      <xdr:colOff>123825</xdr:colOff>
      <xdr:row>31</xdr:row>
      <xdr:rowOff>3175</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1260455" y="58915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57150</xdr:rowOff>
    </xdr:from>
    <xdr:to>
      <xdr:col>60</xdr:col>
      <xdr:colOff>123825</xdr:colOff>
      <xdr:row>30</xdr:row>
      <xdr:rowOff>156210</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0574655" y="5876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60095" cy="220345"/>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15910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29</xdr:row>
      <xdr:rowOff>46990</xdr:rowOff>
    </xdr:from>
    <xdr:to>
      <xdr:col>76</xdr:col>
      <xdr:colOff>73025</xdr:colOff>
      <xdr:row>29</xdr:row>
      <xdr:rowOff>146050</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86105" y="5699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69215</xdr:rowOff>
    </xdr:from>
    <xdr:ext cx="469900" cy="251460"/>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3368655" y="55537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154305</xdr:rowOff>
    </xdr:from>
    <xdr:to>
      <xdr:col>72</xdr:col>
      <xdr:colOff>123825</xdr:colOff>
      <xdr:row>29</xdr:row>
      <xdr:rowOff>86360</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632055" y="56388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36830</xdr:rowOff>
    </xdr:from>
    <xdr:to>
      <xdr:col>76</xdr:col>
      <xdr:colOff>22225</xdr:colOff>
      <xdr:row>29</xdr:row>
      <xdr:rowOff>95885</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2682855" y="5688965"/>
          <a:ext cx="635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11430</xdr:rowOff>
    </xdr:from>
    <xdr:to>
      <xdr:col>68</xdr:col>
      <xdr:colOff>123825</xdr:colOff>
      <xdr:row>31</xdr:row>
      <xdr:rowOff>110490</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946255" y="5998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36830</xdr:rowOff>
    </xdr:from>
    <xdr:to>
      <xdr:col>72</xdr:col>
      <xdr:colOff>73025</xdr:colOff>
      <xdr:row>31</xdr:row>
      <xdr:rowOff>60960</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997055" y="5688965"/>
          <a:ext cx="685800" cy="359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142875</xdr:rowOff>
    </xdr:from>
    <xdr:to>
      <xdr:col>64</xdr:col>
      <xdr:colOff>123825</xdr:colOff>
      <xdr:row>32</xdr:row>
      <xdr:rowOff>74295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260455" y="6130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60960</xdr:rowOff>
    </xdr:from>
    <xdr:to>
      <xdr:col>68</xdr:col>
      <xdr:colOff>73025</xdr:colOff>
      <xdr:row>32</xdr:row>
      <xdr:rowOff>24765</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1311255" y="6048375"/>
          <a:ext cx="6858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100965</xdr:rowOff>
    </xdr:from>
    <xdr:to>
      <xdr:col>60</xdr:col>
      <xdr:colOff>123825</xdr:colOff>
      <xdr:row>32</xdr:row>
      <xdr:rowOff>33020</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0574655" y="60883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151130</xdr:rowOff>
    </xdr:from>
    <xdr:to>
      <xdr:col>64</xdr:col>
      <xdr:colOff>73025</xdr:colOff>
      <xdr:row>32</xdr:row>
      <xdr:rowOff>24765</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0625455" y="6138545"/>
          <a:ext cx="6858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123190</xdr:rowOff>
    </xdr:from>
    <xdr:ext cx="469900" cy="251460"/>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2454255" y="57753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164465</xdr:rowOff>
    </xdr:from>
    <xdr:ext cx="469900" cy="251460"/>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1781155" y="56489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19050</xdr:rowOff>
    </xdr:from>
    <xdr:ext cx="469900" cy="25336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1095355" y="56711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5080</xdr:rowOff>
    </xdr:from>
    <xdr:ext cx="469900" cy="25336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0409555" y="56572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102870</xdr:rowOff>
    </xdr:from>
    <xdr:ext cx="469900" cy="251460"/>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2454255" y="54197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390.4</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101600</xdr:rowOff>
    </xdr:from>
    <xdr:ext cx="469900" cy="25336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1781155" y="6089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66040</xdr:rowOff>
    </xdr:from>
    <xdr:ext cx="469900" cy="251460"/>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1095355" y="622109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809.2</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24130</xdr:rowOff>
    </xdr:from>
    <xdr:ext cx="469900" cy="25336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0409555" y="61791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8300" cy="236855"/>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827405" y="8102600"/>
          <a:ext cx="3683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8300" cy="234950"/>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827405" y="11799570"/>
          <a:ext cx="36830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7965"/>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288405" y="14491970"/>
          <a:ext cx="37020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130,274
128,071
103.31
62,857,034
58,959,941
3,770,209
27,816,882
30,698,842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1460"/>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1350" y="2736215"/>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146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1350" y="3667125"/>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0345"/>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5033010"/>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5455" cy="251460"/>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5590" y="73158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130175</xdr:rowOff>
    </xdr:from>
    <xdr:to>
      <xdr:col>28</xdr:col>
      <xdr:colOff>114300</xdr:colOff>
      <xdr:row>41</xdr:row>
      <xdr:rowOff>130175</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159385</xdr:rowOff>
    </xdr:from>
    <xdr:ext cx="465455" cy="251460"/>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5590" y="686879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18415</xdr:rowOff>
    </xdr:from>
    <xdr:to>
      <xdr:col>28</xdr:col>
      <xdr:colOff>114300</xdr:colOff>
      <xdr:row>39</xdr:row>
      <xdr:rowOff>18415</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47625</xdr:rowOff>
    </xdr:from>
    <xdr:ext cx="401320" cy="251460"/>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9725" y="642175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74295</xdr:rowOff>
    </xdr:from>
    <xdr:to>
      <xdr:col>28</xdr:col>
      <xdr:colOff>114300</xdr:colOff>
      <xdr:row>36</xdr:row>
      <xdr:rowOff>74295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103505</xdr:rowOff>
    </xdr:from>
    <xdr:ext cx="401320" cy="251460"/>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9725" y="597471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130175</xdr:rowOff>
    </xdr:from>
    <xdr:to>
      <xdr:col>28</xdr:col>
      <xdr:colOff>114300</xdr:colOff>
      <xdr:row>33</xdr:row>
      <xdr:rowOff>130175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159385</xdr:rowOff>
    </xdr:from>
    <xdr:ext cx="401320" cy="251460"/>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9725" y="552767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47625</xdr:rowOff>
    </xdr:from>
    <xdr:ext cx="401320" cy="251460"/>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9725" y="50806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104140</xdr:rowOff>
    </xdr:from>
    <xdr:to>
      <xdr:col>24</xdr:col>
      <xdr:colOff>62865</xdr:colOff>
      <xdr:row>41</xdr:row>
      <xdr:rowOff>43180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177665" y="564007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47625</xdr:rowOff>
    </xdr:from>
    <xdr:ext cx="403225" cy="251460"/>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216400" y="692467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43180</xdr:rowOff>
    </xdr:from>
    <xdr:to>
      <xdr:col>24</xdr:col>
      <xdr:colOff>152400</xdr:colOff>
      <xdr:row>41</xdr:row>
      <xdr:rowOff>43180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108450" y="6920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51435</xdr:rowOff>
    </xdr:from>
    <xdr:ext cx="403225" cy="251460"/>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216400" y="541972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104140</xdr:rowOff>
    </xdr:from>
    <xdr:to>
      <xdr:col>24</xdr:col>
      <xdr:colOff>152400</xdr:colOff>
      <xdr:row>33</xdr:row>
      <xdr:rowOff>104140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108450" y="5640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69850</xdr:rowOff>
    </xdr:from>
    <xdr:ext cx="403225" cy="251460"/>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216400" y="6108700"/>
          <a:ext cx="4032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47625</xdr:rowOff>
    </xdr:from>
    <xdr:to>
      <xdr:col>24</xdr:col>
      <xdr:colOff>114300</xdr:colOff>
      <xdr:row>37</xdr:row>
      <xdr:rowOff>146685</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127500" y="6254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161925</xdr:rowOff>
    </xdr:from>
    <xdr:to>
      <xdr:col>20</xdr:col>
      <xdr:colOff>38100</xdr:colOff>
      <xdr:row>37</xdr:row>
      <xdr:rowOff>93345</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384550" y="62007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151765</xdr:rowOff>
    </xdr:from>
    <xdr:to>
      <xdr:col>15</xdr:col>
      <xdr:colOff>101600</xdr:colOff>
      <xdr:row>37</xdr:row>
      <xdr:rowOff>84455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571750" y="61906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139065</xdr:rowOff>
    </xdr:from>
    <xdr:to>
      <xdr:col>10</xdr:col>
      <xdr:colOff>165100</xdr:colOff>
      <xdr:row>37</xdr:row>
      <xdr:rowOff>71120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778000" y="6177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100330</xdr:rowOff>
    </xdr:from>
    <xdr:to>
      <xdr:col>6</xdr:col>
      <xdr:colOff>38100</xdr:colOff>
      <xdr:row>37</xdr:row>
      <xdr:rowOff>32385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984250" y="61391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1460"/>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0068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1460"/>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2575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60095" cy="251460"/>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4511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1460"/>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573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1460"/>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57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62230</xdr:rowOff>
    </xdr:from>
    <xdr:to>
      <xdr:col>24</xdr:col>
      <xdr:colOff>114300</xdr:colOff>
      <xdr:row>37</xdr:row>
      <xdr:rowOff>162560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127500" y="62687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41275</xdr:rowOff>
    </xdr:from>
    <xdr:ext cx="403225" cy="25336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216400" y="624776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17780</xdr:rowOff>
    </xdr:from>
    <xdr:to>
      <xdr:col>20</xdr:col>
      <xdr:colOff>38100</xdr:colOff>
      <xdr:row>37</xdr:row>
      <xdr:rowOff>117475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84550" y="62242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37</xdr:row>
      <xdr:rowOff>67945</xdr:rowOff>
    </xdr:from>
    <xdr:to>
      <xdr:col>24</xdr:col>
      <xdr:colOff>63500</xdr:colOff>
      <xdr:row>37</xdr:row>
      <xdr:rowOff>112395</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429000" y="6274435"/>
          <a:ext cx="7493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150495</xdr:rowOff>
    </xdr:from>
    <xdr:to>
      <xdr:col>15</xdr:col>
      <xdr:colOff>101600</xdr:colOff>
      <xdr:row>37</xdr:row>
      <xdr:rowOff>81915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571750" y="6189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32385</xdr:rowOff>
    </xdr:from>
    <xdr:to>
      <xdr:col>19</xdr:col>
      <xdr:colOff>171450</xdr:colOff>
      <xdr:row>37</xdr:row>
      <xdr:rowOff>67945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622550" y="6238875"/>
          <a:ext cx="8064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106045</xdr:rowOff>
    </xdr:from>
    <xdr:to>
      <xdr:col>10</xdr:col>
      <xdr:colOff>165100</xdr:colOff>
      <xdr:row>37</xdr:row>
      <xdr:rowOff>37465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778000" y="6144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154940</xdr:rowOff>
    </xdr:from>
    <xdr:to>
      <xdr:col>15</xdr:col>
      <xdr:colOff>50800</xdr:colOff>
      <xdr:row>37</xdr:row>
      <xdr:rowOff>32385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828800" y="6193790"/>
          <a:ext cx="7937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64770</xdr:rowOff>
    </xdr:from>
    <xdr:to>
      <xdr:col>6</xdr:col>
      <xdr:colOff>38100</xdr:colOff>
      <xdr:row>36</xdr:row>
      <xdr:rowOff>164465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984250" y="61036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36</xdr:row>
      <xdr:rowOff>114935</xdr:rowOff>
    </xdr:from>
    <xdr:to>
      <xdr:col>10</xdr:col>
      <xdr:colOff>114300</xdr:colOff>
      <xdr:row>36</xdr:row>
      <xdr:rowOff>154940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28700" y="6153785"/>
          <a:ext cx="8001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109220</xdr:rowOff>
    </xdr:from>
    <xdr:ext cx="403225" cy="251460"/>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239135" y="598043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74930</xdr:rowOff>
    </xdr:from>
    <xdr:ext cx="403225" cy="25336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439035" y="62814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61595</xdr:rowOff>
    </xdr:from>
    <xdr:ext cx="403225" cy="25336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45285" y="626808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23495</xdr:rowOff>
    </xdr:from>
    <xdr:ext cx="405130" cy="25336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51535" y="62299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108585</xdr:rowOff>
    </xdr:from>
    <xdr:ext cx="403225" cy="251460"/>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239135" y="631507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97790</xdr:rowOff>
    </xdr:from>
    <xdr:ext cx="403225" cy="25336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439035" y="596900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53340</xdr:rowOff>
    </xdr:from>
    <xdr:ext cx="403225" cy="251460"/>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45285" y="592455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13335</xdr:rowOff>
    </xdr:from>
    <xdr:ext cx="405130" cy="251460"/>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51535" y="588454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03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918200" y="5033010"/>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5455" cy="251460"/>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527040" y="6943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28575</xdr:rowOff>
    </xdr:from>
    <xdr:ext cx="465455" cy="251460"/>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527040" y="65703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159385</xdr:rowOff>
    </xdr:from>
    <xdr:ext cx="529590" cy="251460"/>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481955" y="619823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121920</xdr:rowOff>
    </xdr:from>
    <xdr:ext cx="529590" cy="251460"/>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481955" y="58254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84455</xdr:rowOff>
    </xdr:from>
    <xdr:ext cx="529590" cy="251460"/>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481955" y="545274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47625</xdr:rowOff>
    </xdr:from>
    <xdr:ext cx="529590" cy="251460"/>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481955" y="508063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81280</xdr:rowOff>
    </xdr:from>
    <xdr:to>
      <xdr:col>54</xdr:col>
      <xdr:colOff>171450</xdr:colOff>
      <xdr:row>41</xdr:row>
      <xdr:rowOff>101600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9429750" y="5784850"/>
          <a:ext cx="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106045</xdr:rowOff>
    </xdr:from>
    <xdr:ext cx="467995" cy="251460"/>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9467850" y="698309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101600</xdr:rowOff>
    </xdr:from>
    <xdr:to>
      <xdr:col>55</xdr:col>
      <xdr:colOff>88900</xdr:colOff>
      <xdr:row>41</xdr:row>
      <xdr:rowOff>101600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359900" y="6978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29210</xdr:rowOff>
    </xdr:from>
    <xdr:ext cx="532765" cy="251460"/>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9467850" y="556514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17.405</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81280</xdr:rowOff>
    </xdr:from>
    <xdr:to>
      <xdr:col>55</xdr:col>
      <xdr:colOff>88900</xdr:colOff>
      <xdr:row>34</xdr:row>
      <xdr:rowOff>81280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359900" y="5784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69215</xdr:rowOff>
    </xdr:from>
    <xdr:ext cx="467995" cy="251460"/>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9467850" y="6610985"/>
          <a:ext cx="4679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90170</xdr:rowOff>
    </xdr:from>
    <xdr:to>
      <xdr:col>55</xdr:col>
      <xdr:colOff>50800</xdr:colOff>
      <xdr:row>40</xdr:row>
      <xdr:rowOff>21590</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398000" y="66319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84455</xdr:rowOff>
    </xdr:from>
    <xdr:to>
      <xdr:col>50</xdr:col>
      <xdr:colOff>165100</xdr:colOff>
      <xdr:row>40</xdr:row>
      <xdr:rowOff>16510</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636000" y="6626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66675</xdr:rowOff>
    </xdr:from>
    <xdr:to>
      <xdr:col>46</xdr:col>
      <xdr:colOff>38100</xdr:colOff>
      <xdr:row>39</xdr:row>
      <xdr:rowOff>165735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842250" y="66084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87630</xdr:rowOff>
    </xdr:from>
    <xdr:to>
      <xdr:col>41</xdr:col>
      <xdr:colOff>101600</xdr:colOff>
      <xdr:row>40</xdr:row>
      <xdr:rowOff>19050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029450" y="6629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84455</xdr:rowOff>
    </xdr:from>
    <xdr:to>
      <xdr:col>36</xdr:col>
      <xdr:colOff>165100</xdr:colOff>
      <xdr:row>40</xdr:row>
      <xdr:rowOff>15875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235700" y="6626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1460"/>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25830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1460"/>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5153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1460"/>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715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60095" cy="251460"/>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9088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1460"/>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1150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3810</xdr:rowOff>
    </xdr:from>
    <xdr:to>
      <xdr:col>55</xdr:col>
      <xdr:colOff>50800</xdr:colOff>
      <xdr:row>39</xdr:row>
      <xdr:rowOff>103505</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398000" y="65455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26035</xdr:rowOff>
    </xdr:from>
    <xdr:ext cx="467995" cy="25336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9467850" y="640016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8890</xdr:rowOff>
    </xdr:from>
    <xdr:to>
      <xdr:col>50</xdr:col>
      <xdr:colOff>165100</xdr:colOff>
      <xdr:row>39</xdr:row>
      <xdr:rowOff>108585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36000" y="65506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53340</xdr:rowOff>
    </xdr:from>
    <xdr:to>
      <xdr:col>55</xdr:col>
      <xdr:colOff>0</xdr:colOff>
      <xdr:row>39</xdr:row>
      <xdr:rowOff>59055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686800" y="6595110"/>
          <a:ext cx="742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14605</xdr:rowOff>
    </xdr:from>
    <xdr:to>
      <xdr:col>46</xdr:col>
      <xdr:colOff>38100</xdr:colOff>
      <xdr:row>39</xdr:row>
      <xdr:rowOff>113665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42250" y="65563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59055</xdr:rowOff>
    </xdr:from>
    <xdr:to>
      <xdr:col>50</xdr:col>
      <xdr:colOff>114300</xdr:colOff>
      <xdr:row>39</xdr:row>
      <xdr:rowOff>63500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886700" y="660082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18415</xdr:rowOff>
    </xdr:from>
    <xdr:to>
      <xdr:col>41</xdr:col>
      <xdr:colOff>101600</xdr:colOff>
      <xdr:row>39</xdr:row>
      <xdr:rowOff>117475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029450" y="6560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63500</xdr:rowOff>
    </xdr:from>
    <xdr:to>
      <xdr:col>45</xdr:col>
      <xdr:colOff>171450</xdr:colOff>
      <xdr:row>39</xdr:row>
      <xdr:rowOff>68580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080250" y="6605270"/>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22860</xdr:rowOff>
    </xdr:from>
    <xdr:to>
      <xdr:col>36</xdr:col>
      <xdr:colOff>165100</xdr:colOff>
      <xdr:row>39</xdr:row>
      <xdr:rowOff>122555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235700" y="6564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68580</xdr:rowOff>
    </xdr:from>
    <xdr:to>
      <xdr:col>41</xdr:col>
      <xdr:colOff>50800</xdr:colOff>
      <xdr:row>39</xdr:row>
      <xdr:rowOff>73025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286500" y="661035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6985</xdr:rowOff>
    </xdr:from>
    <xdr:ext cx="469900" cy="25336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8458200" y="67163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156845</xdr:rowOff>
    </xdr:from>
    <xdr:ext cx="469900" cy="25336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7677150" y="66986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10795</xdr:rowOff>
    </xdr:from>
    <xdr:ext cx="469900" cy="25082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6864350" y="67202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6350</xdr:rowOff>
    </xdr:from>
    <xdr:ext cx="469900" cy="25336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070600" y="67157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125095</xdr:rowOff>
    </xdr:from>
    <xdr:ext cx="469900" cy="251460"/>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8458200" y="63315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129540</xdr:rowOff>
    </xdr:from>
    <xdr:ext cx="469900" cy="252730"/>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7677150" y="63360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133985</xdr:rowOff>
    </xdr:from>
    <xdr:ext cx="469900" cy="25336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6864350" y="6340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138430</xdr:rowOff>
    </xdr:from>
    <xdr:ext cx="469900" cy="25336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070600" y="63449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6545" cy="2203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666750" y="8758555"/>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5455" cy="251460"/>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7559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5455" cy="251460"/>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5590" y="10668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1320" cy="251460"/>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39725" y="102958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1320" cy="251460"/>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9725" y="99231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1320" cy="251460"/>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9725" y="95510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401320" cy="251460"/>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9725" y="91782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7185" cy="251460"/>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84810" y="8805545"/>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81915</xdr:rowOff>
    </xdr:from>
    <xdr:to>
      <xdr:col>24</xdr:col>
      <xdr:colOff>62865</xdr:colOff>
      <xdr:row>64</xdr:row>
      <xdr:rowOff>52070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177665" y="9473565"/>
          <a:ext cx="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55880</xdr:rowOff>
    </xdr:from>
    <xdr:ext cx="403225" cy="25336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216400" y="1078865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52070</xdr:rowOff>
    </xdr:from>
    <xdr:to>
      <xdr:col>24</xdr:col>
      <xdr:colOff>152400</xdr:colOff>
      <xdr:row>64</xdr:row>
      <xdr:rowOff>52070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108450" y="10784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29845</xdr:rowOff>
    </xdr:from>
    <xdr:ext cx="403225" cy="251460"/>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216400" y="925385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81915</xdr:rowOff>
    </xdr:from>
    <xdr:to>
      <xdr:col>24</xdr:col>
      <xdr:colOff>152400</xdr:colOff>
      <xdr:row>56</xdr:row>
      <xdr:rowOff>81915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108450" y="9473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52070</xdr:rowOff>
    </xdr:from>
    <xdr:ext cx="403225" cy="251460"/>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216400" y="10114280"/>
          <a:ext cx="4032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73025</xdr:rowOff>
    </xdr:from>
    <xdr:to>
      <xdr:col>24</xdr:col>
      <xdr:colOff>114300</xdr:colOff>
      <xdr:row>61</xdr:row>
      <xdr:rowOff>5080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127500" y="10135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58420</xdr:rowOff>
    </xdr:from>
    <xdr:to>
      <xdr:col>20</xdr:col>
      <xdr:colOff>38100</xdr:colOff>
      <xdr:row>60</xdr:row>
      <xdr:rowOff>157480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384550" y="101206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32385</xdr:rowOff>
    </xdr:from>
    <xdr:to>
      <xdr:col>15</xdr:col>
      <xdr:colOff>101600</xdr:colOff>
      <xdr:row>60</xdr:row>
      <xdr:rowOff>131445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571750" y="100945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24765</xdr:rowOff>
    </xdr:from>
    <xdr:to>
      <xdr:col>10</xdr:col>
      <xdr:colOff>165100</xdr:colOff>
      <xdr:row>60</xdr:row>
      <xdr:rowOff>124460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778000" y="10086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86995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984250" y="100495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1460"/>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0068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1460"/>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2575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60095" cy="251460"/>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4511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1460"/>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657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1460"/>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857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60</xdr:row>
      <xdr:rowOff>7620</xdr:rowOff>
    </xdr:from>
    <xdr:to>
      <xdr:col>24</xdr:col>
      <xdr:colOff>114300</xdr:colOff>
      <xdr:row>60</xdr:row>
      <xdr:rowOff>107315</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127500" y="100698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30480</xdr:rowOff>
    </xdr:from>
    <xdr:ext cx="403225" cy="251460"/>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216400" y="992505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142240</xdr:rowOff>
    </xdr:from>
    <xdr:to>
      <xdr:col>20</xdr:col>
      <xdr:colOff>38100</xdr:colOff>
      <xdr:row>60</xdr:row>
      <xdr:rowOff>73660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384550" y="10036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60</xdr:row>
      <xdr:rowOff>24130</xdr:rowOff>
    </xdr:from>
    <xdr:to>
      <xdr:col>24</xdr:col>
      <xdr:colOff>63500</xdr:colOff>
      <xdr:row>60</xdr:row>
      <xdr:rowOff>57785</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429000" y="10086340"/>
          <a:ext cx="7493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108585</xdr:rowOff>
    </xdr:from>
    <xdr:to>
      <xdr:col>15</xdr:col>
      <xdr:colOff>101600</xdr:colOff>
      <xdr:row>60</xdr:row>
      <xdr:rowOff>40005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571750" y="10003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158750</xdr:rowOff>
    </xdr:from>
    <xdr:to>
      <xdr:col>19</xdr:col>
      <xdr:colOff>171450</xdr:colOff>
      <xdr:row>60</xdr:row>
      <xdr:rowOff>24130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622550" y="10053320"/>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6350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778000" y="9969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125095</xdr:rowOff>
    </xdr:from>
    <xdr:to>
      <xdr:col>15</xdr:col>
      <xdr:colOff>50800</xdr:colOff>
      <xdr:row>59</xdr:row>
      <xdr:rowOff>158750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1828800" y="10019665"/>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41275</xdr:rowOff>
    </xdr:from>
    <xdr:to>
      <xdr:col>6</xdr:col>
      <xdr:colOff>38100</xdr:colOff>
      <xdr:row>59</xdr:row>
      <xdr:rowOff>140970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984250" y="99358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59</xdr:row>
      <xdr:rowOff>91440</xdr:rowOff>
    </xdr:from>
    <xdr:to>
      <xdr:col>10</xdr:col>
      <xdr:colOff>114300</xdr:colOff>
      <xdr:row>59</xdr:row>
      <xdr:rowOff>125095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028700" y="9986010"/>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149225</xdr:rowOff>
    </xdr:from>
    <xdr:ext cx="403225" cy="25336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239135" y="1021143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123190</xdr:rowOff>
    </xdr:from>
    <xdr:ext cx="403225" cy="251460"/>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439035" y="1018540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115570</xdr:rowOff>
    </xdr:from>
    <xdr:ext cx="403225" cy="25336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645285" y="1017778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78105</xdr:rowOff>
    </xdr:from>
    <xdr:ext cx="405130" cy="25336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851535" y="101403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90170</xdr:rowOff>
    </xdr:from>
    <xdr:ext cx="403225" cy="251460"/>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239135" y="981710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56515</xdr:rowOff>
    </xdr:from>
    <xdr:ext cx="403225" cy="25336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439035" y="978344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22860</xdr:rowOff>
    </xdr:from>
    <xdr:ext cx="403225" cy="25336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645285" y="97497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156845</xdr:rowOff>
    </xdr:from>
    <xdr:ext cx="405130" cy="25336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851535" y="97161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7980" cy="2203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5918200" y="875855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128270</xdr:rowOff>
    </xdr:from>
    <xdr:to>
      <xdr:col>59</xdr:col>
      <xdr:colOff>50800</xdr:colOff>
      <xdr:row>64</xdr:row>
      <xdr:rowOff>128270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5956300" y="108610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156210</xdr:rowOff>
    </xdr:from>
    <xdr:ext cx="247015" cy="25336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26430" y="10721340"/>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143510</xdr:rowOff>
    </xdr:from>
    <xdr:to>
      <xdr:col>59</xdr:col>
      <xdr:colOff>50800</xdr:colOff>
      <xdr:row>62</xdr:row>
      <xdr:rowOff>143510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5630" cy="25336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417820" y="104019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160020</xdr:rowOff>
    </xdr:from>
    <xdr:to>
      <xdr:col>59</xdr:col>
      <xdr:colOff>50800</xdr:colOff>
      <xdr:row>60</xdr:row>
      <xdr:rowOff>160020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956300" y="102222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20320</xdr:rowOff>
    </xdr:from>
    <xdr:ext cx="595630" cy="25336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417820" y="100825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7620</xdr:rowOff>
    </xdr:from>
    <xdr:to>
      <xdr:col>59</xdr:col>
      <xdr:colOff>50800</xdr:colOff>
      <xdr:row>59</xdr:row>
      <xdr:rowOff>7620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5956300" y="99021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36830</xdr:rowOff>
    </xdr:from>
    <xdr:ext cx="595630" cy="251460"/>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417820" y="9763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24130</xdr:rowOff>
    </xdr:from>
    <xdr:to>
      <xdr:col>59</xdr:col>
      <xdr:colOff>50800</xdr:colOff>
      <xdr:row>57</xdr:row>
      <xdr:rowOff>24130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956300" y="95834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52705</xdr:rowOff>
    </xdr:from>
    <xdr:ext cx="595630" cy="251460"/>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417820" y="944435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39370</xdr:rowOff>
    </xdr:from>
    <xdr:to>
      <xdr:col>59</xdr:col>
      <xdr:colOff>50800</xdr:colOff>
      <xdr:row>55</xdr:row>
      <xdr:rowOff>39370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5956300" y="92633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68580</xdr:rowOff>
    </xdr:from>
    <xdr:ext cx="595630" cy="251460"/>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417820" y="912495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84455</xdr:rowOff>
    </xdr:from>
    <xdr:ext cx="595630" cy="251460"/>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417820" y="880554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61595</xdr:rowOff>
    </xdr:from>
    <xdr:to>
      <xdr:col>54</xdr:col>
      <xdr:colOff>171450</xdr:colOff>
      <xdr:row>64</xdr:row>
      <xdr:rowOff>117475</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9429750" y="9453245"/>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120650</xdr:rowOff>
    </xdr:from>
    <xdr:ext cx="467995" cy="25336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9467850" y="1085342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3,275</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117475</xdr:rowOff>
    </xdr:from>
    <xdr:to>
      <xdr:col>55</xdr:col>
      <xdr:colOff>88900</xdr:colOff>
      <xdr:row>64</xdr:row>
      <xdr:rowOff>117475</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9359900" y="10850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10160</xdr:rowOff>
    </xdr:from>
    <xdr:ext cx="596900" cy="251460"/>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9467850" y="923417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440,614</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61595</xdr:rowOff>
    </xdr:from>
    <xdr:to>
      <xdr:col>55</xdr:col>
      <xdr:colOff>88900</xdr:colOff>
      <xdr:row>56</xdr:row>
      <xdr:rowOff>61595</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9359900" y="9453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123190</xdr:rowOff>
    </xdr:from>
    <xdr:ext cx="532765" cy="251460"/>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9467850" y="10353040"/>
          <a:ext cx="5327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100330</xdr:rowOff>
    </xdr:from>
    <xdr:to>
      <xdr:col>55</xdr:col>
      <xdr:colOff>50800</xdr:colOff>
      <xdr:row>63</xdr:row>
      <xdr:rowOff>32385</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398000" y="104978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108585</xdr:rowOff>
    </xdr:from>
    <xdr:to>
      <xdr:col>50</xdr:col>
      <xdr:colOff>165100</xdr:colOff>
      <xdr:row>63</xdr:row>
      <xdr:rowOff>40005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36000" y="10506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107950</xdr:rowOff>
    </xdr:from>
    <xdr:to>
      <xdr:col>46</xdr:col>
      <xdr:colOff>38100</xdr:colOff>
      <xdr:row>63</xdr:row>
      <xdr:rowOff>39370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42250" y="105054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57150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029450" y="10523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132715</xdr:rowOff>
    </xdr:from>
    <xdr:to>
      <xdr:col>36</xdr:col>
      <xdr:colOff>165100</xdr:colOff>
      <xdr:row>63</xdr:row>
      <xdr:rowOff>64135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235700" y="10530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1460"/>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25830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1460"/>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15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1460"/>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715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60095" cy="251460"/>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9088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1460"/>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1150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39370</xdr:rowOff>
    </xdr:from>
    <xdr:to>
      <xdr:col>55</xdr:col>
      <xdr:colOff>50800</xdr:colOff>
      <xdr:row>64</xdr:row>
      <xdr:rowOff>139065</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398000" y="107721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124460</xdr:rowOff>
    </xdr:from>
    <xdr:ext cx="532765" cy="251460"/>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9467850" y="1068959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39370</xdr:rowOff>
    </xdr:from>
    <xdr:to>
      <xdr:col>50</xdr:col>
      <xdr:colOff>165100</xdr:colOff>
      <xdr:row>64</xdr:row>
      <xdr:rowOff>139065</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36000" y="10772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89535</xdr:rowOff>
    </xdr:from>
    <xdr:to>
      <xdr:col>55</xdr:col>
      <xdr:colOff>0</xdr:colOff>
      <xdr:row>64</xdr:row>
      <xdr:rowOff>89535</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686800" y="1082230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40005</xdr:rowOff>
    </xdr:from>
    <xdr:to>
      <xdr:col>46</xdr:col>
      <xdr:colOff>38100</xdr:colOff>
      <xdr:row>64</xdr:row>
      <xdr:rowOff>140335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42250" y="107727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64</xdr:row>
      <xdr:rowOff>89535</xdr:rowOff>
    </xdr:from>
    <xdr:to>
      <xdr:col>50</xdr:col>
      <xdr:colOff>114300</xdr:colOff>
      <xdr:row>64</xdr:row>
      <xdr:rowOff>90170</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886700" y="1082230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40005</xdr:rowOff>
    </xdr:from>
    <xdr:to>
      <xdr:col>41</xdr:col>
      <xdr:colOff>101600</xdr:colOff>
      <xdr:row>64</xdr:row>
      <xdr:rowOff>140335</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029450" y="107727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90170</xdr:rowOff>
    </xdr:from>
    <xdr:to>
      <xdr:col>45</xdr:col>
      <xdr:colOff>171450</xdr:colOff>
      <xdr:row>64</xdr:row>
      <xdr:rowOff>90170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080250" y="1082294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40640</xdr:rowOff>
    </xdr:from>
    <xdr:to>
      <xdr:col>36</xdr:col>
      <xdr:colOff>165100</xdr:colOff>
      <xdr:row>64</xdr:row>
      <xdr:rowOff>140335</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235700" y="107734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90170</xdr:rowOff>
    </xdr:from>
    <xdr:to>
      <xdr:col>41</xdr:col>
      <xdr:colOff>50800</xdr:colOff>
      <xdr:row>64</xdr:row>
      <xdr:rowOff>90805</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286500" y="1082294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61</xdr:row>
      <xdr:rowOff>56515</xdr:rowOff>
    </xdr:from>
    <xdr:ext cx="534670" cy="25336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25815" y="102863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95,507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61</xdr:row>
      <xdr:rowOff>55880</xdr:rowOff>
    </xdr:from>
    <xdr:ext cx="532765" cy="25336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644765" y="1028573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61</xdr:row>
      <xdr:rowOff>73025</xdr:rowOff>
    </xdr:from>
    <xdr:ext cx="532765" cy="25336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851015" y="1030287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90,230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61</xdr:row>
      <xdr:rowOff>80645</xdr:rowOff>
    </xdr:from>
    <xdr:ext cx="534670" cy="25336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038215" y="103104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87,882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64</xdr:row>
      <xdr:rowOff>130175</xdr:rowOff>
    </xdr:from>
    <xdr:ext cx="534670" cy="25209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25815" y="108629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64</xdr:row>
      <xdr:rowOff>130810</xdr:rowOff>
    </xdr:from>
    <xdr:ext cx="532765" cy="25336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644765" y="1086358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130810</xdr:rowOff>
    </xdr:from>
    <xdr:ext cx="532765" cy="25336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851015" y="1086358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131445</xdr:rowOff>
    </xdr:from>
    <xdr:ext cx="534670" cy="25336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038215" y="108642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6545" cy="21907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666750" y="12483465"/>
          <a:ext cx="2965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1460"/>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75590" y="147662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5455" cy="251460"/>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75590" y="14393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1320" cy="251460"/>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39725" y="140214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1320" cy="251460"/>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39725" y="136486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1320" cy="251460"/>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39725" y="132759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1320" cy="251460"/>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39725" y="129038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7185" cy="251460"/>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84810" y="12531090"/>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59690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177665" y="13155930"/>
          <a:ext cx="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62865</xdr:rowOff>
    </xdr:from>
    <xdr:ext cx="403225" cy="25336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216400" y="1448371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59690</xdr:rowOff>
    </xdr:from>
    <xdr:to>
      <xdr:col>24</xdr:col>
      <xdr:colOff>152400</xdr:colOff>
      <xdr:row>86</xdr:row>
      <xdr:rowOff>59690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108450" y="14480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24130</xdr:rowOff>
    </xdr:from>
    <xdr:ext cx="403225" cy="25336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216400" y="129362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108450" y="13155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84455</xdr:rowOff>
    </xdr:from>
    <xdr:ext cx="403225" cy="251460"/>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216400" y="13667105"/>
          <a:ext cx="4032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61595</xdr:rowOff>
    </xdr:from>
    <xdr:to>
      <xdr:col>24</xdr:col>
      <xdr:colOff>114300</xdr:colOff>
      <xdr:row>82</xdr:row>
      <xdr:rowOff>161925</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127500" y="138118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56515</xdr:rowOff>
    </xdr:from>
    <xdr:to>
      <xdr:col>20</xdr:col>
      <xdr:colOff>38100</xdr:colOff>
      <xdr:row>82</xdr:row>
      <xdr:rowOff>155575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384550" y="138068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119380</xdr:rowOff>
    </xdr:from>
    <xdr:to>
      <xdr:col>15</xdr:col>
      <xdr:colOff>101600</xdr:colOff>
      <xdr:row>83</xdr:row>
      <xdr:rowOff>51435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571750" y="13869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116205</xdr:rowOff>
    </xdr:from>
    <xdr:to>
      <xdr:col>10</xdr:col>
      <xdr:colOff>165100</xdr:colOff>
      <xdr:row>83</xdr:row>
      <xdr:rowOff>48260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778000" y="138664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123825</xdr:rowOff>
    </xdr:from>
    <xdr:to>
      <xdr:col>6</xdr:col>
      <xdr:colOff>38100</xdr:colOff>
      <xdr:row>83</xdr:row>
      <xdr:rowOff>55245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984250" y="138741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1460"/>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0068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1460"/>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2575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60095" cy="251460"/>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4511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1460"/>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6573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1460"/>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8572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83</xdr:row>
      <xdr:rowOff>88265</xdr:rowOff>
    </xdr:from>
    <xdr:to>
      <xdr:col>24</xdr:col>
      <xdr:colOff>114300</xdr:colOff>
      <xdr:row>84</xdr:row>
      <xdr:rowOff>19685</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127500" y="14006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67310</xdr:rowOff>
    </xdr:from>
    <xdr:ext cx="403225" cy="251460"/>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216400" y="1398524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69850</xdr:rowOff>
    </xdr:from>
    <xdr:to>
      <xdr:col>20</xdr:col>
      <xdr:colOff>38100</xdr:colOff>
      <xdr:row>84</xdr:row>
      <xdr:rowOff>1270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384550" y="139877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83</xdr:row>
      <xdr:rowOff>118745</xdr:rowOff>
    </xdr:from>
    <xdr:to>
      <xdr:col>24</xdr:col>
      <xdr:colOff>63500</xdr:colOff>
      <xdr:row>83</xdr:row>
      <xdr:rowOff>137795</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429000" y="14036675"/>
          <a:ext cx="7493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78740</xdr:rowOff>
    </xdr:from>
    <xdr:to>
      <xdr:col>15</xdr:col>
      <xdr:colOff>101600</xdr:colOff>
      <xdr:row>84</xdr:row>
      <xdr:rowOff>10795</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571750" y="139966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118745</xdr:rowOff>
    </xdr:from>
    <xdr:to>
      <xdr:col>19</xdr:col>
      <xdr:colOff>171450</xdr:colOff>
      <xdr:row>83</xdr:row>
      <xdr:rowOff>128905</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flipV="1">
          <a:off x="2622550" y="14036675"/>
          <a:ext cx="8064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xdr:rowOff>
    </xdr:from>
    <xdr:to>
      <xdr:col>10</xdr:col>
      <xdr:colOff>165100</xdr:colOff>
      <xdr:row>83</xdr:row>
      <xdr:rowOff>104140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778000" y="13922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53975</xdr:rowOff>
    </xdr:from>
    <xdr:to>
      <xdr:col>15</xdr:col>
      <xdr:colOff>50800</xdr:colOff>
      <xdr:row>83</xdr:row>
      <xdr:rowOff>128905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828800" y="13971905"/>
          <a:ext cx="7937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xdr:rowOff>
    </xdr:from>
    <xdr:to>
      <xdr:col>6</xdr:col>
      <xdr:colOff>38100</xdr:colOff>
      <xdr:row>83</xdr:row>
      <xdr:rowOff>99695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984250" y="139185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83</xdr:row>
      <xdr:rowOff>50800</xdr:rowOff>
    </xdr:from>
    <xdr:to>
      <xdr:col>10</xdr:col>
      <xdr:colOff>114300</xdr:colOff>
      <xdr:row>83</xdr:row>
      <xdr:rowOff>53975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028700" y="1396873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4445</xdr:rowOff>
    </xdr:from>
    <xdr:ext cx="403225" cy="25336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239135" y="1358709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67945</xdr:rowOff>
    </xdr:from>
    <xdr:ext cx="403225" cy="251460"/>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439035" y="1365059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63500</xdr:rowOff>
    </xdr:from>
    <xdr:ext cx="403225" cy="25336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645285" y="1364615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71755</xdr:rowOff>
    </xdr:from>
    <xdr:ext cx="405130" cy="251460"/>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851535" y="1365440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160655</xdr:rowOff>
    </xdr:from>
    <xdr:ext cx="403225" cy="251460"/>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239135" y="1407858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1905</xdr:rowOff>
    </xdr:from>
    <xdr:ext cx="403225" cy="25336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439035" y="140874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95250</xdr:rowOff>
    </xdr:from>
    <xdr:ext cx="403225" cy="25336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645285" y="1401318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91440</xdr:rowOff>
    </xdr:from>
    <xdr:ext cx="405130" cy="251460"/>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851535" y="140093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7980" cy="21907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5918200" y="124834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93345</xdr:rowOff>
    </xdr:from>
    <xdr:to>
      <xdr:col>59</xdr:col>
      <xdr:colOff>50800</xdr:colOff>
      <xdr:row>85</xdr:row>
      <xdr:rowOff>93345</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956300" y="14346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121920</xdr:rowOff>
    </xdr:from>
    <xdr:ext cx="465455" cy="251460"/>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5527040" y="142074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5455" cy="251460"/>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527040" y="136486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149225</xdr:rowOff>
    </xdr:from>
    <xdr:to>
      <xdr:col>59</xdr:col>
      <xdr:colOff>50800</xdr:colOff>
      <xdr:row>78</xdr:row>
      <xdr:rowOff>149225</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5956300" y="13228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5455" cy="251460"/>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5527040" y="130898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5455" cy="251460"/>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5527040" y="12531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39" name="【公営住宅】&#10;一人当たり面積グラフ枠">
          <a:extLst>
            <a:ext uri="{FF2B5EF4-FFF2-40B4-BE49-F238E27FC236}">
              <a16:creationId xmlns:a16="http://schemas.microsoft.com/office/drawing/2014/main" id="{00000000-0008-0000-0E00-000053010000}"/>
            </a:ext>
          </a:extLst>
        </xdr:cNvPr>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27305</xdr:rowOff>
    </xdr:from>
    <xdr:to>
      <xdr:col>54</xdr:col>
      <xdr:colOff>171450</xdr:colOff>
      <xdr:row>85</xdr:row>
      <xdr:rowOff>87630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flipV="1">
          <a:off x="9429750" y="13107035"/>
          <a:ext cx="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91440</xdr:rowOff>
    </xdr:from>
    <xdr:ext cx="467995" cy="251460"/>
    <xdr:sp macro="" textlink="">
      <xdr:nvSpPr>
        <xdr:cNvPr id="341" name="【公営住宅】&#10;一人当たり面積最小値テキスト">
          <a:extLst>
            <a:ext uri="{FF2B5EF4-FFF2-40B4-BE49-F238E27FC236}">
              <a16:creationId xmlns:a16="http://schemas.microsoft.com/office/drawing/2014/main" id="{00000000-0008-0000-0E00-000055010000}"/>
            </a:ext>
          </a:extLst>
        </xdr:cNvPr>
        <xdr:cNvSpPr txBox="1"/>
      </xdr:nvSpPr>
      <xdr:spPr>
        <a:xfrm>
          <a:off x="9467850" y="1434465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87630</xdr:rowOff>
    </xdr:from>
    <xdr:to>
      <xdr:col>55</xdr:col>
      <xdr:colOff>88900</xdr:colOff>
      <xdr:row>85</xdr:row>
      <xdr:rowOff>87630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9359900" y="14340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142875</xdr:rowOff>
    </xdr:from>
    <xdr:ext cx="467995" cy="251460"/>
    <xdr:sp macro="" textlink="">
      <xdr:nvSpPr>
        <xdr:cNvPr id="343" name="【公営住宅】&#10;一人当たり面積最大値テキスト">
          <a:extLst>
            <a:ext uri="{FF2B5EF4-FFF2-40B4-BE49-F238E27FC236}">
              <a16:creationId xmlns:a16="http://schemas.microsoft.com/office/drawing/2014/main" id="{00000000-0008-0000-0E00-000057010000}"/>
            </a:ext>
          </a:extLst>
        </xdr:cNvPr>
        <xdr:cNvSpPr txBox="1"/>
      </xdr:nvSpPr>
      <xdr:spPr>
        <a:xfrm>
          <a:off x="9467850" y="1288732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27305</xdr:rowOff>
    </xdr:from>
    <xdr:to>
      <xdr:col>55</xdr:col>
      <xdr:colOff>88900</xdr:colOff>
      <xdr:row>78</xdr:row>
      <xdr:rowOff>27305</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9359900" y="13107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116840</xdr:rowOff>
    </xdr:from>
    <xdr:ext cx="467995" cy="253365"/>
    <xdr:sp macro="" textlink="">
      <xdr:nvSpPr>
        <xdr:cNvPr id="345" name="【公営住宅】&#10;一人当たり面積平均値テキスト">
          <a:extLst>
            <a:ext uri="{FF2B5EF4-FFF2-40B4-BE49-F238E27FC236}">
              <a16:creationId xmlns:a16="http://schemas.microsoft.com/office/drawing/2014/main" id="{00000000-0008-0000-0E00-000059010000}"/>
            </a:ext>
          </a:extLst>
        </xdr:cNvPr>
        <xdr:cNvSpPr txBox="1"/>
      </xdr:nvSpPr>
      <xdr:spPr>
        <a:xfrm>
          <a:off x="9467850" y="13867130"/>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94615</xdr:rowOff>
    </xdr:from>
    <xdr:to>
      <xdr:col>55</xdr:col>
      <xdr:colOff>50800</xdr:colOff>
      <xdr:row>84</xdr:row>
      <xdr:rowOff>26035</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9398000" y="140125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106045</xdr:rowOff>
    </xdr:from>
    <xdr:to>
      <xdr:col>50</xdr:col>
      <xdr:colOff>165100</xdr:colOff>
      <xdr:row>84</xdr:row>
      <xdr:rowOff>37465</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8636000" y="14023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59690</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7842250" y="140462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149225</xdr:rowOff>
    </xdr:from>
    <xdr:to>
      <xdr:col>41</xdr:col>
      <xdr:colOff>101600</xdr:colOff>
      <xdr:row>84</xdr:row>
      <xdr:rowOff>80645</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7029450" y="14067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153670</xdr:rowOff>
    </xdr:from>
    <xdr:to>
      <xdr:col>36</xdr:col>
      <xdr:colOff>165100</xdr:colOff>
      <xdr:row>84</xdr:row>
      <xdr:rowOff>85725</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6235700" y="14071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1460"/>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925830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1460"/>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85153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1460"/>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77152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60095" cy="251460"/>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9088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1460"/>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61150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40005</xdr:rowOff>
    </xdr:from>
    <xdr:to>
      <xdr:col>55</xdr:col>
      <xdr:colOff>50800</xdr:colOff>
      <xdr:row>84</xdr:row>
      <xdr:rowOff>140335</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9398000" y="141255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19050</xdr:rowOff>
    </xdr:from>
    <xdr:ext cx="467995" cy="253365"/>
    <xdr:sp macro="" textlink="">
      <xdr:nvSpPr>
        <xdr:cNvPr id="357" name="【公営住宅】&#10;一人当たり面積該当値テキスト">
          <a:extLst>
            <a:ext uri="{FF2B5EF4-FFF2-40B4-BE49-F238E27FC236}">
              <a16:creationId xmlns:a16="http://schemas.microsoft.com/office/drawing/2014/main" id="{00000000-0008-0000-0E00-000065010000}"/>
            </a:ext>
          </a:extLst>
        </xdr:cNvPr>
        <xdr:cNvSpPr txBox="1"/>
      </xdr:nvSpPr>
      <xdr:spPr>
        <a:xfrm>
          <a:off x="9467850" y="1410462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40640</xdr:rowOff>
    </xdr:from>
    <xdr:to>
      <xdr:col>50</xdr:col>
      <xdr:colOff>165100</xdr:colOff>
      <xdr:row>84</xdr:row>
      <xdr:rowOff>140335</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8636000" y="141262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90170</xdr:rowOff>
    </xdr:from>
    <xdr:to>
      <xdr:col>55</xdr:col>
      <xdr:colOff>0</xdr:colOff>
      <xdr:row>84</xdr:row>
      <xdr:rowOff>90805</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flipV="1">
          <a:off x="8686800" y="14175740"/>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42545</xdr:rowOff>
    </xdr:from>
    <xdr:to>
      <xdr:col>46</xdr:col>
      <xdr:colOff>38100</xdr:colOff>
      <xdr:row>84</xdr:row>
      <xdr:rowOff>142240</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7842250" y="141281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84</xdr:row>
      <xdr:rowOff>90805</xdr:rowOff>
    </xdr:from>
    <xdr:to>
      <xdr:col>50</xdr:col>
      <xdr:colOff>114300</xdr:colOff>
      <xdr:row>84</xdr:row>
      <xdr:rowOff>92710</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7886700" y="1417637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43815</xdr:rowOff>
    </xdr:from>
    <xdr:to>
      <xdr:col>41</xdr:col>
      <xdr:colOff>101600</xdr:colOff>
      <xdr:row>84</xdr:row>
      <xdr:rowOff>143510</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7029450" y="14129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92710</xdr:rowOff>
    </xdr:from>
    <xdr:to>
      <xdr:col>45</xdr:col>
      <xdr:colOff>171450</xdr:colOff>
      <xdr:row>84</xdr:row>
      <xdr:rowOff>93980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7080250" y="1417828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45085</xdr:rowOff>
    </xdr:from>
    <xdr:to>
      <xdr:col>36</xdr:col>
      <xdr:colOff>165100</xdr:colOff>
      <xdr:row>84</xdr:row>
      <xdr:rowOff>144780</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6235700" y="141306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93980</xdr:rowOff>
    </xdr:from>
    <xdr:to>
      <xdr:col>41</xdr:col>
      <xdr:colOff>50800</xdr:colOff>
      <xdr:row>84</xdr:row>
      <xdr:rowOff>95250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6286500" y="1417955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53340</xdr:rowOff>
    </xdr:from>
    <xdr:ext cx="469900" cy="251460"/>
    <xdr:sp macro="" textlink="">
      <xdr:nvSpPr>
        <xdr:cNvPr id="366" name="n_1aveValue【公営住宅】&#10;一人当たり面積">
          <a:extLst>
            <a:ext uri="{FF2B5EF4-FFF2-40B4-BE49-F238E27FC236}">
              <a16:creationId xmlns:a16="http://schemas.microsoft.com/office/drawing/2014/main" id="{00000000-0008-0000-0E00-00006E010000}"/>
            </a:ext>
          </a:extLst>
        </xdr:cNvPr>
        <xdr:cNvSpPr txBox="1"/>
      </xdr:nvSpPr>
      <xdr:spPr>
        <a:xfrm>
          <a:off x="8458200" y="138036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75565</xdr:rowOff>
    </xdr:from>
    <xdr:ext cx="469900" cy="253365"/>
    <xdr:sp macro="" textlink="">
      <xdr:nvSpPr>
        <xdr:cNvPr id="367" name="n_2aveValue【公営住宅】&#10;一人当たり面積">
          <a:extLst>
            <a:ext uri="{FF2B5EF4-FFF2-40B4-BE49-F238E27FC236}">
              <a16:creationId xmlns:a16="http://schemas.microsoft.com/office/drawing/2014/main" id="{00000000-0008-0000-0E00-00006F010000}"/>
            </a:ext>
          </a:extLst>
        </xdr:cNvPr>
        <xdr:cNvSpPr txBox="1"/>
      </xdr:nvSpPr>
      <xdr:spPr>
        <a:xfrm>
          <a:off x="7677150" y="138258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96520</xdr:rowOff>
    </xdr:from>
    <xdr:ext cx="469900" cy="253365"/>
    <xdr:sp macro="" textlink="">
      <xdr:nvSpPr>
        <xdr:cNvPr id="368" name="n_3aveValue【公営住宅】&#10;一人当たり面積">
          <a:extLst>
            <a:ext uri="{FF2B5EF4-FFF2-40B4-BE49-F238E27FC236}">
              <a16:creationId xmlns:a16="http://schemas.microsoft.com/office/drawing/2014/main" id="{00000000-0008-0000-0E00-000070010000}"/>
            </a:ext>
          </a:extLst>
        </xdr:cNvPr>
        <xdr:cNvSpPr txBox="1"/>
      </xdr:nvSpPr>
      <xdr:spPr>
        <a:xfrm>
          <a:off x="6864350" y="138468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101600</xdr:rowOff>
    </xdr:from>
    <xdr:ext cx="469900" cy="253365"/>
    <xdr:sp macro="" textlink="">
      <xdr:nvSpPr>
        <xdr:cNvPr id="369" name="n_4aveValue【公営住宅】&#10;一人当たり面積">
          <a:extLst>
            <a:ext uri="{FF2B5EF4-FFF2-40B4-BE49-F238E27FC236}">
              <a16:creationId xmlns:a16="http://schemas.microsoft.com/office/drawing/2014/main" id="{00000000-0008-0000-0E00-000071010000}"/>
            </a:ext>
          </a:extLst>
        </xdr:cNvPr>
        <xdr:cNvSpPr txBox="1"/>
      </xdr:nvSpPr>
      <xdr:spPr>
        <a:xfrm>
          <a:off x="6070600" y="13851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131445</xdr:rowOff>
    </xdr:from>
    <xdr:ext cx="469900" cy="253365"/>
    <xdr:sp macro="" textlink="">
      <xdr:nvSpPr>
        <xdr:cNvPr id="370" name="n_1mainValue【公営住宅】&#10;一人当たり面積">
          <a:extLst>
            <a:ext uri="{FF2B5EF4-FFF2-40B4-BE49-F238E27FC236}">
              <a16:creationId xmlns:a16="http://schemas.microsoft.com/office/drawing/2014/main" id="{00000000-0008-0000-0E00-000072010000}"/>
            </a:ext>
          </a:extLst>
        </xdr:cNvPr>
        <xdr:cNvSpPr txBox="1"/>
      </xdr:nvSpPr>
      <xdr:spPr>
        <a:xfrm>
          <a:off x="8458200" y="14217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133350</xdr:rowOff>
    </xdr:from>
    <xdr:ext cx="469900" cy="252730"/>
    <xdr:sp macro="" textlink="">
      <xdr:nvSpPr>
        <xdr:cNvPr id="371" name="n_2mainValue【公営住宅】&#10;一人当たり面積">
          <a:extLst>
            <a:ext uri="{FF2B5EF4-FFF2-40B4-BE49-F238E27FC236}">
              <a16:creationId xmlns:a16="http://schemas.microsoft.com/office/drawing/2014/main" id="{00000000-0008-0000-0E00-000073010000}"/>
            </a:ext>
          </a:extLst>
        </xdr:cNvPr>
        <xdr:cNvSpPr txBox="1"/>
      </xdr:nvSpPr>
      <xdr:spPr>
        <a:xfrm>
          <a:off x="7677150" y="142189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134620</xdr:rowOff>
    </xdr:from>
    <xdr:ext cx="469900" cy="253365"/>
    <xdr:sp macro="" textlink="">
      <xdr:nvSpPr>
        <xdr:cNvPr id="372" name="n_3mainValue【公営住宅】&#10;一人当たり面積">
          <a:extLst>
            <a:ext uri="{FF2B5EF4-FFF2-40B4-BE49-F238E27FC236}">
              <a16:creationId xmlns:a16="http://schemas.microsoft.com/office/drawing/2014/main" id="{00000000-0008-0000-0E00-000074010000}"/>
            </a:ext>
          </a:extLst>
        </xdr:cNvPr>
        <xdr:cNvSpPr txBox="1"/>
      </xdr:nvSpPr>
      <xdr:spPr>
        <a:xfrm>
          <a:off x="6864350" y="142201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135890</xdr:rowOff>
    </xdr:from>
    <xdr:ext cx="469900" cy="253365"/>
    <xdr:sp macro="" textlink="">
      <xdr:nvSpPr>
        <xdr:cNvPr id="373" name="n_4mainValue【公営住宅】&#10;一人当たり面積">
          <a:extLst>
            <a:ext uri="{FF2B5EF4-FFF2-40B4-BE49-F238E27FC236}">
              <a16:creationId xmlns:a16="http://schemas.microsoft.com/office/drawing/2014/main" id="{00000000-0008-0000-0E00-000075010000}"/>
            </a:ext>
          </a:extLst>
        </xdr:cNvPr>
        <xdr:cNvSpPr txBox="1"/>
      </xdr:nvSpPr>
      <xdr:spPr>
        <a:xfrm>
          <a:off x="6070600" y="142214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126,096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1207750" y="521906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74295</xdr:rowOff>
    </xdr:from>
    <xdr:to>
      <xdr:col>120</xdr:col>
      <xdr:colOff>152400</xdr:colOff>
      <xdr:row>28</xdr:row>
      <xdr:rowOff>24765</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6459200" y="521906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111760</xdr:rowOff>
    </xdr:from>
    <xdr:to>
      <xdr:col>90</xdr:col>
      <xdr:colOff>25400</xdr:colOff>
      <xdr:row>50</xdr:row>
      <xdr:rowOff>61595</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5455" cy="251460"/>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079754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65</xdr:row>
      <xdr:rowOff>0</xdr:rowOff>
    </xdr:from>
    <xdr:to>
      <xdr:col>89</xdr:col>
      <xdr:colOff>171450</xdr:colOff>
      <xdr:row>65</xdr:row>
      <xdr:rowOff>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1207750" y="10900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64</xdr:row>
      <xdr:rowOff>28575</xdr:rowOff>
    </xdr:from>
    <xdr:ext cx="401320" cy="251460"/>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0842625" y="107613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63</xdr:row>
      <xdr:rowOff>55880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1207750" y="10621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84455</xdr:rowOff>
    </xdr:from>
    <xdr:ext cx="401320" cy="251460"/>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0842625" y="104819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111760</xdr:rowOff>
    </xdr:from>
    <xdr:to>
      <xdr:col>89</xdr:col>
      <xdr:colOff>171450</xdr:colOff>
      <xdr:row>61</xdr:row>
      <xdr:rowOff>111760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1207750" y="10341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140335</xdr:rowOff>
    </xdr:from>
    <xdr:ext cx="401320" cy="251460"/>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0842625" y="102025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401320" cy="251460"/>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0842625" y="99231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55880</xdr:rowOff>
    </xdr:from>
    <xdr:to>
      <xdr:col>89</xdr:col>
      <xdr:colOff>171450</xdr:colOff>
      <xdr:row>58</xdr:row>
      <xdr:rowOff>55880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1207750" y="9782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84455</xdr:rowOff>
    </xdr:from>
    <xdr:ext cx="401320" cy="251460"/>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0842625" y="96437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111760</xdr:rowOff>
    </xdr:from>
    <xdr:to>
      <xdr:col>89</xdr:col>
      <xdr:colOff>171450</xdr:colOff>
      <xdr:row>56</xdr:row>
      <xdr:rowOff>111760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1207750" y="9503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140335</xdr:rowOff>
    </xdr:from>
    <xdr:ext cx="401320" cy="251460"/>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0842625" y="93643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0</xdr:rowOff>
    </xdr:from>
    <xdr:to>
      <xdr:col>89</xdr:col>
      <xdr:colOff>171450</xdr:colOff>
      <xdr:row>55</xdr:row>
      <xdr:rowOff>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207750" y="9224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28575</xdr:rowOff>
    </xdr:from>
    <xdr:ext cx="401320" cy="251460"/>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0842625" y="90849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84455</xdr:rowOff>
    </xdr:from>
    <xdr:ext cx="401320" cy="251460"/>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0842625" y="88055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433" name="【学校施設】&#10;有形固定資産減価償却率グラフ枠">
          <a:extLst>
            <a:ext uri="{FF2B5EF4-FFF2-40B4-BE49-F238E27FC236}">
              <a16:creationId xmlns:a16="http://schemas.microsoft.com/office/drawing/2014/main" id="{00000000-0008-0000-0E00-0000B1010000}"/>
            </a:ext>
          </a:extLst>
        </xdr:cNvPr>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165100</xdr:rowOff>
    </xdr:from>
    <xdr:to>
      <xdr:col>85</xdr:col>
      <xdr:colOff>126365</xdr:colOff>
      <xdr:row>64</xdr:row>
      <xdr:rowOff>44450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flipV="1">
          <a:off x="14699615" y="9389110"/>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48895</xdr:rowOff>
    </xdr:from>
    <xdr:ext cx="403225" cy="251460"/>
    <xdr:sp macro="" textlink="">
      <xdr:nvSpPr>
        <xdr:cNvPr id="435" name="【学校施設】&#10;有形固定資産減価償却率最小値テキスト">
          <a:extLst>
            <a:ext uri="{FF2B5EF4-FFF2-40B4-BE49-F238E27FC236}">
              <a16:creationId xmlns:a16="http://schemas.microsoft.com/office/drawing/2014/main" id="{00000000-0008-0000-0E00-0000B3010000}"/>
            </a:ext>
          </a:extLst>
        </xdr:cNvPr>
        <xdr:cNvSpPr txBox="1"/>
      </xdr:nvSpPr>
      <xdr:spPr>
        <a:xfrm>
          <a:off x="14738350" y="1078166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44450</xdr:rowOff>
    </xdr:from>
    <xdr:to>
      <xdr:col>86</xdr:col>
      <xdr:colOff>25400</xdr:colOff>
      <xdr:row>64</xdr:row>
      <xdr:rowOff>44450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4611350" y="10777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113030</xdr:rowOff>
    </xdr:from>
    <xdr:ext cx="403225" cy="253365"/>
    <xdr:sp macro="" textlink="">
      <xdr:nvSpPr>
        <xdr:cNvPr id="437" name="【学校施設】&#10;有形固定資産減価償却率最大値テキスト">
          <a:extLst>
            <a:ext uri="{FF2B5EF4-FFF2-40B4-BE49-F238E27FC236}">
              <a16:creationId xmlns:a16="http://schemas.microsoft.com/office/drawing/2014/main" id="{00000000-0008-0000-0E00-0000B5010000}"/>
            </a:ext>
          </a:extLst>
        </xdr:cNvPr>
        <xdr:cNvSpPr txBox="1"/>
      </xdr:nvSpPr>
      <xdr:spPr>
        <a:xfrm>
          <a:off x="14738350" y="916940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165100</xdr:rowOff>
    </xdr:from>
    <xdr:to>
      <xdr:col>86</xdr:col>
      <xdr:colOff>25400</xdr:colOff>
      <xdr:row>55</xdr:row>
      <xdr:rowOff>165100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4611350" y="9389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115570</xdr:rowOff>
    </xdr:from>
    <xdr:ext cx="403225" cy="253365"/>
    <xdr:sp macro="" textlink="">
      <xdr:nvSpPr>
        <xdr:cNvPr id="439" name="【学校施設】&#10;有形固定資産減価償却率平均値テキスト">
          <a:extLst>
            <a:ext uri="{FF2B5EF4-FFF2-40B4-BE49-F238E27FC236}">
              <a16:creationId xmlns:a16="http://schemas.microsoft.com/office/drawing/2014/main" id="{00000000-0008-0000-0E00-0000B7010000}"/>
            </a:ext>
          </a:extLst>
        </xdr:cNvPr>
        <xdr:cNvSpPr txBox="1"/>
      </xdr:nvSpPr>
      <xdr:spPr>
        <a:xfrm>
          <a:off x="14738350" y="10010140"/>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92710</xdr:rowOff>
    </xdr:from>
    <xdr:to>
      <xdr:col>85</xdr:col>
      <xdr:colOff>171450</xdr:colOff>
      <xdr:row>61</xdr:row>
      <xdr:rowOff>24130</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14649450" y="101549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67945</xdr:rowOff>
    </xdr:from>
    <xdr:to>
      <xdr:col>81</xdr:col>
      <xdr:colOff>101600</xdr:colOff>
      <xdr:row>60</xdr:row>
      <xdr:rowOff>167005</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3887450" y="10130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132080</xdr:rowOff>
    </xdr:from>
    <xdr:to>
      <xdr:col>76</xdr:col>
      <xdr:colOff>165100</xdr:colOff>
      <xdr:row>61</xdr:row>
      <xdr:rowOff>63500</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3093700" y="10194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3810</xdr:rowOff>
    </xdr:from>
    <xdr:to>
      <xdr:col>72</xdr:col>
      <xdr:colOff>38100</xdr:colOff>
      <xdr:row>61</xdr:row>
      <xdr:rowOff>103505</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2299950" y="102336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5715</xdr:rowOff>
    </xdr:from>
    <xdr:to>
      <xdr:col>67</xdr:col>
      <xdr:colOff>101600</xdr:colOff>
      <xdr:row>61</xdr:row>
      <xdr:rowOff>106045</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1487150" y="102355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1460"/>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452880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60095" cy="251460"/>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37668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1460"/>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29730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1460"/>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21729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60095" cy="251460"/>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13665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63</xdr:row>
      <xdr:rowOff>53975</xdr:rowOff>
    </xdr:from>
    <xdr:to>
      <xdr:col>85</xdr:col>
      <xdr:colOff>171450</xdr:colOff>
      <xdr:row>63</xdr:row>
      <xdr:rowOff>153035</xdr:rowOff>
    </xdr:to>
    <xdr:sp macro="" textlink="">
      <xdr:nvSpPr>
        <xdr:cNvPr id="450" name="楕円 449">
          <a:extLst>
            <a:ext uri="{FF2B5EF4-FFF2-40B4-BE49-F238E27FC236}">
              <a16:creationId xmlns:a16="http://schemas.microsoft.com/office/drawing/2014/main" id="{00000000-0008-0000-0E00-0000C2010000}"/>
            </a:ext>
          </a:extLst>
        </xdr:cNvPr>
        <xdr:cNvSpPr/>
      </xdr:nvSpPr>
      <xdr:spPr>
        <a:xfrm>
          <a:off x="14649450" y="106191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138430</xdr:rowOff>
    </xdr:from>
    <xdr:ext cx="403225" cy="253365"/>
    <xdr:sp macro="" textlink="">
      <xdr:nvSpPr>
        <xdr:cNvPr id="451" name="【学校施設】&#10;有形固定資産減価償却率該当値テキスト">
          <a:extLst>
            <a:ext uri="{FF2B5EF4-FFF2-40B4-BE49-F238E27FC236}">
              <a16:creationId xmlns:a16="http://schemas.microsoft.com/office/drawing/2014/main" id="{00000000-0008-0000-0E00-0000C3010000}"/>
            </a:ext>
          </a:extLst>
        </xdr:cNvPr>
        <xdr:cNvSpPr txBox="1"/>
      </xdr:nvSpPr>
      <xdr:spPr>
        <a:xfrm>
          <a:off x="14738350" y="105359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63</xdr:row>
      <xdr:rowOff>87630</xdr:rowOff>
    </xdr:from>
    <xdr:to>
      <xdr:col>81</xdr:col>
      <xdr:colOff>101600</xdr:colOff>
      <xdr:row>64</xdr:row>
      <xdr:rowOff>19050</xdr:rowOff>
    </xdr:to>
    <xdr:sp macro="" textlink="">
      <xdr:nvSpPr>
        <xdr:cNvPr id="452" name="楕円 451">
          <a:extLst>
            <a:ext uri="{FF2B5EF4-FFF2-40B4-BE49-F238E27FC236}">
              <a16:creationId xmlns:a16="http://schemas.microsoft.com/office/drawing/2014/main" id="{00000000-0008-0000-0E00-0000C4010000}"/>
            </a:ext>
          </a:extLst>
        </xdr:cNvPr>
        <xdr:cNvSpPr/>
      </xdr:nvSpPr>
      <xdr:spPr>
        <a:xfrm>
          <a:off x="13887450" y="10652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104140</xdr:rowOff>
    </xdr:from>
    <xdr:to>
      <xdr:col>85</xdr:col>
      <xdr:colOff>127000</xdr:colOff>
      <xdr:row>63</xdr:row>
      <xdr:rowOff>137160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flipV="1">
          <a:off x="13938250" y="10669270"/>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117475</xdr:rowOff>
    </xdr:from>
    <xdr:to>
      <xdr:col>76</xdr:col>
      <xdr:colOff>165100</xdr:colOff>
      <xdr:row>64</xdr:row>
      <xdr:rowOff>50165</xdr:rowOff>
    </xdr:to>
    <xdr:sp macro="" textlink="">
      <xdr:nvSpPr>
        <xdr:cNvPr id="454" name="楕円 453">
          <a:extLst>
            <a:ext uri="{FF2B5EF4-FFF2-40B4-BE49-F238E27FC236}">
              <a16:creationId xmlns:a16="http://schemas.microsoft.com/office/drawing/2014/main" id="{00000000-0008-0000-0E00-0000C6010000}"/>
            </a:ext>
          </a:extLst>
        </xdr:cNvPr>
        <xdr:cNvSpPr/>
      </xdr:nvSpPr>
      <xdr:spPr>
        <a:xfrm>
          <a:off x="13093700" y="106826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137160</xdr:rowOff>
    </xdr:from>
    <xdr:to>
      <xdr:col>81</xdr:col>
      <xdr:colOff>50800</xdr:colOff>
      <xdr:row>64</xdr:row>
      <xdr:rowOff>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flipV="1">
          <a:off x="13144500" y="10702290"/>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109855</xdr:rowOff>
    </xdr:from>
    <xdr:to>
      <xdr:col>72</xdr:col>
      <xdr:colOff>38100</xdr:colOff>
      <xdr:row>64</xdr:row>
      <xdr:rowOff>41275</xdr:rowOff>
    </xdr:to>
    <xdr:sp macro="" textlink="">
      <xdr:nvSpPr>
        <xdr:cNvPr id="456" name="楕円 455">
          <a:extLst>
            <a:ext uri="{FF2B5EF4-FFF2-40B4-BE49-F238E27FC236}">
              <a16:creationId xmlns:a16="http://schemas.microsoft.com/office/drawing/2014/main" id="{00000000-0008-0000-0E00-0000C8010000}"/>
            </a:ext>
          </a:extLst>
        </xdr:cNvPr>
        <xdr:cNvSpPr/>
      </xdr:nvSpPr>
      <xdr:spPr>
        <a:xfrm>
          <a:off x="12299950" y="106749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63</xdr:row>
      <xdr:rowOff>160020</xdr:rowOff>
    </xdr:from>
    <xdr:to>
      <xdr:col>76</xdr:col>
      <xdr:colOff>114300</xdr:colOff>
      <xdr:row>64</xdr:row>
      <xdr:rowOff>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2344400" y="1072515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92710</xdr:rowOff>
    </xdr:from>
    <xdr:to>
      <xdr:col>67</xdr:col>
      <xdr:colOff>101600</xdr:colOff>
      <xdr:row>64</xdr:row>
      <xdr:rowOff>24130</xdr:rowOff>
    </xdr:to>
    <xdr:sp macro="" textlink="">
      <xdr:nvSpPr>
        <xdr:cNvPr id="458" name="楕円 457">
          <a:extLst>
            <a:ext uri="{FF2B5EF4-FFF2-40B4-BE49-F238E27FC236}">
              <a16:creationId xmlns:a16="http://schemas.microsoft.com/office/drawing/2014/main" id="{00000000-0008-0000-0E00-0000CA010000}"/>
            </a:ext>
          </a:extLst>
        </xdr:cNvPr>
        <xdr:cNvSpPr/>
      </xdr:nvSpPr>
      <xdr:spPr>
        <a:xfrm>
          <a:off x="11487150" y="10657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142240</xdr:rowOff>
    </xdr:from>
    <xdr:to>
      <xdr:col>71</xdr:col>
      <xdr:colOff>171450</xdr:colOff>
      <xdr:row>63</xdr:row>
      <xdr:rowOff>160020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1537950" y="10707370"/>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15875</xdr:rowOff>
    </xdr:from>
    <xdr:ext cx="403225" cy="251460"/>
    <xdr:sp macro="" textlink="">
      <xdr:nvSpPr>
        <xdr:cNvPr id="460" name="n_1aveValue【学校施設】&#10;有形固定資産減価償却率">
          <a:extLst>
            <a:ext uri="{FF2B5EF4-FFF2-40B4-BE49-F238E27FC236}">
              <a16:creationId xmlns:a16="http://schemas.microsoft.com/office/drawing/2014/main" id="{00000000-0008-0000-0E00-0000CC010000}"/>
            </a:ext>
          </a:extLst>
        </xdr:cNvPr>
        <xdr:cNvSpPr txBox="1"/>
      </xdr:nvSpPr>
      <xdr:spPr>
        <a:xfrm>
          <a:off x="13742035" y="991044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80010</xdr:rowOff>
    </xdr:from>
    <xdr:ext cx="403225" cy="253365"/>
    <xdr:sp macro="" textlink="">
      <xdr:nvSpPr>
        <xdr:cNvPr id="461" name="n_2aveValue【学校施設】&#10;有形固定資産減価償却率">
          <a:extLst>
            <a:ext uri="{FF2B5EF4-FFF2-40B4-BE49-F238E27FC236}">
              <a16:creationId xmlns:a16="http://schemas.microsoft.com/office/drawing/2014/main" id="{00000000-0008-0000-0E00-0000CD010000}"/>
            </a:ext>
          </a:extLst>
        </xdr:cNvPr>
        <xdr:cNvSpPr txBox="1"/>
      </xdr:nvSpPr>
      <xdr:spPr>
        <a:xfrm>
          <a:off x="12960985" y="997458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118745</xdr:rowOff>
    </xdr:from>
    <xdr:ext cx="405130" cy="253365"/>
    <xdr:sp macro="" textlink="">
      <xdr:nvSpPr>
        <xdr:cNvPr id="462" name="n_3aveValue【学校施設】&#10;有形固定資産減価償却率">
          <a:extLst>
            <a:ext uri="{FF2B5EF4-FFF2-40B4-BE49-F238E27FC236}">
              <a16:creationId xmlns:a16="http://schemas.microsoft.com/office/drawing/2014/main" id="{00000000-0008-0000-0E00-0000CE010000}"/>
            </a:ext>
          </a:extLst>
        </xdr:cNvPr>
        <xdr:cNvSpPr txBox="1"/>
      </xdr:nvSpPr>
      <xdr:spPr>
        <a:xfrm>
          <a:off x="12167235" y="100133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121920</xdr:rowOff>
    </xdr:from>
    <xdr:ext cx="403225" cy="251460"/>
    <xdr:sp macro="" textlink="">
      <xdr:nvSpPr>
        <xdr:cNvPr id="463" name="n_4aveValue【学校施設】&#10;有形固定資産減価償却率">
          <a:extLst>
            <a:ext uri="{FF2B5EF4-FFF2-40B4-BE49-F238E27FC236}">
              <a16:creationId xmlns:a16="http://schemas.microsoft.com/office/drawing/2014/main" id="{00000000-0008-0000-0E00-0000CF010000}"/>
            </a:ext>
          </a:extLst>
        </xdr:cNvPr>
        <xdr:cNvSpPr txBox="1"/>
      </xdr:nvSpPr>
      <xdr:spPr>
        <a:xfrm>
          <a:off x="11354435" y="100164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64</xdr:row>
      <xdr:rowOff>10795</xdr:rowOff>
    </xdr:from>
    <xdr:ext cx="403225" cy="250825"/>
    <xdr:sp macro="" textlink="">
      <xdr:nvSpPr>
        <xdr:cNvPr id="464" name="n_1mainValue【学校施設】&#10;有形固定資産減価償却率">
          <a:extLst>
            <a:ext uri="{FF2B5EF4-FFF2-40B4-BE49-F238E27FC236}">
              <a16:creationId xmlns:a16="http://schemas.microsoft.com/office/drawing/2014/main" id="{00000000-0008-0000-0E00-0000D0010000}"/>
            </a:ext>
          </a:extLst>
        </xdr:cNvPr>
        <xdr:cNvSpPr txBox="1"/>
      </xdr:nvSpPr>
      <xdr:spPr>
        <a:xfrm>
          <a:off x="13742035" y="10743565"/>
          <a:ext cx="403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64</xdr:row>
      <xdr:rowOff>40640</xdr:rowOff>
    </xdr:from>
    <xdr:ext cx="403225" cy="253365"/>
    <xdr:sp macro="" textlink="">
      <xdr:nvSpPr>
        <xdr:cNvPr id="465" name="n_2mainValue【学校施設】&#10;有形固定資産減価償却率">
          <a:extLst>
            <a:ext uri="{FF2B5EF4-FFF2-40B4-BE49-F238E27FC236}">
              <a16:creationId xmlns:a16="http://schemas.microsoft.com/office/drawing/2014/main" id="{00000000-0008-0000-0E00-0000D1010000}"/>
            </a:ext>
          </a:extLst>
        </xdr:cNvPr>
        <xdr:cNvSpPr txBox="1"/>
      </xdr:nvSpPr>
      <xdr:spPr>
        <a:xfrm>
          <a:off x="12960985" y="1077341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64</xdr:row>
      <xdr:rowOff>33020</xdr:rowOff>
    </xdr:from>
    <xdr:ext cx="405130" cy="250825"/>
    <xdr:sp macro="" textlink="">
      <xdr:nvSpPr>
        <xdr:cNvPr id="466" name="n_3mainValue【学校施設】&#10;有形固定資産減価償却率">
          <a:extLst>
            <a:ext uri="{FF2B5EF4-FFF2-40B4-BE49-F238E27FC236}">
              <a16:creationId xmlns:a16="http://schemas.microsoft.com/office/drawing/2014/main" id="{00000000-0008-0000-0E00-0000D2010000}"/>
            </a:ext>
          </a:extLst>
        </xdr:cNvPr>
        <xdr:cNvSpPr txBox="1"/>
      </xdr:nvSpPr>
      <xdr:spPr>
        <a:xfrm>
          <a:off x="12167235" y="1076579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64</xdr:row>
      <xdr:rowOff>16510</xdr:rowOff>
    </xdr:from>
    <xdr:ext cx="403225" cy="251460"/>
    <xdr:sp macro="" textlink="">
      <xdr:nvSpPr>
        <xdr:cNvPr id="467" name="n_4mainValue【学校施設】&#10;有形固定資産減価償却率">
          <a:extLst>
            <a:ext uri="{FF2B5EF4-FFF2-40B4-BE49-F238E27FC236}">
              <a16:creationId xmlns:a16="http://schemas.microsoft.com/office/drawing/2014/main" id="{00000000-0008-0000-0E00-0000D3010000}"/>
            </a:ext>
          </a:extLst>
        </xdr:cNvPr>
        <xdr:cNvSpPr txBox="1"/>
      </xdr:nvSpPr>
      <xdr:spPr>
        <a:xfrm>
          <a:off x="11354435" y="1074928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7980" cy="2203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6440150" y="875855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140335</xdr:rowOff>
    </xdr:from>
    <xdr:ext cx="465455" cy="251460"/>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604899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128270</xdr:rowOff>
    </xdr:from>
    <xdr:to>
      <xdr:col>120</xdr:col>
      <xdr:colOff>114300</xdr:colOff>
      <xdr:row>64</xdr:row>
      <xdr:rowOff>128270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64592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156210</xdr:rowOff>
    </xdr:from>
    <xdr:ext cx="465455" cy="25336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6048990" y="1072134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143510</xdr:rowOff>
    </xdr:from>
    <xdr:to>
      <xdr:col>120</xdr:col>
      <xdr:colOff>114300</xdr:colOff>
      <xdr:row>62</xdr:row>
      <xdr:rowOff>143510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5455" cy="25336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6048990" y="1040193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160020</xdr:rowOff>
    </xdr:from>
    <xdr:to>
      <xdr:col>120</xdr:col>
      <xdr:colOff>114300</xdr:colOff>
      <xdr:row>60</xdr:row>
      <xdr:rowOff>160020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64592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20320</xdr:rowOff>
    </xdr:from>
    <xdr:ext cx="465455" cy="25336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6048990" y="1008253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59</xdr:row>
      <xdr:rowOff>7620</xdr:rowOff>
    </xdr:from>
    <xdr:to>
      <xdr:col>120</xdr:col>
      <xdr:colOff>114300</xdr:colOff>
      <xdr:row>59</xdr:row>
      <xdr:rowOff>7620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64592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36830</xdr:rowOff>
    </xdr:from>
    <xdr:ext cx="465455" cy="251460"/>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6048990" y="976376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24130</xdr:rowOff>
    </xdr:from>
    <xdr:to>
      <xdr:col>120</xdr:col>
      <xdr:colOff>114300</xdr:colOff>
      <xdr:row>57</xdr:row>
      <xdr:rowOff>24130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64592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52705</xdr:rowOff>
    </xdr:from>
    <xdr:ext cx="465455" cy="251460"/>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6048990" y="944435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39370</xdr:rowOff>
    </xdr:from>
    <xdr:to>
      <xdr:col>120</xdr:col>
      <xdr:colOff>114300</xdr:colOff>
      <xdr:row>55</xdr:row>
      <xdr:rowOff>39370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64592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68580</xdr:rowOff>
    </xdr:from>
    <xdr:ext cx="465455" cy="251460"/>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6048990" y="912495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5455" cy="251460"/>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6048990" y="8805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493" name="【学校施設】&#10;一人当たり面積グラフ枠">
          <a:extLst>
            <a:ext uri="{FF2B5EF4-FFF2-40B4-BE49-F238E27FC236}">
              <a16:creationId xmlns:a16="http://schemas.microsoft.com/office/drawing/2014/main" id="{00000000-0008-0000-0E00-0000ED010000}"/>
            </a:ext>
          </a:extLst>
        </xdr:cNvPr>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113665</xdr:rowOff>
    </xdr:from>
    <xdr:to>
      <xdr:col>116</xdr:col>
      <xdr:colOff>62865</xdr:colOff>
      <xdr:row>64</xdr:row>
      <xdr:rowOff>49530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9951065" y="9337675"/>
          <a:ext cx="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52705</xdr:rowOff>
    </xdr:from>
    <xdr:ext cx="467995" cy="251460"/>
    <xdr:sp macro="" textlink="">
      <xdr:nvSpPr>
        <xdr:cNvPr id="495" name="【学校施設】&#10;一人当たり面積最小値テキスト">
          <a:extLst>
            <a:ext uri="{FF2B5EF4-FFF2-40B4-BE49-F238E27FC236}">
              <a16:creationId xmlns:a16="http://schemas.microsoft.com/office/drawing/2014/main" id="{00000000-0008-0000-0E00-0000EF010000}"/>
            </a:ext>
          </a:extLst>
        </xdr:cNvPr>
        <xdr:cNvSpPr txBox="1"/>
      </xdr:nvSpPr>
      <xdr:spPr>
        <a:xfrm>
          <a:off x="19989800" y="1078547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0.674</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49530</xdr:rowOff>
    </xdr:from>
    <xdr:to>
      <xdr:col>116</xdr:col>
      <xdr:colOff>152400</xdr:colOff>
      <xdr:row>64</xdr:row>
      <xdr:rowOff>49530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9881850" y="10782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61595</xdr:rowOff>
    </xdr:from>
    <xdr:ext cx="467995" cy="253365"/>
    <xdr:sp macro="" textlink="">
      <xdr:nvSpPr>
        <xdr:cNvPr id="497" name="【学校施設】&#10;一人当たり面積最大値テキスト">
          <a:extLst>
            <a:ext uri="{FF2B5EF4-FFF2-40B4-BE49-F238E27FC236}">
              <a16:creationId xmlns:a16="http://schemas.microsoft.com/office/drawing/2014/main" id="{00000000-0008-0000-0E00-0000F1010000}"/>
            </a:ext>
          </a:extLst>
        </xdr:cNvPr>
        <xdr:cNvSpPr txBox="1"/>
      </xdr:nvSpPr>
      <xdr:spPr>
        <a:xfrm>
          <a:off x="19989800" y="911796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113665</xdr:rowOff>
    </xdr:from>
    <xdr:to>
      <xdr:col>116</xdr:col>
      <xdr:colOff>152400</xdr:colOff>
      <xdr:row>55</xdr:row>
      <xdr:rowOff>113665</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9881850" y="9337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146050</xdr:rowOff>
    </xdr:from>
    <xdr:ext cx="467995" cy="251460"/>
    <xdr:sp macro="" textlink="">
      <xdr:nvSpPr>
        <xdr:cNvPr id="499" name="【学校施設】&#10;一人当たり面積平均値テキスト">
          <a:extLst>
            <a:ext uri="{FF2B5EF4-FFF2-40B4-BE49-F238E27FC236}">
              <a16:creationId xmlns:a16="http://schemas.microsoft.com/office/drawing/2014/main" id="{00000000-0008-0000-0E00-0000F3010000}"/>
            </a:ext>
          </a:extLst>
        </xdr:cNvPr>
        <xdr:cNvSpPr txBox="1"/>
      </xdr:nvSpPr>
      <xdr:spPr>
        <a:xfrm>
          <a:off x="19989800" y="10040620"/>
          <a:ext cx="4679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167005</xdr:rowOff>
    </xdr:from>
    <xdr:to>
      <xdr:col>116</xdr:col>
      <xdr:colOff>114300</xdr:colOff>
      <xdr:row>60</xdr:row>
      <xdr:rowOff>98425</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19900900" y="10061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160020</xdr:rowOff>
    </xdr:from>
    <xdr:to>
      <xdr:col>112</xdr:col>
      <xdr:colOff>38100</xdr:colOff>
      <xdr:row>60</xdr:row>
      <xdr:rowOff>91440</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19157950" y="100545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7620</xdr:rowOff>
    </xdr:from>
    <xdr:to>
      <xdr:col>107</xdr:col>
      <xdr:colOff>101600</xdr:colOff>
      <xdr:row>60</xdr:row>
      <xdr:rowOff>107315</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18345150" y="100698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35560</xdr:rowOff>
    </xdr:from>
    <xdr:to>
      <xdr:col>102</xdr:col>
      <xdr:colOff>165100</xdr:colOff>
      <xdr:row>60</xdr:row>
      <xdr:rowOff>134620</xdr:rowOff>
    </xdr:to>
    <xdr:sp macro="" textlink="">
      <xdr:nvSpPr>
        <xdr:cNvPr id="503" name="フローチャート: 判断 502">
          <a:extLst>
            <a:ext uri="{FF2B5EF4-FFF2-40B4-BE49-F238E27FC236}">
              <a16:creationId xmlns:a16="http://schemas.microsoft.com/office/drawing/2014/main" id="{00000000-0008-0000-0E00-0000F7010000}"/>
            </a:ext>
          </a:extLst>
        </xdr:cNvPr>
        <xdr:cNvSpPr/>
      </xdr:nvSpPr>
      <xdr:spPr>
        <a:xfrm>
          <a:off x="17551400" y="10097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51435</xdr:rowOff>
    </xdr:from>
    <xdr:to>
      <xdr:col>98</xdr:col>
      <xdr:colOff>38100</xdr:colOff>
      <xdr:row>60</xdr:row>
      <xdr:rowOff>151130</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16757650" y="101136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1460"/>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9780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1460"/>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90309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60095" cy="251460"/>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82245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1460"/>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74307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1460"/>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66306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164465</xdr:rowOff>
    </xdr:from>
    <xdr:to>
      <xdr:col>116</xdr:col>
      <xdr:colOff>114300</xdr:colOff>
      <xdr:row>59</xdr:row>
      <xdr:rowOff>95885</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19900900" y="9891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19050</xdr:rowOff>
    </xdr:from>
    <xdr:ext cx="467995" cy="253365"/>
    <xdr:sp macro="" textlink="">
      <xdr:nvSpPr>
        <xdr:cNvPr id="511" name="【学校施設】&#10;一人当たり面積該当値テキスト">
          <a:extLst>
            <a:ext uri="{FF2B5EF4-FFF2-40B4-BE49-F238E27FC236}">
              <a16:creationId xmlns:a16="http://schemas.microsoft.com/office/drawing/2014/main" id="{00000000-0008-0000-0E00-0000FF010000}"/>
            </a:ext>
          </a:extLst>
        </xdr:cNvPr>
        <xdr:cNvSpPr txBox="1"/>
      </xdr:nvSpPr>
      <xdr:spPr>
        <a:xfrm>
          <a:off x="19989800" y="974598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5715</xdr:rowOff>
    </xdr:from>
    <xdr:to>
      <xdr:col>112</xdr:col>
      <xdr:colOff>38100</xdr:colOff>
      <xdr:row>59</xdr:row>
      <xdr:rowOff>106045</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19157950" y="990028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59</xdr:row>
      <xdr:rowOff>46990</xdr:rowOff>
    </xdr:from>
    <xdr:to>
      <xdr:col>116</xdr:col>
      <xdr:colOff>63500</xdr:colOff>
      <xdr:row>59</xdr:row>
      <xdr:rowOff>55880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flipV="1">
          <a:off x="19202400" y="9941560"/>
          <a:ext cx="7493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19050</xdr:rowOff>
    </xdr:from>
    <xdr:to>
      <xdr:col>107</xdr:col>
      <xdr:colOff>101600</xdr:colOff>
      <xdr:row>59</xdr:row>
      <xdr:rowOff>118110</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18345150" y="9913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55880</xdr:rowOff>
    </xdr:from>
    <xdr:to>
      <xdr:col>111</xdr:col>
      <xdr:colOff>171450</xdr:colOff>
      <xdr:row>59</xdr:row>
      <xdr:rowOff>69215</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flipV="1">
          <a:off x="18395950" y="9950450"/>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28575</xdr:rowOff>
    </xdr:from>
    <xdr:to>
      <xdr:col>102</xdr:col>
      <xdr:colOff>165100</xdr:colOff>
      <xdr:row>59</xdr:row>
      <xdr:rowOff>128270</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17551400" y="9923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69215</xdr:rowOff>
    </xdr:from>
    <xdr:to>
      <xdr:col>107</xdr:col>
      <xdr:colOff>50800</xdr:colOff>
      <xdr:row>59</xdr:row>
      <xdr:rowOff>78105</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7602200" y="9963785"/>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40005</xdr:rowOff>
    </xdr:from>
    <xdr:to>
      <xdr:col>98</xdr:col>
      <xdr:colOff>38100</xdr:colOff>
      <xdr:row>59</xdr:row>
      <xdr:rowOff>140335</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16757650" y="99345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59</xdr:row>
      <xdr:rowOff>78105</xdr:rowOff>
    </xdr:from>
    <xdr:to>
      <xdr:col>102</xdr:col>
      <xdr:colOff>114300</xdr:colOff>
      <xdr:row>59</xdr:row>
      <xdr:rowOff>90170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6802100" y="9972675"/>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82550</xdr:rowOff>
    </xdr:from>
    <xdr:ext cx="469900" cy="253365"/>
    <xdr:sp macro="" textlink="">
      <xdr:nvSpPr>
        <xdr:cNvPr id="520" name="n_1aveValue【学校施設】&#10;一人当たり面積">
          <a:extLst>
            <a:ext uri="{FF2B5EF4-FFF2-40B4-BE49-F238E27FC236}">
              <a16:creationId xmlns:a16="http://schemas.microsoft.com/office/drawing/2014/main" id="{00000000-0008-0000-0E00-000008020000}"/>
            </a:ext>
          </a:extLst>
        </xdr:cNvPr>
        <xdr:cNvSpPr txBox="1"/>
      </xdr:nvSpPr>
      <xdr:spPr>
        <a:xfrm>
          <a:off x="18980150" y="101447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98425</xdr:rowOff>
    </xdr:from>
    <xdr:ext cx="469900" cy="253365"/>
    <xdr:sp macro="" textlink="">
      <xdr:nvSpPr>
        <xdr:cNvPr id="521" name="n_2aveValue【学校施設】&#10;一人当たり面積">
          <a:extLst>
            <a:ext uri="{FF2B5EF4-FFF2-40B4-BE49-F238E27FC236}">
              <a16:creationId xmlns:a16="http://schemas.microsoft.com/office/drawing/2014/main" id="{00000000-0008-0000-0E00-000009020000}"/>
            </a:ext>
          </a:extLst>
        </xdr:cNvPr>
        <xdr:cNvSpPr txBox="1"/>
      </xdr:nvSpPr>
      <xdr:spPr>
        <a:xfrm>
          <a:off x="18180050" y="10160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126365</xdr:rowOff>
    </xdr:from>
    <xdr:ext cx="469900" cy="251460"/>
    <xdr:sp macro="" textlink="">
      <xdr:nvSpPr>
        <xdr:cNvPr id="522" name="n_3aveValue【学校施設】&#10;一人当たり面積">
          <a:extLst>
            <a:ext uri="{FF2B5EF4-FFF2-40B4-BE49-F238E27FC236}">
              <a16:creationId xmlns:a16="http://schemas.microsoft.com/office/drawing/2014/main" id="{00000000-0008-0000-0E00-00000A020000}"/>
            </a:ext>
          </a:extLst>
        </xdr:cNvPr>
        <xdr:cNvSpPr txBox="1"/>
      </xdr:nvSpPr>
      <xdr:spPr>
        <a:xfrm>
          <a:off x="17386300" y="101885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142240</xdr:rowOff>
    </xdr:from>
    <xdr:ext cx="469900" cy="251460"/>
    <xdr:sp macro="" textlink="">
      <xdr:nvSpPr>
        <xdr:cNvPr id="523" name="n_4aveValue【学校施設】&#10;一人当たり面積">
          <a:extLst>
            <a:ext uri="{FF2B5EF4-FFF2-40B4-BE49-F238E27FC236}">
              <a16:creationId xmlns:a16="http://schemas.microsoft.com/office/drawing/2014/main" id="{00000000-0008-0000-0E00-00000B020000}"/>
            </a:ext>
          </a:extLst>
        </xdr:cNvPr>
        <xdr:cNvSpPr txBox="1"/>
      </xdr:nvSpPr>
      <xdr:spPr>
        <a:xfrm>
          <a:off x="16592550" y="102044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121920</xdr:rowOff>
    </xdr:from>
    <xdr:ext cx="469900" cy="251460"/>
    <xdr:sp macro="" textlink="">
      <xdr:nvSpPr>
        <xdr:cNvPr id="524" name="n_1mainValue【学校施設】&#10;一人当たり面積">
          <a:extLst>
            <a:ext uri="{FF2B5EF4-FFF2-40B4-BE49-F238E27FC236}">
              <a16:creationId xmlns:a16="http://schemas.microsoft.com/office/drawing/2014/main" id="{00000000-0008-0000-0E00-00000C020000}"/>
            </a:ext>
          </a:extLst>
        </xdr:cNvPr>
        <xdr:cNvSpPr txBox="1"/>
      </xdr:nvSpPr>
      <xdr:spPr>
        <a:xfrm>
          <a:off x="18980150" y="96812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134620</xdr:rowOff>
    </xdr:from>
    <xdr:ext cx="469900" cy="253365"/>
    <xdr:sp macro="" textlink="">
      <xdr:nvSpPr>
        <xdr:cNvPr id="525" name="n_2mainValue【学校施設】&#10;一人当たり面積">
          <a:extLst>
            <a:ext uri="{FF2B5EF4-FFF2-40B4-BE49-F238E27FC236}">
              <a16:creationId xmlns:a16="http://schemas.microsoft.com/office/drawing/2014/main" id="{00000000-0008-0000-0E00-00000D020000}"/>
            </a:ext>
          </a:extLst>
        </xdr:cNvPr>
        <xdr:cNvSpPr txBox="1"/>
      </xdr:nvSpPr>
      <xdr:spPr>
        <a:xfrm>
          <a:off x="18180050" y="9693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144145</xdr:rowOff>
    </xdr:from>
    <xdr:ext cx="469900" cy="251460"/>
    <xdr:sp macro="" textlink="">
      <xdr:nvSpPr>
        <xdr:cNvPr id="526" name="n_3mainValue【学校施設】&#10;一人当たり面積">
          <a:extLst>
            <a:ext uri="{FF2B5EF4-FFF2-40B4-BE49-F238E27FC236}">
              <a16:creationId xmlns:a16="http://schemas.microsoft.com/office/drawing/2014/main" id="{00000000-0008-0000-0E00-00000E020000}"/>
            </a:ext>
          </a:extLst>
        </xdr:cNvPr>
        <xdr:cNvSpPr txBox="1"/>
      </xdr:nvSpPr>
      <xdr:spPr>
        <a:xfrm>
          <a:off x="17386300" y="97034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155575</xdr:rowOff>
    </xdr:from>
    <xdr:ext cx="469900" cy="252730"/>
    <xdr:sp macro="" textlink="">
      <xdr:nvSpPr>
        <xdr:cNvPr id="527" name="n_4mainValue【学校施設】&#10;一人当たり面積">
          <a:extLst>
            <a:ext uri="{FF2B5EF4-FFF2-40B4-BE49-F238E27FC236}">
              <a16:creationId xmlns:a16="http://schemas.microsoft.com/office/drawing/2014/main" id="{00000000-0008-0000-0E00-00000F020000}"/>
            </a:ext>
          </a:extLst>
        </xdr:cNvPr>
        <xdr:cNvSpPr txBox="1"/>
      </xdr:nvSpPr>
      <xdr:spPr>
        <a:xfrm>
          <a:off x="16592550" y="97148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1207750" y="1267015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149225</xdr:rowOff>
    </xdr:from>
    <xdr:to>
      <xdr:col>120</xdr:col>
      <xdr:colOff>152400</xdr:colOff>
      <xdr:row>72</xdr:row>
      <xdr:rowOff>99060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6459200" y="1267015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120775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64592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有形固定資産減価償却率を類似団体や全国平均で比べると、計画的な改修等を実施している、道路、橋りょうは平均的であり、公営住宅は老朽化が進んでいる。今後も計画的な老朽化対策に取り組んでいく。</a:t>
          </a:r>
        </a:p>
        <a:p>
          <a:r>
            <a:rPr kumimoji="1" lang="ja-JP" altLang="en-US" sz="1300">
              <a:latin typeface="ＭＳ Ｐゴシック"/>
              <a:ea typeface="ＭＳ Ｐゴシック"/>
            </a:rPr>
            <a:t>　施設の建て替えを実施した庁舎、市民会館は、平均と同程度となっているが、類型団体内の順位が下位である学校施設をはじめ、体育館、図書館、福祉施設、消防施設は、古い施設が多く、学校施設、体育館および福祉施設は一人当たり面積も広いことから、統廃合などを進める必要がある。学校施設については、個別計画における適正化基本方針にもとづき、学校規模の適正化を図っていく。</a:t>
          </a:r>
        </a:p>
        <a:p>
          <a:r>
            <a:rPr kumimoji="1" lang="ja-JP" altLang="en-US" sz="1300">
              <a:latin typeface="ＭＳ Ｐゴシック"/>
              <a:ea typeface="ＭＳ Ｐゴシック"/>
            </a:rPr>
            <a:t>　一般廃棄物処理施設については、リサイクルセンターは長寿命化計画により、基幹設備の更新を行っている。</a:t>
          </a:r>
        </a:p>
        <a:p>
          <a:r>
            <a:rPr kumimoji="1" lang="ja-JP" altLang="en-US" sz="1300">
              <a:latin typeface="ＭＳ Ｐゴシック"/>
              <a:ea typeface="ＭＳ Ｐゴシック"/>
            </a:rPr>
            <a:t>　公共施設再編計画等により利用廃止としている施設もあるが、取り壊しができていない。</a:t>
          </a:r>
        </a:p>
        <a:p>
          <a:r>
            <a:rPr kumimoji="1" lang="ja-JP" altLang="en-US" sz="1300">
              <a:latin typeface="ＭＳ Ｐゴシック"/>
              <a:ea typeface="ＭＳ Ｐゴシック"/>
            </a:rPr>
            <a:t>　多くの施設、設備の老朽化による更新・修繕が必要であるが、その費用と併せて、施設の在り方自体の検討を総合的に進めていく必要がある。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130,274
128,071
103.31
62,857,034
58,959,941
3,770,209
27,816,882
30,698,842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146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736215"/>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146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67125"/>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034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5033010"/>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5455" cy="25146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590" y="73158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90805</xdr:rowOff>
    </xdr:from>
    <xdr:to>
      <xdr:col>28</xdr:col>
      <xdr:colOff>114300</xdr:colOff>
      <xdr:row>42</xdr:row>
      <xdr:rowOff>90805</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7135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118745</xdr:rowOff>
    </xdr:from>
    <xdr:ext cx="465455" cy="25336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590" y="699579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106680</xdr:rowOff>
    </xdr:from>
    <xdr:to>
      <xdr:col>28</xdr:col>
      <xdr:colOff>114300</xdr:colOff>
      <xdr:row>40</xdr:row>
      <xdr:rowOff>106680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816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134620</xdr:rowOff>
    </xdr:from>
    <xdr:ext cx="401320" cy="25336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725" y="667639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122555</xdr:rowOff>
    </xdr:from>
    <xdr:to>
      <xdr:col>28</xdr:col>
      <xdr:colOff>114300</xdr:colOff>
      <xdr:row>38</xdr:row>
      <xdr:rowOff>122555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496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151130</xdr:rowOff>
    </xdr:from>
    <xdr:ext cx="401320" cy="25336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725" y="635762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138430</xdr:rowOff>
    </xdr:from>
    <xdr:to>
      <xdr:col>28</xdr:col>
      <xdr:colOff>114300</xdr:colOff>
      <xdr:row>36</xdr:row>
      <xdr:rowOff>138430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6177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167005</xdr:rowOff>
    </xdr:from>
    <xdr:ext cx="401320" cy="25273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725" y="6038215"/>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154305</xdr:rowOff>
    </xdr:from>
    <xdr:to>
      <xdr:col>28</xdr:col>
      <xdr:colOff>114300</xdr:colOff>
      <xdr:row>34</xdr:row>
      <xdr:rowOff>154305</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857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1320" cy="25146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725" y="57194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31115</xdr:rowOff>
    </xdr:from>
    <xdr:ext cx="337185" cy="25146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4810" y="5399405"/>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74295</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2540</xdr:rowOff>
    </xdr:from>
    <xdr:to>
      <xdr:col>24</xdr:col>
      <xdr:colOff>62865</xdr:colOff>
      <xdr:row>41</xdr:row>
      <xdr:rowOff>130175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177665" y="5706110"/>
          <a:ext cx="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133985</xdr:rowOff>
    </xdr:from>
    <xdr:ext cx="403225" cy="25336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216400" y="701103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130175</xdr:rowOff>
    </xdr:from>
    <xdr:to>
      <xdr:col>24</xdr:col>
      <xdr:colOff>152400</xdr:colOff>
      <xdr:row>41</xdr:row>
      <xdr:rowOff>130175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108450" y="7007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117475</xdr:rowOff>
    </xdr:from>
    <xdr:ext cx="403225" cy="25336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216400" y="548576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2540</xdr:rowOff>
    </xdr:from>
    <xdr:to>
      <xdr:col>24</xdr:col>
      <xdr:colOff>152400</xdr:colOff>
      <xdr:row>34</xdr:row>
      <xdr:rowOff>2540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108450" y="5706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92075</xdr:rowOff>
    </xdr:from>
    <xdr:ext cx="403225" cy="251460"/>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216400" y="6130925"/>
          <a:ext cx="4032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69850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127500" y="62763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95250</xdr:rowOff>
    </xdr:from>
    <xdr:to>
      <xdr:col>20</xdr:col>
      <xdr:colOff>38100</xdr:colOff>
      <xdr:row>38</xdr:row>
      <xdr:rowOff>26670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84550" y="63017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64135</xdr:rowOff>
    </xdr:from>
    <xdr:to>
      <xdr:col>15</xdr:col>
      <xdr:colOff>101600</xdr:colOff>
      <xdr:row>37</xdr:row>
      <xdr:rowOff>163830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71750" y="62706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10795</xdr:rowOff>
    </xdr:from>
    <xdr:to>
      <xdr:col>10</xdr:col>
      <xdr:colOff>165100</xdr:colOff>
      <xdr:row>37</xdr:row>
      <xdr:rowOff>109855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78000" y="6217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21590</xdr:rowOff>
    </xdr:from>
    <xdr:to>
      <xdr:col>6</xdr:col>
      <xdr:colOff>38100</xdr:colOff>
      <xdr:row>37</xdr:row>
      <xdr:rowOff>120650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84250" y="62280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146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0068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146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2575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60095" cy="25146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4511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146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573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1460"/>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57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40</xdr:row>
      <xdr:rowOff>8255</xdr:rowOff>
    </xdr:from>
    <xdr:to>
      <xdr:col>24</xdr:col>
      <xdr:colOff>114300</xdr:colOff>
      <xdr:row>40</xdr:row>
      <xdr:rowOff>107950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127500" y="6717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154940</xdr:rowOff>
    </xdr:from>
    <xdr:ext cx="403225" cy="25336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216400" y="669671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128905</xdr:rowOff>
    </xdr:from>
    <xdr:to>
      <xdr:col>20</xdr:col>
      <xdr:colOff>38100</xdr:colOff>
      <xdr:row>40</xdr:row>
      <xdr:rowOff>60325</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84550" y="66706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40</xdr:row>
      <xdr:rowOff>10795</xdr:rowOff>
    </xdr:from>
    <xdr:to>
      <xdr:col>24</xdr:col>
      <xdr:colOff>63500</xdr:colOff>
      <xdr:row>40</xdr:row>
      <xdr:rowOff>58420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429000" y="6720205"/>
          <a:ext cx="7493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138430</xdr:rowOff>
    </xdr:from>
    <xdr:to>
      <xdr:col>15</xdr:col>
      <xdr:colOff>101600</xdr:colOff>
      <xdr:row>40</xdr:row>
      <xdr:rowOff>70485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71750" y="66802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10795</xdr:rowOff>
    </xdr:from>
    <xdr:to>
      <xdr:col>19</xdr:col>
      <xdr:colOff>171450</xdr:colOff>
      <xdr:row>40</xdr:row>
      <xdr:rowOff>20320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622550" y="672020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78740</xdr:rowOff>
    </xdr:from>
    <xdr:to>
      <xdr:col>10</xdr:col>
      <xdr:colOff>165100</xdr:colOff>
      <xdr:row>40</xdr:row>
      <xdr:rowOff>10795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78000" y="66205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128905</xdr:rowOff>
    </xdr:from>
    <xdr:to>
      <xdr:col>15</xdr:col>
      <xdr:colOff>50800</xdr:colOff>
      <xdr:row>40</xdr:row>
      <xdr:rowOff>20320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828800" y="6670675"/>
          <a:ext cx="7937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159385</xdr:rowOff>
    </xdr:from>
    <xdr:to>
      <xdr:col>6</xdr:col>
      <xdr:colOff>38100</xdr:colOff>
      <xdr:row>39</xdr:row>
      <xdr:rowOff>90805</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84250" y="65335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39</xdr:row>
      <xdr:rowOff>40640</xdr:rowOff>
    </xdr:from>
    <xdr:to>
      <xdr:col>10</xdr:col>
      <xdr:colOff>114300</xdr:colOff>
      <xdr:row>39</xdr:row>
      <xdr:rowOff>128905</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28700" y="6582410"/>
          <a:ext cx="8001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42545</xdr:rowOff>
    </xdr:from>
    <xdr:ext cx="403225" cy="25336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239135" y="608139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12700</xdr:rowOff>
    </xdr:from>
    <xdr:ext cx="403225" cy="251460"/>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439035" y="605155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126365</xdr:rowOff>
    </xdr:from>
    <xdr:ext cx="403225" cy="251460"/>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45285" y="599757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137160</xdr:rowOff>
    </xdr:from>
    <xdr:ext cx="405130" cy="25336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51535" y="60083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51435</xdr:rowOff>
    </xdr:from>
    <xdr:ext cx="403225" cy="251460"/>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239135" y="676084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61595</xdr:rowOff>
    </xdr:from>
    <xdr:ext cx="403225" cy="25336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439035" y="677100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1905</xdr:rowOff>
    </xdr:from>
    <xdr:ext cx="403225" cy="25336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45285" y="671131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81915</xdr:rowOff>
    </xdr:from>
    <xdr:ext cx="405130" cy="25336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51535" y="66236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03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918200" y="5033010"/>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90805</xdr:rowOff>
    </xdr:from>
    <xdr:to>
      <xdr:col>59</xdr:col>
      <xdr:colOff>50800</xdr:colOff>
      <xdr:row>42</xdr:row>
      <xdr:rowOff>90805</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956300" y="7135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118745</xdr:rowOff>
    </xdr:from>
    <xdr:ext cx="465455" cy="25336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527040" y="699579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106680</xdr:rowOff>
    </xdr:from>
    <xdr:to>
      <xdr:col>59</xdr:col>
      <xdr:colOff>50800</xdr:colOff>
      <xdr:row>40</xdr:row>
      <xdr:rowOff>106680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956300" y="6816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134620</xdr:rowOff>
    </xdr:from>
    <xdr:ext cx="465455" cy="25336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527040" y="667639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122555</xdr:rowOff>
    </xdr:from>
    <xdr:to>
      <xdr:col>59</xdr:col>
      <xdr:colOff>50800</xdr:colOff>
      <xdr:row>38</xdr:row>
      <xdr:rowOff>122555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956300" y="6496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151130</xdr:rowOff>
    </xdr:from>
    <xdr:ext cx="465455" cy="25336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527040" y="635762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138430</xdr:rowOff>
    </xdr:from>
    <xdr:to>
      <xdr:col>59</xdr:col>
      <xdr:colOff>50800</xdr:colOff>
      <xdr:row>36</xdr:row>
      <xdr:rowOff>138430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956300" y="6177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167005</xdr:rowOff>
    </xdr:from>
    <xdr:ext cx="465455" cy="252730"/>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527040" y="6038215"/>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154305</xdr:rowOff>
    </xdr:from>
    <xdr:to>
      <xdr:col>59</xdr:col>
      <xdr:colOff>50800</xdr:colOff>
      <xdr:row>34</xdr:row>
      <xdr:rowOff>154305</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956300" y="5857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5455" cy="251460"/>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527040" y="57194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956300" y="55384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31115</xdr:rowOff>
    </xdr:from>
    <xdr:ext cx="465455" cy="251460"/>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527040" y="539940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5455" cy="251460"/>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5527040" y="5080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26670</xdr:rowOff>
    </xdr:from>
    <xdr:to>
      <xdr:col>54</xdr:col>
      <xdr:colOff>171450</xdr:colOff>
      <xdr:row>42</xdr:row>
      <xdr:rowOff>48260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9429750" y="5730240"/>
          <a:ext cx="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51435</xdr:rowOff>
    </xdr:from>
    <xdr:ext cx="467995" cy="251460"/>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9467850" y="709612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48260</xdr:rowOff>
    </xdr:from>
    <xdr:to>
      <xdr:col>55</xdr:col>
      <xdr:colOff>88900</xdr:colOff>
      <xdr:row>42</xdr:row>
      <xdr:rowOff>48260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359900" y="7092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142240</xdr:rowOff>
    </xdr:from>
    <xdr:ext cx="467995" cy="251460"/>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9467850" y="551053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26670</xdr:rowOff>
    </xdr:from>
    <xdr:to>
      <xdr:col>55</xdr:col>
      <xdr:colOff>88900</xdr:colOff>
      <xdr:row>34</xdr:row>
      <xdr:rowOff>26670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9359900" y="5730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4445</xdr:rowOff>
    </xdr:from>
    <xdr:ext cx="467995" cy="25336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9467850" y="6546215"/>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149860</xdr:rowOff>
    </xdr:from>
    <xdr:to>
      <xdr:col>55</xdr:col>
      <xdr:colOff>50800</xdr:colOff>
      <xdr:row>40</xdr:row>
      <xdr:rowOff>81280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398000" y="66916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161290</xdr:rowOff>
    </xdr:from>
    <xdr:to>
      <xdr:col>50</xdr:col>
      <xdr:colOff>165100</xdr:colOff>
      <xdr:row>40</xdr:row>
      <xdr:rowOff>92710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636000" y="6703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14605</xdr:rowOff>
    </xdr:from>
    <xdr:to>
      <xdr:col>46</xdr:col>
      <xdr:colOff>38100</xdr:colOff>
      <xdr:row>40</xdr:row>
      <xdr:rowOff>113665</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7842250" y="67240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149860</xdr:rowOff>
    </xdr:from>
    <xdr:to>
      <xdr:col>41</xdr:col>
      <xdr:colOff>101600</xdr:colOff>
      <xdr:row>40</xdr:row>
      <xdr:rowOff>81280</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029450" y="6691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161290</xdr:rowOff>
    </xdr:from>
    <xdr:to>
      <xdr:col>36</xdr:col>
      <xdr:colOff>165100</xdr:colOff>
      <xdr:row>40</xdr:row>
      <xdr:rowOff>92710</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235700" y="6703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146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25830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146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5153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1460"/>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715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60095" cy="251460"/>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9088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1460"/>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1150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38100</xdr:rowOff>
    </xdr:from>
    <xdr:to>
      <xdr:col>55</xdr:col>
      <xdr:colOff>50800</xdr:colOff>
      <xdr:row>41</xdr:row>
      <xdr:rowOff>137160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398000" y="69151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17145</xdr:rowOff>
    </xdr:from>
    <xdr:ext cx="467995" cy="25336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9467850" y="689419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38100</xdr:rowOff>
    </xdr:from>
    <xdr:to>
      <xdr:col>50</xdr:col>
      <xdr:colOff>165100</xdr:colOff>
      <xdr:row>41</xdr:row>
      <xdr:rowOff>137160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36000" y="6915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87630</xdr:rowOff>
    </xdr:from>
    <xdr:to>
      <xdr:col>55</xdr:col>
      <xdr:colOff>0</xdr:colOff>
      <xdr:row>41</xdr:row>
      <xdr:rowOff>87630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686800" y="696468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38100</xdr:rowOff>
    </xdr:from>
    <xdr:to>
      <xdr:col>46</xdr:col>
      <xdr:colOff>38100</xdr:colOff>
      <xdr:row>41</xdr:row>
      <xdr:rowOff>137160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42250" y="69151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41</xdr:row>
      <xdr:rowOff>87630</xdr:rowOff>
    </xdr:from>
    <xdr:to>
      <xdr:col>50</xdr:col>
      <xdr:colOff>114300</xdr:colOff>
      <xdr:row>41</xdr:row>
      <xdr:rowOff>87630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86700" y="69646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38100</xdr:rowOff>
    </xdr:from>
    <xdr:to>
      <xdr:col>41</xdr:col>
      <xdr:colOff>101600</xdr:colOff>
      <xdr:row>41</xdr:row>
      <xdr:rowOff>137160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029450" y="6915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87630</xdr:rowOff>
    </xdr:from>
    <xdr:to>
      <xdr:col>45</xdr:col>
      <xdr:colOff>171450</xdr:colOff>
      <xdr:row>41</xdr:row>
      <xdr:rowOff>87630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080250" y="69646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91440</xdr:rowOff>
    </xdr:from>
    <xdr:to>
      <xdr:col>36</xdr:col>
      <xdr:colOff>165100</xdr:colOff>
      <xdr:row>42</xdr:row>
      <xdr:rowOff>22860</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235700" y="6968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41</xdr:row>
      <xdr:rowOff>140970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flipV="1">
          <a:off x="6286500" y="6964680"/>
          <a:ext cx="7937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108585</xdr:rowOff>
    </xdr:from>
    <xdr:ext cx="469900" cy="251460"/>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8458200" y="64827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129540</xdr:rowOff>
    </xdr:from>
    <xdr:ext cx="469900" cy="252730"/>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7677150" y="65036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97155</xdr:rowOff>
    </xdr:from>
    <xdr:ext cx="469900" cy="25336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6864350" y="6471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108585</xdr:rowOff>
    </xdr:from>
    <xdr:ext cx="469900" cy="251460"/>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070600" y="64827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128905</xdr:rowOff>
    </xdr:from>
    <xdr:ext cx="469900" cy="25336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8458200" y="7005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128905</xdr:rowOff>
    </xdr:from>
    <xdr:ext cx="469900" cy="25336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7677150" y="7005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128905</xdr:rowOff>
    </xdr:from>
    <xdr:ext cx="469900" cy="25336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6864350" y="7005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42</xdr:row>
      <xdr:rowOff>14605</xdr:rowOff>
    </xdr:from>
    <xdr:ext cx="469900" cy="251460"/>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070600" y="705929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6545" cy="2203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666750" y="8758555"/>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5455" cy="251460"/>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559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5455" cy="251460"/>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75590" y="10668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1320" cy="251460"/>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9725" y="102958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1320" cy="251460"/>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9725" y="99231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1320" cy="251460"/>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9725" y="95510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401320" cy="251460"/>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39725" y="91782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7185" cy="251460"/>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384810" y="8805545"/>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132080</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177665" y="935609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8890</xdr:rowOff>
    </xdr:from>
    <xdr:ext cx="403225" cy="25336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216400" y="107416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108450" y="10738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80010</xdr:rowOff>
    </xdr:from>
    <xdr:ext cx="403225" cy="25336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216400" y="913638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132080</xdr:rowOff>
    </xdr:from>
    <xdr:to>
      <xdr:col>24</xdr:col>
      <xdr:colOff>152400</xdr:colOff>
      <xdr:row>55</xdr:row>
      <xdr:rowOff>132080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108450" y="9356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34290</xdr:rowOff>
    </xdr:from>
    <xdr:ext cx="403225" cy="251460"/>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216400" y="9928860"/>
          <a:ext cx="4032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12065</xdr:rowOff>
    </xdr:from>
    <xdr:to>
      <xdr:col>24</xdr:col>
      <xdr:colOff>114300</xdr:colOff>
      <xdr:row>60</xdr:row>
      <xdr:rowOff>111125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127500" y="100742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94615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384550" y="100571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134620</xdr:rowOff>
    </xdr:from>
    <xdr:to>
      <xdr:col>15</xdr:col>
      <xdr:colOff>101600</xdr:colOff>
      <xdr:row>60</xdr:row>
      <xdr:rowOff>66675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571750" y="100291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114300</xdr:rowOff>
    </xdr:from>
    <xdr:to>
      <xdr:col>10</xdr:col>
      <xdr:colOff>165100</xdr:colOff>
      <xdr:row>60</xdr:row>
      <xdr:rowOff>45720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778000" y="10008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114300</xdr:rowOff>
    </xdr:from>
    <xdr:to>
      <xdr:col>6</xdr:col>
      <xdr:colOff>38100</xdr:colOff>
      <xdr:row>60</xdr:row>
      <xdr:rowOff>45720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984250" y="100088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146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0068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1460"/>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2575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60095" cy="251460"/>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4511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1460"/>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657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1460"/>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857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63</xdr:row>
      <xdr:rowOff>2540</xdr:rowOff>
    </xdr:from>
    <xdr:to>
      <xdr:col>24</xdr:col>
      <xdr:colOff>114300</xdr:colOff>
      <xdr:row>63</xdr:row>
      <xdr:rowOff>101600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127500" y="105676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86995</xdr:rowOff>
    </xdr:from>
    <xdr:ext cx="403225" cy="251460"/>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216400" y="1048448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159385</xdr:rowOff>
    </xdr:from>
    <xdr:to>
      <xdr:col>20</xdr:col>
      <xdr:colOff>38100</xdr:colOff>
      <xdr:row>63</xdr:row>
      <xdr:rowOff>90805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384550" y="105568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63</xdr:row>
      <xdr:rowOff>40640</xdr:rowOff>
    </xdr:from>
    <xdr:to>
      <xdr:col>24</xdr:col>
      <xdr:colOff>63500</xdr:colOff>
      <xdr:row>63</xdr:row>
      <xdr:rowOff>52070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429000" y="10605770"/>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140335</xdr:rowOff>
    </xdr:from>
    <xdr:to>
      <xdr:col>15</xdr:col>
      <xdr:colOff>101600</xdr:colOff>
      <xdr:row>63</xdr:row>
      <xdr:rowOff>72390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571750" y="10537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22225</xdr:rowOff>
    </xdr:from>
    <xdr:to>
      <xdr:col>19</xdr:col>
      <xdr:colOff>171450</xdr:colOff>
      <xdr:row>63</xdr:row>
      <xdr:rowOff>40640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622550" y="10587355"/>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66040</xdr:rowOff>
    </xdr:from>
    <xdr:to>
      <xdr:col>10</xdr:col>
      <xdr:colOff>165100</xdr:colOff>
      <xdr:row>62</xdr:row>
      <xdr:rowOff>165100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778000" y="10463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115570</xdr:rowOff>
    </xdr:from>
    <xdr:to>
      <xdr:col>15</xdr:col>
      <xdr:colOff>50800</xdr:colOff>
      <xdr:row>63</xdr:row>
      <xdr:rowOff>22225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828800" y="10513060"/>
          <a:ext cx="7937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69850</xdr:rowOff>
    </xdr:from>
    <xdr:to>
      <xdr:col>6</xdr:col>
      <xdr:colOff>38100</xdr:colOff>
      <xdr:row>63</xdr:row>
      <xdr:rowOff>1270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984250" y="104673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62</xdr:row>
      <xdr:rowOff>115570</xdr:rowOff>
    </xdr:from>
    <xdr:to>
      <xdr:col>10</xdr:col>
      <xdr:colOff>114300</xdr:colOff>
      <xdr:row>62</xdr:row>
      <xdr:rowOff>118745</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flipV="1">
          <a:off x="1028700" y="1051306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110490</xdr:rowOff>
    </xdr:from>
    <xdr:ext cx="403225" cy="25336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239135" y="98374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82550</xdr:rowOff>
    </xdr:from>
    <xdr:ext cx="403225" cy="25336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439035" y="980948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61595</xdr:rowOff>
    </xdr:from>
    <xdr:ext cx="403225" cy="25336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45285" y="978852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61595</xdr:rowOff>
    </xdr:from>
    <xdr:ext cx="405130" cy="25336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51535" y="97885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81915</xdr:rowOff>
    </xdr:from>
    <xdr:ext cx="403225" cy="25336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239135" y="1064704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62865</xdr:rowOff>
    </xdr:from>
    <xdr:ext cx="403225" cy="25336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439035" y="1062799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156210</xdr:rowOff>
    </xdr:from>
    <xdr:ext cx="403225" cy="25336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645285" y="1055370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160655</xdr:rowOff>
    </xdr:from>
    <xdr:ext cx="405130" cy="251460"/>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851535" y="1055814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7980" cy="2203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918200" y="875855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103505</xdr:rowOff>
    </xdr:from>
    <xdr:ext cx="465455" cy="25146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527040" y="10668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66040</xdr:rowOff>
    </xdr:from>
    <xdr:ext cx="465455" cy="25146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527040" y="102958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5455" cy="25146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527040" y="99231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159385</xdr:rowOff>
    </xdr:from>
    <xdr:ext cx="465455" cy="25146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527040" y="95510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121920</xdr:rowOff>
    </xdr:from>
    <xdr:ext cx="465455" cy="251460"/>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527040" y="91782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5455" cy="251460"/>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527040" y="8805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156210</xdr:rowOff>
    </xdr:from>
    <xdr:to>
      <xdr:col>54</xdr:col>
      <xdr:colOff>171450</xdr:colOff>
      <xdr:row>63</xdr:row>
      <xdr:rowOff>123190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9429750" y="9547860"/>
          <a:ext cx="0" cy="1140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127000</xdr:rowOff>
    </xdr:from>
    <xdr:ext cx="467995" cy="251460"/>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9467850" y="1069213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123190</xdr:rowOff>
    </xdr:from>
    <xdr:to>
      <xdr:col>55</xdr:col>
      <xdr:colOff>88900</xdr:colOff>
      <xdr:row>63</xdr:row>
      <xdr:rowOff>123190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359900" y="10688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104775</xdr:rowOff>
    </xdr:from>
    <xdr:ext cx="467995" cy="251460"/>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9467850" y="932878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0.338</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156210</xdr:rowOff>
    </xdr:from>
    <xdr:to>
      <xdr:col>55</xdr:col>
      <xdr:colOff>88900</xdr:colOff>
      <xdr:row>56</xdr:row>
      <xdr:rowOff>156210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9359900" y="9547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55880</xdr:rowOff>
    </xdr:from>
    <xdr:ext cx="467995" cy="25336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9467850" y="10285730"/>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76835</xdr:rowOff>
    </xdr:from>
    <xdr:to>
      <xdr:col>55</xdr:col>
      <xdr:colOff>50800</xdr:colOff>
      <xdr:row>62</xdr:row>
      <xdr:rowOff>8255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398000" y="103066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88265</xdr:rowOff>
    </xdr:from>
    <xdr:to>
      <xdr:col>50</xdr:col>
      <xdr:colOff>165100</xdr:colOff>
      <xdr:row>62</xdr:row>
      <xdr:rowOff>19685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36000" y="10318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73025</xdr:rowOff>
    </xdr:from>
    <xdr:to>
      <xdr:col>46</xdr:col>
      <xdr:colOff>38100</xdr:colOff>
      <xdr:row>62</xdr:row>
      <xdr:rowOff>5080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42250" y="103028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69850</xdr:rowOff>
    </xdr:from>
    <xdr:to>
      <xdr:col>41</xdr:col>
      <xdr:colOff>101600</xdr:colOff>
      <xdr:row>62</xdr:row>
      <xdr:rowOff>1270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029450" y="102997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73025</xdr:rowOff>
    </xdr:from>
    <xdr:to>
      <xdr:col>36</xdr:col>
      <xdr:colOff>165100</xdr:colOff>
      <xdr:row>62</xdr:row>
      <xdr:rowOff>5080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235700" y="10302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146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25830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1460"/>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15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1460"/>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715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60095" cy="251460"/>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9088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1460"/>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1150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159385</xdr:rowOff>
    </xdr:from>
    <xdr:to>
      <xdr:col>55</xdr:col>
      <xdr:colOff>50800</xdr:colOff>
      <xdr:row>61</xdr:row>
      <xdr:rowOff>90805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398000" y="102215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13970</xdr:rowOff>
    </xdr:from>
    <xdr:ext cx="467995" cy="251460"/>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9467850" y="1007618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162560</xdr:rowOff>
    </xdr:from>
    <xdr:to>
      <xdr:col>50</xdr:col>
      <xdr:colOff>165100</xdr:colOff>
      <xdr:row>61</xdr:row>
      <xdr:rowOff>94615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36000" y="102247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40640</xdr:rowOff>
    </xdr:from>
    <xdr:to>
      <xdr:col>55</xdr:col>
      <xdr:colOff>0</xdr:colOff>
      <xdr:row>61</xdr:row>
      <xdr:rowOff>44450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686800" y="10270490"/>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166370</xdr:rowOff>
    </xdr:from>
    <xdr:to>
      <xdr:col>46</xdr:col>
      <xdr:colOff>38100</xdr:colOff>
      <xdr:row>61</xdr:row>
      <xdr:rowOff>97790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42250" y="102285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61</xdr:row>
      <xdr:rowOff>44450</xdr:rowOff>
    </xdr:from>
    <xdr:to>
      <xdr:col>50</xdr:col>
      <xdr:colOff>114300</xdr:colOff>
      <xdr:row>61</xdr:row>
      <xdr:rowOff>48895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86700" y="1027430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2540</xdr:rowOff>
    </xdr:from>
    <xdr:to>
      <xdr:col>41</xdr:col>
      <xdr:colOff>101600</xdr:colOff>
      <xdr:row>61</xdr:row>
      <xdr:rowOff>101600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029450" y="10232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48895</xdr:rowOff>
    </xdr:from>
    <xdr:to>
      <xdr:col>45</xdr:col>
      <xdr:colOff>171450</xdr:colOff>
      <xdr:row>61</xdr:row>
      <xdr:rowOff>52070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080250" y="1027874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10160</xdr:rowOff>
    </xdr:from>
    <xdr:to>
      <xdr:col>36</xdr:col>
      <xdr:colOff>165100</xdr:colOff>
      <xdr:row>61</xdr:row>
      <xdr:rowOff>109220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235700" y="102400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52070</xdr:rowOff>
    </xdr:from>
    <xdr:to>
      <xdr:col>41</xdr:col>
      <xdr:colOff>50800</xdr:colOff>
      <xdr:row>61</xdr:row>
      <xdr:rowOff>59690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286500" y="1028192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11430</xdr:rowOff>
    </xdr:from>
    <xdr:ext cx="469900" cy="251460"/>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8458200" y="104089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163830</xdr:rowOff>
    </xdr:from>
    <xdr:ext cx="469900" cy="251460"/>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7677150" y="103936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160655</xdr:rowOff>
    </xdr:from>
    <xdr:ext cx="469900" cy="251460"/>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6864350" y="103905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163830</xdr:rowOff>
    </xdr:from>
    <xdr:ext cx="469900" cy="251460"/>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070600" y="103936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59</xdr:row>
      <xdr:rowOff>110490</xdr:rowOff>
    </xdr:from>
    <xdr:ext cx="469900" cy="25336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8458200" y="10005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59</xdr:row>
      <xdr:rowOff>114300</xdr:rowOff>
    </xdr:from>
    <xdr:ext cx="469900" cy="25336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7677150" y="100088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59</xdr:row>
      <xdr:rowOff>117475</xdr:rowOff>
    </xdr:from>
    <xdr:ext cx="469900" cy="25336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6864350" y="100120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59</xdr:row>
      <xdr:rowOff>125730</xdr:rowOff>
    </xdr:from>
    <xdr:ext cx="469900" cy="251460"/>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070600" y="100203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6545" cy="21907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666750" y="12483465"/>
          <a:ext cx="2965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146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75590" y="147662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37465</xdr:rowOff>
    </xdr:from>
    <xdr:to>
      <xdr:col>28</xdr:col>
      <xdr:colOff>114300</xdr:colOff>
      <xdr:row>86</xdr:row>
      <xdr:rowOff>37465</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85800" y="14458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66040</xdr:rowOff>
    </xdr:from>
    <xdr:ext cx="465455" cy="25146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75590" y="1431925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93345</xdr:rowOff>
    </xdr:from>
    <xdr:to>
      <xdr:col>28</xdr:col>
      <xdr:colOff>114300</xdr:colOff>
      <xdr:row>83</xdr:row>
      <xdr:rowOff>93345</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85800" y="14011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121920</xdr:rowOff>
    </xdr:from>
    <xdr:ext cx="401320" cy="25146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9725" y="1387221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149225</xdr:rowOff>
    </xdr:from>
    <xdr:to>
      <xdr:col>28</xdr:col>
      <xdr:colOff>114300</xdr:colOff>
      <xdr:row>80</xdr:row>
      <xdr:rowOff>149225</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85800" y="13564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1320" cy="25146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9725" y="1342517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37465</xdr:rowOff>
    </xdr:from>
    <xdr:to>
      <xdr:col>28</xdr:col>
      <xdr:colOff>114300</xdr:colOff>
      <xdr:row>78</xdr:row>
      <xdr:rowOff>37465</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85800" y="13117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66040</xdr:rowOff>
    </xdr:from>
    <xdr:ext cx="401320" cy="25146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39725" y="1297813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121920</xdr:rowOff>
    </xdr:from>
    <xdr:ext cx="401320" cy="251460"/>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39725" y="125310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17145</xdr:rowOff>
    </xdr:from>
    <xdr:to>
      <xdr:col>24</xdr:col>
      <xdr:colOff>62865</xdr:colOff>
      <xdr:row>86</xdr:row>
      <xdr:rowOff>37465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177665" y="13096875"/>
          <a:ext cx="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40640</xdr:rowOff>
    </xdr:from>
    <xdr:ext cx="467995" cy="25336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216400" y="1446149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37465</xdr:rowOff>
    </xdr:from>
    <xdr:to>
      <xdr:col>24</xdr:col>
      <xdr:colOff>152400</xdr:colOff>
      <xdr:row>86</xdr:row>
      <xdr:rowOff>37465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108450" y="14458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132715</xdr:rowOff>
    </xdr:from>
    <xdr:ext cx="403225" cy="25336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216400" y="1287716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17145</xdr:rowOff>
    </xdr:from>
    <xdr:to>
      <xdr:col>24</xdr:col>
      <xdr:colOff>152400</xdr:colOff>
      <xdr:row>78</xdr:row>
      <xdr:rowOff>17145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108450" y="13096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117475</xdr:rowOff>
    </xdr:from>
    <xdr:ext cx="403225" cy="25336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216400" y="13364845"/>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95250</xdr:rowOff>
    </xdr:from>
    <xdr:to>
      <xdr:col>24</xdr:col>
      <xdr:colOff>114300</xdr:colOff>
      <xdr:row>81</xdr:row>
      <xdr:rowOff>26670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127500" y="13510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62865</xdr:rowOff>
    </xdr:from>
    <xdr:to>
      <xdr:col>20</xdr:col>
      <xdr:colOff>38100</xdr:colOff>
      <xdr:row>80</xdr:row>
      <xdr:rowOff>162560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384550" y="134778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45720</xdr:rowOff>
    </xdr:from>
    <xdr:to>
      <xdr:col>15</xdr:col>
      <xdr:colOff>101600</xdr:colOff>
      <xdr:row>80</xdr:row>
      <xdr:rowOff>145415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571750" y="13460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36830</xdr:rowOff>
    </xdr:from>
    <xdr:to>
      <xdr:col>10</xdr:col>
      <xdr:colOff>165100</xdr:colOff>
      <xdr:row>80</xdr:row>
      <xdr:rowOff>135890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778000" y="13451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18415</xdr:rowOff>
    </xdr:from>
    <xdr:to>
      <xdr:col>6</xdr:col>
      <xdr:colOff>38100</xdr:colOff>
      <xdr:row>80</xdr:row>
      <xdr:rowOff>117475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984250" y="134334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146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0068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146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2575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60095" cy="25146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4511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1460"/>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6573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1460"/>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8572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84</xdr:row>
      <xdr:rowOff>36830</xdr:rowOff>
    </xdr:from>
    <xdr:to>
      <xdr:col>24</xdr:col>
      <xdr:colOff>114300</xdr:colOff>
      <xdr:row>84</xdr:row>
      <xdr:rowOff>135890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127500" y="14122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15875</xdr:rowOff>
    </xdr:from>
    <xdr:ext cx="403225" cy="251460"/>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216400" y="1410144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23495</xdr:rowOff>
    </xdr:from>
    <xdr:to>
      <xdr:col>20</xdr:col>
      <xdr:colOff>38100</xdr:colOff>
      <xdr:row>84</xdr:row>
      <xdr:rowOff>123190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384550" y="141090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84</xdr:row>
      <xdr:rowOff>73025</xdr:rowOff>
    </xdr:from>
    <xdr:to>
      <xdr:col>24</xdr:col>
      <xdr:colOff>63500</xdr:colOff>
      <xdr:row>84</xdr:row>
      <xdr:rowOff>86360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429000" y="14158595"/>
          <a:ext cx="7493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17145</xdr:rowOff>
    </xdr:from>
    <xdr:to>
      <xdr:col>15</xdr:col>
      <xdr:colOff>101600</xdr:colOff>
      <xdr:row>84</xdr:row>
      <xdr:rowOff>116205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571750" y="14102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66675</xdr:rowOff>
    </xdr:from>
    <xdr:to>
      <xdr:col>19</xdr:col>
      <xdr:colOff>171450</xdr:colOff>
      <xdr:row>84</xdr:row>
      <xdr:rowOff>73025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622550" y="1415224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152400</xdr:rowOff>
    </xdr:from>
    <xdr:to>
      <xdr:col>10</xdr:col>
      <xdr:colOff>165100</xdr:colOff>
      <xdr:row>84</xdr:row>
      <xdr:rowOff>84455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778000" y="140703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34925</xdr:rowOff>
    </xdr:from>
    <xdr:to>
      <xdr:col>15</xdr:col>
      <xdr:colOff>50800</xdr:colOff>
      <xdr:row>84</xdr:row>
      <xdr:rowOff>66675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828800" y="14120495"/>
          <a:ext cx="7937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79375</xdr:rowOff>
    </xdr:from>
    <xdr:to>
      <xdr:col>6</xdr:col>
      <xdr:colOff>38100</xdr:colOff>
      <xdr:row>84</xdr:row>
      <xdr:rowOff>11430</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984250" y="139973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83</xdr:row>
      <xdr:rowOff>128905</xdr:rowOff>
    </xdr:from>
    <xdr:to>
      <xdr:col>10</xdr:col>
      <xdr:colOff>114300</xdr:colOff>
      <xdr:row>84</xdr:row>
      <xdr:rowOff>34925</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028700" y="14046835"/>
          <a:ext cx="8001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11430</xdr:rowOff>
    </xdr:from>
    <xdr:ext cx="403225" cy="251460"/>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239135" y="1325880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78</xdr:row>
      <xdr:rowOff>161925</xdr:rowOff>
    </xdr:from>
    <xdr:ext cx="403225" cy="251460"/>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439035" y="1324165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151765</xdr:rowOff>
    </xdr:from>
    <xdr:ext cx="403225" cy="25336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645285" y="1323149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133985</xdr:rowOff>
    </xdr:from>
    <xdr:ext cx="405130" cy="25336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851535" y="132137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114300</xdr:rowOff>
    </xdr:from>
    <xdr:ext cx="403225" cy="25336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239135" y="1419987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107315</xdr:rowOff>
    </xdr:from>
    <xdr:ext cx="403225" cy="251460"/>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439035" y="1419288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75565</xdr:rowOff>
    </xdr:from>
    <xdr:ext cx="403225" cy="25336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645285" y="1416113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2540</xdr:rowOff>
    </xdr:from>
    <xdr:ext cx="405130" cy="25336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851535" y="140881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7980" cy="21907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5918200" y="124834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165100</xdr:rowOff>
    </xdr:from>
    <xdr:to>
      <xdr:col>59</xdr:col>
      <xdr:colOff>50800</xdr:colOff>
      <xdr:row>86</xdr:row>
      <xdr:rowOff>165100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956300" y="14585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26035</xdr:rowOff>
    </xdr:from>
    <xdr:ext cx="465455" cy="25336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527040" y="1444688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956300" y="142665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41275</xdr:rowOff>
    </xdr:from>
    <xdr:ext cx="465455" cy="25336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527040" y="1412684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29210</xdr:rowOff>
    </xdr:from>
    <xdr:to>
      <xdr:col>59</xdr:col>
      <xdr:colOff>50800</xdr:colOff>
      <xdr:row>83</xdr:row>
      <xdr:rowOff>29210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956300" y="139471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57785</xdr:rowOff>
    </xdr:from>
    <xdr:ext cx="465455" cy="25336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527040" y="1380807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45085</xdr:rowOff>
    </xdr:from>
    <xdr:to>
      <xdr:col>59</xdr:col>
      <xdr:colOff>50800</xdr:colOff>
      <xdr:row>81</xdr:row>
      <xdr:rowOff>45085</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956300" y="136277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73660</xdr:rowOff>
    </xdr:from>
    <xdr:ext cx="465455" cy="25273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527040" y="13488670"/>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61595</xdr:rowOff>
    </xdr:from>
    <xdr:to>
      <xdr:col>59</xdr:col>
      <xdr:colOff>50800</xdr:colOff>
      <xdr:row>79</xdr:row>
      <xdr:rowOff>61595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956300" y="133089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90170</xdr:rowOff>
    </xdr:from>
    <xdr:ext cx="465455" cy="251460"/>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527040" y="1316990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76835</xdr:rowOff>
    </xdr:from>
    <xdr:to>
      <xdr:col>59</xdr:col>
      <xdr:colOff>50800</xdr:colOff>
      <xdr:row>77</xdr:row>
      <xdr:rowOff>76835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5956300" y="12988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106045</xdr:rowOff>
    </xdr:from>
    <xdr:ext cx="465455" cy="251460"/>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5527040" y="1285049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5455" cy="251460"/>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5527040" y="12531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6" name="【福祉施設】&#10;一人当たり面積グラフ枠">
          <a:extLst>
            <a:ext uri="{FF2B5EF4-FFF2-40B4-BE49-F238E27FC236}">
              <a16:creationId xmlns:a16="http://schemas.microsoft.com/office/drawing/2014/main" id="{00000000-0008-0000-0F00-00005A010000}"/>
            </a:ext>
          </a:extLst>
        </xdr:cNvPr>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100965</xdr:rowOff>
    </xdr:from>
    <xdr:to>
      <xdr:col>54</xdr:col>
      <xdr:colOff>171450</xdr:colOff>
      <xdr:row>86</xdr:row>
      <xdr:rowOff>111760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9429750" y="13180695"/>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115570</xdr:rowOff>
    </xdr:from>
    <xdr:ext cx="467995" cy="253365"/>
    <xdr:sp macro="" textlink="">
      <xdr:nvSpPr>
        <xdr:cNvPr id="348" name="【福祉施設】&#10;一人当たり面積最小値テキスト">
          <a:extLst>
            <a:ext uri="{FF2B5EF4-FFF2-40B4-BE49-F238E27FC236}">
              <a16:creationId xmlns:a16="http://schemas.microsoft.com/office/drawing/2014/main" id="{00000000-0008-0000-0F00-00005C010000}"/>
            </a:ext>
          </a:extLst>
        </xdr:cNvPr>
        <xdr:cNvSpPr txBox="1"/>
      </xdr:nvSpPr>
      <xdr:spPr>
        <a:xfrm>
          <a:off x="9467850" y="1453642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111760</xdr:rowOff>
    </xdr:from>
    <xdr:to>
      <xdr:col>55</xdr:col>
      <xdr:colOff>88900</xdr:colOff>
      <xdr:row>86</xdr:row>
      <xdr:rowOff>111760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935990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49530</xdr:rowOff>
    </xdr:from>
    <xdr:ext cx="467995" cy="251460"/>
    <xdr:sp macro="" textlink="">
      <xdr:nvSpPr>
        <xdr:cNvPr id="350" name="【福祉施設】&#10;一人当たり面積最大値テキスト">
          <a:extLst>
            <a:ext uri="{FF2B5EF4-FFF2-40B4-BE49-F238E27FC236}">
              <a16:creationId xmlns:a16="http://schemas.microsoft.com/office/drawing/2014/main" id="{00000000-0008-0000-0F00-00005E010000}"/>
            </a:ext>
          </a:extLst>
        </xdr:cNvPr>
        <xdr:cNvSpPr txBox="1"/>
      </xdr:nvSpPr>
      <xdr:spPr>
        <a:xfrm>
          <a:off x="9467850" y="1296162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100965</xdr:rowOff>
    </xdr:from>
    <xdr:to>
      <xdr:col>55</xdr:col>
      <xdr:colOff>88900</xdr:colOff>
      <xdr:row>78</xdr:row>
      <xdr:rowOff>100965</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9359900" y="13180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53975</xdr:rowOff>
    </xdr:from>
    <xdr:ext cx="467995" cy="251460"/>
    <xdr:sp macro="" textlink="">
      <xdr:nvSpPr>
        <xdr:cNvPr id="352" name="【福祉施設】&#10;一人当たり面積平均値テキスト">
          <a:extLst>
            <a:ext uri="{FF2B5EF4-FFF2-40B4-BE49-F238E27FC236}">
              <a16:creationId xmlns:a16="http://schemas.microsoft.com/office/drawing/2014/main" id="{00000000-0008-0000-0F00-000060010000}"/>
            </a:ext>
          </a:extLst>
        </xdr:cNvPr>
        <xdr:cNvSpPr txBox="1"/>
      </xdr:nvSpPr>
      <xdr:spPr>
        <a:xfrm>
          <a:off x="9467850" y="13971905"/>
          <a:ext cx="4679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74930</xdr:rowOff>
    </xdr:from>
    <xdr:to>
      <xdr:col>55</xdr:col>
      <xdr:colOff>50800</xdr:colOff>
      <xdr:row>84</xdr:row>
      <xdr:rowOff>6350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9398000" y="139928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86360</xdr:rowOff>
    </xdr:from>
    <xdr:to>
      <xdr:col>50</xdr:col>
      <xdr:colOff>165100</xdr:colOff>
      <xdr:row>84</xdr:row>
      <xdr:rowOff>17780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636000" y="14004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64135</xdr:rowOff>
    </xdr:from>
    <xdr:to>
      <xdr:col>46</xdr:col>
      <xdr:colOff>38100</xdr:colOff>
      <xdr:row>83</xdr:row>
      <xdr:rowOff>163830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842250" y="139820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53975</xdr:rowOff>
    </xdr:from>
    <xdr:to>
      <xdr:col>41</xdr:col>
      <xdr:colOff>101600</xdr:colOff>
      <xdr:row>83</xdr:row>
      <xdr:rowOff>153035</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7029450" y="13971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53975</xdr:rowOff>
    </xdr:from>
    <xdr:to>
      <xdr:col>36</xdr:col>
      <xdr:colOff>165100</xdr:colOff>
      <xdr:row>83</xdr:row>
      <xdr:rowOff>153035</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6235700" y="13971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1460"/>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925830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1460"/>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85153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1460"/>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7152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60095" cy="251460"/>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9088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1460"/>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61150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81</xdr:row>
      <xdr:rowOff>17145</xdr:rowOff>
    </xdr:from>
    <xdr:to>
      <xdr:col>55</xdr:col>
      <xdr:colOff>50800</xdr:colOff>
      <xdr:row>81</xdr:row>
      <xdr:rowOff>116205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398000" y="135997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39370</xdr:rowOff>
    </xdr:from>
    <xdr:ext cx="467995" cy="253365"/>
    <xdr:sp macro="" textlink="">
      <xdr:nvSpPr>
        <xdr:cNvPr id="364" name="【福祉施設】&#10;一人当たり面積該当値テキスト">
          <a:extLst>
            <a:ext uri="{FF2B5EF4-FFF2-40B4-BE49-F238E27FC236}">
              <a16:creationId xmlns:a16="http://schemas.microsoft.com/office/drawing/2014/main" id="{00000000-0008-0000-0F00-00006C010000}"/>
            </a:ext>
          </a:extLst>
        </xdr:cNvPr>
        <xdr:cNvSpPr txBox="1"/>
      </xdr:nvSpPr>
      <xdr:spPr>
        <a:xfrm>
          <a:off x="9467850" y="1345438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81</xdr:row>
      <xdr:rowOff>27305</xdr:rowOff>
    </xdr:from>
    <xdr:to>
      <xdr:col>50</xdr:col>
      <xdr:colOff>165100</xdr:colOff>
      <xdr:row>81</xdr:row>
      <xdr:rowOff>127000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36000" y="13609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66675</xdr:rowOff>
    </xdr:from>
    <xdr:to>
      <xdr:col>55</xdr:col>
      <xdr:colOff>0</xdr:colOff>
      <xdr:row>81</xdr:row>
      <xdr:rowOff>76835</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8686800" y="13649325"/>
          <a:ext cx="742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5715</xdr:rowOff>
    </xdr:from>
    <xdr:to>
      <xdr:col>46</xdr:col>
      <xdr:colOff>38100</xdr:colOff>
      <xdr:row>81</xdr:row>
      <xdr:rowOff>106045</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42250" y="1358836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81</xdr:row>
      <xdr:rowOff>55880</xdr:rowOff>
    </xdr:from>
    <xdr:to>
      <xdr:col>50</xdr:col>
      <xdr:colOff>114300</xdr:colOff>
      <xdr:row>81</xdr:row>
      <xdr:rowOff>76835</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7886700" y="13638530"/>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17145</xdr:rowOff>
    </xdr:from>
    <xdr:to>
      <xdr:col>41</xdr:col>
      <xdr:colOff>101600</xdr:colOff>
      <xdr:row>81</xdr:row>
      <xdr:rowOff>116205</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7029450" y="13599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55880</xdr:rowOff>
    </xdr:from>
    <xdr:to>
      <xdr:col>45</xdr:col>
      <xdr:colOff>171450</xdr:colOff>
      <xdr:row>81</xdr:row>
      <xdr:rowOff>66675</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7080250" y="13638530"/>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88900</xdr:rowOff>
    </xdr:from>
    <xdr:to>
      <xdr:col>36</xdr:col>
      <xdr:colOff>165100</xdr:colOff>
      <xdr:row>81</xdr:row>
      <xdr:rowOff>20320</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6235700" y="13503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138430</xdr:rowOff>
    </xdr:from>
    <xdr:to>
      <xdr:col>41</xdr:col>
      <xdr:colOff>50800</xdr:colOff>
      <xdr:row>81</xdr:row>
      <xdr:rowOff>66675</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6286500" y="13553440"/>
          <a:ext cx="7937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8890</xdr:rowOff>
    </xdr:from>
    <xdr:ext cx="469900" cy="253365"/>
    <xdr:sp macro="" textlink="">
      <xdr:nvSpPr>
        <xdr:cNvPr id="373" name="n_1aveValue【福祉施設】&#10;一人当たり面積">
          <a:extLst>
            <a:ext uri="{FF2B5EF4-FFF2-40B4-BE49-F238E27FC236}">
              <a16:creationId xmlns:a16="http://schemas.microsoft.com/office/drawing/2014/main" id="{00000000-0008-0000-0F00-000075010000}"/>
            </a:ext>
          </a:extLst>
        </xdr:cNvPr>
        <xdr:cNvSpPr txBox="1"/>
      </xdr:nvSpPr>
      <xdr:spPr>
        <a:xfrm>
          <a:off x="8458200" y="140944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154940</xdr:rowOff>
    </xdr:from>
    <xdr:ext cx="469900" cy="253365"/>
    <xdr:sp macro="" textlink="">
      <xdr:nvSpPr>
        <xdr:cNvPr id="374" name="n_2aveValue【福祉施設】&#10;一人当たり面積">
          <a:extLst>
            <a:ext uri="{FF2B5EF4-FFF2-40B4-BE49-F238E27FC236}">
              <a16:creationId xmlns:a16="http://schemas.microsoft.com/office/drawing/2014/main" id="{00000000-0008-0000-0F00-000076010000}"/>
            </a:ext>
          </a:extLst>
        </xdr:cNvPr>
        <xdr:cNvSpPr txBox="1"/>
      </xdr:nvSpPr>
      <xdr:spPr>
        <a:xfrm>
          <a:off x="7677150" y="140728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144780</xdr:rowOff>
    </xdr:from>
    <xdr:ext cx="469900" cy="250825"/>
    <xdr:sp macro="" textlink="">
      <xdr:nvSpPr>
        <xdr:cNvPr id="375" name="n_3aveValue【福祉施設】&#10;一人当たり面積">
          <a:extLst>
            <a:ext uri="{FF2B5EF4-FFF2-40B4-BE49-F238E27FC236}">
              <a16:creationId xmlns:a16="http://schemas.microsoft.com/office/drawing/2014/main" id="{00000000-0008-0000-0F00-000077010000}"/>
            </a:ext>
          </a:extLst>
        </xdr:cNvPr>
        <xdr:cNvSpPr txBox="1"/>
      </xdr:nvSpPr>
      <xdr:spPr>
        <a:xfrm>
          <a:off x="6864350" y="1406271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144780</xdr:rowOff>
    </xdr:from>
    <xdr:ext cx="469900" cy="250825"/>
    <xdr:sp macro="" textlink="">
      <xdr:nvSpPr>
        <xdr:cNvPr id="376" name="n_4aveValue【福祉施設】&#10;一人当たり面積">
          <a:extLst>
            <a:ext uri="{FF2B5EF4-FFF2-40B4-BE49-F238E27FC236}">
              <a16:creationId xmlns:a16="http://schemas.microsoft.com/office/drawing/2014/main" id="{00000000-0008-0000-0F00-000078010000}"/>
            </a:ext>
          </a:extLst>
        </xdr:cNvPr>
        <xdr:cNvSpPr txBox="1"/>
      </xdr:nvSpPr>
      <xdr:spPr>
        <a:xfrm>
          <a:off x="6070600" y="1406271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79</xdr:row>
      <xdr:rowOff>142875</xdr:rowOff>
    </xdr:from>
    <xdr:ext cx="469900" cy="251460"/>
    <xdr:sp macro="" textlink="">
      <xdr:nvSpPr>
        <xdr:cNvPr id="377" name="n_1mainValue【福祉施設】&#10;一人当たり面積">
          <a:extLst>
            <a:ext uri="{FF2B5EF4-FFF2-40B4-BE49-F238E27FC236}">
              <a16:creationId xmlns:a16="http://schemas.microsoft.com/office/drawing/2014/main" id="{00000000-0008-0000-0F00-000079010000}"/>
            </a:ext>
          </a:extLst>
        </xdr:cNvPr>
        <xdr:cNvSpPr txBox="1"/>
      </xdr:nvSpPr>
      <xdr:spPr>
        <a:xfrm>
          <a:off x="8458200" y="133902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79</xdr:row>
      <xdr:rowOff>121920</xdr:rowOff>
    </xdr:from>
    <xdr:ext cx="469900" cy="251460"/>
    <xdr:sp macro="" textlink="">
      <xdr:nvSpPr>
        <xdr:cNvPr id="378" name="n_2mainValue【福祉施設】&#10;一人当たり面積">
          <a:extLst>
            <a:ext uri="{FF2B5EF4-FFF2-40B4-BE49-F238E27FC236}">
              <a16:creationId xmlns:a16="http://schemas.microsoft.com/office/drawing/2014/main" id="{00000000-0008-0000-0F00-00007A010000}"/>
            </a:ext>
          </a:extLst>
        </xdr:cNvPr>
        <xdr:cNvSpPr txBox="1"/>
      </xdr:nvSpPr>
      <xdr:spPr>
        <a:xfrm>
          <a:off x="7677150" y="133692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79</xdr:row>
      <xdr:rowOff>132080</xdr:rowOff>
    </xdr:from>
    <xdr:ext cx="469900" cy="253365"/>
    <xdr:sp macro="" textlink="">
      <xdr:nvSpPr>
        <xdr:cNvPr id="379" name="n_3mainValue【福祉施設】&#10;一人当たり面積">
          <a:extLst>
            <a:ext uri="{FF2B5EF4-FFF2-40B4-BE49-F238E27FC236}">
              <a16:creationId xmlns:a16="http://schemas.microsoft.com/office/drawing/2014/main" id="{00000000-0008-0000-0F00-00007B010000}"/>
            </a:ext>
          </a:extLst>
        </xdr:cNvPr>
        <xdr:cNvSpPr txBox="1"/>
      </xdr:nvSpPr>
      <xdr:spPr>
        <a:xfrm>
          <a:off x="6864350" y="13379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36830</xdr:rowOff>
    </xdr:from>
    <xdr:ext cx="469900" cy="251460"/>
    <xdr:sp macro="" textlink="">
      <xdr:nvSpPr>
        <xdr:cNvPr id="380" name="n_4mainValue【福祉施設】&#10;一人当たり面積">
          <a:extLst>
            <a:ext uri="{FF2B5EF4-FFF2-40B4-BE49-F238E27FC236}">
              <a16:creationId xmlns:a16="http://schemas.microsoft.com/office/drawing/2014/main" id="{00000000-0008-0000-0F00-00007C010000}"/>
            </a:ext>
          </a:extLst>
        </xdr:cNvPr>
        <xdr:cNvSpPr txBox="1"/>
      </xdr:nvSpPr>
      <xdr:spPr>
        <a:xfrm>
          <a:off x="6070600" y="132842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666750" y="162306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7559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858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5455" cy="259080"/>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275590" y="1818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858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1320" cy="25717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9725" y="178028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858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1320" cy="259080"/>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39725" y="17421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6858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1320" cy="259080"/>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39725" y="17040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6858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1320" cy="25717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39725" y="166598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7185" cy="259080"/>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384810" y="162788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F00-000094010000}"/>
            </a:ext>
          </a:extLst>
        </xdr:cNvPr>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97790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flipV="1">
          <a:off x="4177665" y="1680210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100965</xdr:rowOff>
    </xdr:from>
    <xdr:ext cx="403225" cy="257175"/>
    <xdr:sp macro="" textlink="">
      <xdr:nvSpPr>
        <xdr:cNvPr id="406" name="【市民会館】&#10;有形固定資産減価償却率最小値テキスト">
          <a:extLst>
            <a:ext uri="{FF2B5EF4-FFF2-40B4-BE49-F238E27FC236}">
              <a16:creationId xmlns:a16="http://schemas.microsoft.com/office/drawing/2014/main" id="{00000000-0008-0000-0F00-000096010000}"/>
            </a:ext>
          </a:extLst>
        </xdr:cNvPr>
        <xdr:cNvSpPr txBox="1"/>
      </xdr:nvSpPr>
      <xdr:spPr>
        <a:xfrm>
          <a:off x="4216400" y="182746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97790</xdr:rowOff>
    </xdr:from>
    <xdr:to>
      <xdr:col>24</xdr:col>
      <xdr:colOff>152400</xdr:colOff>
      <xdr:row>108</xdr:row>
      <xdr:rowOff>97790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108450" y="18271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118110</xdr:rowOff>
    </xdr:from>
    <xdr:ext cx="403225" cy="259080"/>
    <xdr:sp macro="" textlink="">
      <xdr:nvSpPr>
        <xdr:cNvPr id="408" name="【市民会館】&#10;有形固定資産減価償却率最大値テキスト">
          <a:extLst>
            <a:ext uri="{FF2B5EF4-FFF2-40B4-BE49-F238E27FC236}">
              <a16:creationId xmlns:a16="http://schemas.microsoft.com/office/drawing/2014/main" id="{00000000-0008-0000-0F00-000098010000}"/>
            </a:ext>
          </a:extLst>
        </xdr:cNvPr>
        <xdr:cNvSpPr txBox="1"/>
      </xdr:nvSpPr>
      <xdr:spPr>
        <a:xfrm>
          <a:off x="4216400" y="16577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4108450" y="1680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74930</xdr:rowOff>
    </xdr:from>
    <xdr:ext cx="403225" cy="257175"/>
    <xdr:sp macro="" textlink="">
      <xdr:nvSpPr>
        <xdr:cNvPr id="410" name="【市民会館】&#10;有形固定資産減価償却率平均値テキスト">
          <a:extLst>
            <a:ext uri="{FF2B5EF4-FFF2-40B4-BE49-F238E27FC236}">
              <a16:creationId xmlns:a16="http://schemas.microsoft.com/office/drawing/2014/main" id="{00000000-0008-0000-0F00-00009A010000}"/>
            </a:ext>
          </a:extLst>
        </xdr:cNvPr>
        <xdr:cNvSpPr txBox="1"/>
      </xdr:nvSpPr>
      <xdr:spPr>
        <a:xfrm>
          <a:off x="4216400" y="1739138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95885</xdr:rowOff>
    </xdr:from>
    <xdr:to>
      <xdr:col>24</xdr:col>
      <xdr:colOff>114300</xdr:colOff>
      <xdr:row>104</xdr:row>
      <xdr:rowOff>26035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4127500" y="1741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67310</xdr:rowOff>
    </xdr:from>
    <xdr:to>
      <xdr:col>20</xdr:col>
      <xdr:colOff>38100</xdr:colOff>
      <xdr:row>103</xdr:row>
      <xdr:rowOff>168910</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3384550" y="17383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2571750" y="173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77800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984250" y="17358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0095" cy="259080"/>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24511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40640</xdr:rowOff>
    </xdr:from>
    <xdr:to>
      <xdr:col>24</xdr:col>
      <xdr:colOff>114300</xdr:colOff>
      <xdr:row>103</xdr:row>
      <xdr:rowOff>142240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4127500" y="1735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63500</xdr:rowOff>
    </xdr:from>
    <xdr:ext cx="403225" cy="257175"/>
    <xdr:sp macro="" textlink="">
      <xdr:nvSpPr>
        <xdr:cNvPr id="422" name="【市民会館】&#10;有形固定資産減価償却率該当値テキスト">
          <a:extLst>
            <a:ext uri="{FF2B5EF4-FFF2-40B4-BE49-F238E27FC236}">
              <a16:creationId xmlns:a16="http://schemas.microsoft.com/office/drawing/2014/main" id="{00000000-0008-0000-0F00-0000A6010000}"/>
            </a:ext>
          </a:extLst>
        </xdr:cNvPr>
        <xdr:cNvSpPr txBox="1"/>
      </xdr:nvSpPr>
      <xdr:spPr>
        <a:xfrm>
          <a:off x="4216400" y="172085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102</xdr:row>
      <xdr:rowOff>145415</xdr:rowOff>
    </xdr:from>
    <xdr:to>
      <xdr:col>20</xdr:col>
      <xdr:colOff>38100</xdr:colOff>
      <xdr:row>103</xdr:row>
      <xdr:rowOff>75565</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3384550" y="172904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103</xdr:row>
      <xdr:rowOff>24765</xdr:rowOff>
    </xdr:from>
    <xdr:to>
      <xdr:col>24</xdr:col>
      <xdr:colOff>63500</xdr:colOff>
      <xdr:row>103</xdr:row>
      <xdr:rowOff>91440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3429000" y="17341215"/>
          <a:ext cx="7493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164465</xdr:rowOff>
    </xdr:from>
    <xdr:to>
      <xdr:col>15</xdr:col>
      <xdr:colOff>101600</xdr:colOff>
      <xdr:row>103</xdr:row>
      <xdr:rowOff>94615</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2571750" y="173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24765</xdr:rowOff>
    </xdr:from>
    <xdr:to>
      <xdr:col>19</xdr:col>
      <xdr:colOff>171450</xdr:colOff>
      <xdr:row>103</xdr:row>
      <xdr:rowOff>43815</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flipV="1">
          <a:off x="2622550" y="17341215"/>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86360</xdr:rowOff>
    </xdr:from>
    <xdr:to>
      <xdr:col>10</xdr:col>
      <xdr:colOff>165100</xdr:colOff>
      <xdr:row>103</xdr:row>
      <xdr:rowOff>16510</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778000" y="172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137160</xdr:rowOff>
    </xdr:from>
    <xdr:to>
      <xdr:col>15</xdr:col>
      <xdr:colOff>50800</xdr:colOff>
      <xdr:row>103</xdr:row>
      <xdr:rowOff>43815</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828800" y="17282160"/>
          <a:ext cx="7937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114935</xdr:rowOff>
    </xdr:from>
    <xdr:to>
      <xdr:col>6</xdr:col>
      <xdr:colOff>38100</xdr:colOff>
      <xdr:row>103</xdr:row>
      <xdr:rowOff>45085</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984250" y="17259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102</xdr:row>
      <xdr:rowOff>137160</xdr:rowOff>
    </xdr:from>
    <xdr:to>
      <xdr:col>10</xdr:col>
      <xdr:colOff>114300</xdr:colOff>
      <xdr:row>102</xdr:row>
      <xdr:rowOff>166370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flipV="1">
          <a:off x="1028700" y="17282160"/>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160020</xdr:rowOff>
    </xdr:from>
    <xdr:ext cx="403225" cy="259080"/>
    <xdr:sp macro="" textlink="">
      <xdr:nvSpPr>
        <xdr:cNvPr id="431" name="n_1aveValue【市民会館】&#10;有形固定資産減価償却率">
          <a:extLst>
            <a:ext uri="{FF2B5EF4-FFF2-40B4-BE49-F238E27FC236}">
              <a16:creationId xmlns:a16="http://schemas.microsoft.com/office/drawing/2014/main" id="{00000000-0008-0000-0F00-0000AF010000}"/>
            </a:ext>
          </a:extLst>
        </xdr:cNvPr>
        <xdr:cNvSpPr txBox="1"/>
      </xdr:nvSpPr>
      <xdr:spPr>
        <a:xfrm>
          <a:off x="3239135" y="17476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158115</xdr:rowOff>
    </xdr:from>
    <xdr:ext cx="403225" cy="257175"/>
    <xdr:sp macro="" textlink="">
      <xdr:nvSpPr>
        <xdr:cNvPr id="432" name="n_2aveValue【市民会館】&#10;有形固定資産減価償却率">
          <a:extLst>
            <a:ext uri="{FF2B5EF4-FFF2-40B4-BE49-F238E27FC236}">
              <a16:creationId xmlns:a16="http://schemas.microsoft.com/office/drawing/2014/main" id="{00000000-0008-0000-0F00-0000B0010000}"/>
            </a:ext>
          </a:extLst>
        </xdr:cNvPr>
        <xdr:cNvSpPr txBox="1"/>
      </xdr:nvSpPr>
      <xdr:spPr>
        <a:xfrm>
          <a:off x="2439035" y="17474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156210</xdr:rowOff>
    </xdr:from>
    <xdr:ext cx="403225" cy="257175"/>
    <xdr:sp macro="" textlink="">
      <xdr:nvSpPr>
        <xdr:cNvPr id="433" name="n_3aveValue【市民会館】&#10;有形固定資産減価償却率">
          <a:extLst>
            <a:ext uri="{FF2B5EF4-FFF2-40B4-BE49-F238E27FC236}">
              <a16:creationId xmlns:a16="http://schemas.microsoft.com/office/drawing/2014/main" id="{00000000-0008-0000-0F00-0000B1010000}"/>
            </a:ext>
          </a:extLst>
        </xdr:cNvPr>
        <xdr:cNvSpPr txBox="1"/>
      </xdr:nvSpPr>
      <xdr:spPr>
        <a:xfrm>
          <a:off x="1645285" y="174726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135255</xdr:rowOff>
    </xdr:from>
    <xdr:ext cx="405130" cy="257175"/>
    <xdr:sp macro="" textlink="">
      <xdr:nvSpPr>
        <xdr:cNvPr id="434" name="n_4aveValue【市民会館】&#10;有形固定資産減価償却率">
          <a:extLst>
            <a:ext uri="{FF2B5EF4-FFF2-40B4-BE49-F238E27FC236}">
              <a16:creationId xmlns:a16="http://schemas.microsoft.com/office/drawing/2014/main" id="{00000000-0008-0000-0F00-0000B2010000}"/>
            </a:ext>
          </a:extLst>
        </xdr:cNvPr>
        <xdr:cNvSpPr txBox="1"/>
      </xdr:nvSpPr>
      <xdr:spPr>
        <a:xfrm>
          <a:off x="851535" y="174517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101</xdr:row>
      <xdr:rowOff>92075</xdr:rowOff>
    </xdr:from>
    <xdr:ext cx="403225" cy="259080"/>
    <xdr:sp macro="" textlink="">
      <xdr:nvSpPr>
        <xdr:cNvPr id="435" name="n_1mainValue【市民会館】&#10;有形固定資産減価償却率">
          <a:extLst>
            <a:ext uri="{FF2B5EF4-FFF2-40B4-BE49-F238E27FC236}">
              <a16:creationId xmlns:a16="http://schemas.microsoft.com/office/drawing/2014/main" id="{00000000-0008-0000-0F00-0000B3010000}"/>
            </a:ext>
          </a:extLst>
        </xdr:cNvPr>
        <xdr:cNvSpPr txBox="1"/>
      </xdr:nvSpPr>
      <xdr:spPr>
        <a:xfrm>
          <a:off x="3239135" y="17065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111125</xdr:rowOff>
    </xdr:from>
    <xdr:ext cx="403225" cy="257175"/>
    <xdr:sp macro="" textlink="">
      <xdr:nvSpPr>
        <xdr:cNvPr id="436" name="n_2mainValue【市民会館】&#10;有形固定資産減価償却率">
          <a:extLst>
            <a:ext uri="{FF2B5EF4-FFF2-40B4-BE49-F238E27FC236}">
              <a16:creationId xmlns:a16="http://schemas.microsoft.com/office/drawing/2014/main" id="{00000000-0008-0000-0F00-0000B4010000}"/>
            </a:ext>
          </a:extLst>
        </xdr:cNvPr>
        <xdr:cNvSpPr txBox="1"/>
      </xdr:nvSpPr>
      <xdr:spPr>
        <a:xfrm>
          <a:off x="2439035" y="170846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101</xdr:row>
      <xdr:rowOff>33020</xdr:rowOff>
    </xdr:from>
    <xdr:ext cx="403225" cy="259080"/>
    <xdr:sp macro="" textlink="">
      <xdr:nvSpPr>
        <xdr:cNvPr id="437" name="n_3mainValue【市民会館】&#10;有形固定資産減価償却率">
          <a:extLst>
            <a:ext uri="{FF2B5EF4-FFF2-40B4-BE49-F238E27FC236}">
              <a16:creationId xmlns:a16="http://schemas.microsoft.com/office/drawing/2014/main" id="{00000000-0008-0000-0F00-0000B5010000}"/>
            </a:ext>
          </a:extLst>
        </xdr:cNvPr>
        <xdr:cNvSpPr txBox="1"/>
      </xdr:nvSpPr>
      <xdr:spPr>
        <a:xfrm>
          <a:off x="1645285" y="17006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101</xdr:row>
      <xdr:rowOff>61595</xdr:rowOff>
    </xdr:from>
    <xdr:ext cx="405130" cy="259080"/>
    <xdr:sp macro="" textlink="">
      <xdr:nvSpPr>
        <xdr:cNvPr id="438" name="n_4mainValue【市民会館】&#10;有形固定資産減価償却率">
          <a:extLst>
            <a:ext uri="{FF2B5EF4-FFF2-40B4-BE49-F238E27FC236}">
              <a16:creationId xmlns:a16="http://schemas.microsoft.com/office/drawing/2014/main" id="{00000000-0008-0000-0F00-0000B6010000}"/>
            </a:ext>
          </a:extLst>
        </xdr:cNvPr>
        <xdr:cNvSpPr txBox="1"/>
      </xdr:nvSpPr>
      <xdr:spPr>
        <a:xfrm>
          <a:off x="851535" y="1703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91820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5956300" y="18249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5455" cy="259080"/>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5527040" y="18107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5956300" y="17792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5455" cy="259080"/>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5527040" y="176504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5956300" y="17335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5455" cy="259080"/>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5527040" y="1719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5956300" y="168783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5455" cy="259080"/>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5527040" y="16736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552704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101</xdr:row>
      <xdr:rowOff>73660</xdr:rowOff>
    </xdr:from>
    <xdr:to>
      <xdr:col>54</xdr:col>
      <xdr:colOff>171450</xdr:colOff>
      <xdr:row>108</xdr:row>
      <xdr:rowOff>3175</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9429750" y="17047210"/>
          <a:ext cx="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6985</xdr:rowOff>
    </xdr:from>
    <xdr:ext cx="467995" cy="25717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9467850" y="181806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3175</xdr:rowOff>
    </xdr:from>
    <xdr:to>
      <xdr:col>55</xdr:col>
      <xdr:colOff>88900</xdr:colOff>
      <xdr:row>108</xdr:row>
      <xdr:rowOff>3175</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9359900" y="18176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20320</xdr:rowOff>
    </xdr:from>
    <xdr:ext cx="467995" cy="25717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9467850" y="168224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0.263</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73660</xdr:rowOff>
    </xdr:from>
    <xdr:to>
      <xdr:col>55</xdr:col>
      <xdr:colOff>88900</xdr:colOff>
      <xdr:row>101</xdr:row>
      <xdr:rowOff>73660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9359900" y="170472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91440</xdr:rowOff>
    </xdr:from>
    <xdr:ext cx="467995" cy="259080"/>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9467850" y="1757934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68580</xdr:rowOff>
    </xdr:from>
    <xdr:to>
      <xdr:col>55</xdr:col>
      <xdr:colOff>50800</xdr:colOff>
      <xdr:row>105</xdr:row>
      <xdr:rowOff>170180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9398000" y="17727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68580</xdr:rowOff>
    </xdr:from>
    <xdr:to>
      <xdr:col>50</xdr:col>
      <xdr:colOff>165100</xdr:colOff>
      <xdr:row>105</xdr:row>
      <xdr:rowOff>170180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636000" y="1772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55245</xdr:rowOff>
    </xdr:from>
    <xdr:to>
      <xdr:col>46</xdr:col>
      <xdr:colOff>38100</xdr:colOff>
      <xdr:row>105</xdr:row>
      <xdr:rowOff>156845</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842250" y="17714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41275</xdr:rowOff>
    </xdr:from>
    <xdr:to>
      <xdr:col>41</xdr:col>
      <xdr:colOff>101600</xdr:colOff>
      <xdr:row>105</xdr:row>
      <xdr:rowOff>143510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029450" y="17700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41275</xdr:rowOff>
    </xdr:from>
    <xdr:to>
      <xdr:col>36</xdr:col>
      <xdr:colOff>165100</xdr:colOff>
      <xdr:row>105</xdr:row>
      <xdr:rowOff>143510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235700" y="17700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0095" cy="259080"/>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908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169545</xdr:rowOff>
    </xdr:from>
    <xdr:to>
      <xdr:col>55</xdr:col>
      <xdr:colOff>50800</xdr:colOff>
      <xdr:row>106</xdr:row>
      <xdr:rowOff>99695</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9398000" y="17828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147955</xdr:rowOff>
    </xdr:from>
    <xdr:ext cx="467995" cy="2584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9467850" y="1780730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2540</xdr:rowOff>
    </xdr:from>
    <xdr:to>
      <xdr:col>50</xdr:col>
      <xdr:colOff>165100</xdr:colOff>
      <xdr:row>106</xdr:row>
      <xdr:rowOff>104140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863600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48895</xdr:rowOff>
    </xdr:from>
    <xdr:to>
      <xdr:col>55</xdr:col>
      <xdr:colOff>0</xdr:colOff>
      <xdr:row>106</xdr:row>
      <xdr:rowOff>53340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8686800" y="17879695"/>
          <a:ext cx="742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xdr:rowOff>
    </xdr:from>
    <xdr:to>
      <xdr:col>46</xdr:col>
      <xdr:colOff>38100</xdr:colOff>
      <xdr:row>106</xdr:row>
      <xdr:rowOff>104140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7842250" y="17833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106</xdr:row>
      <xdr:rowOff>53340</xdr:rowOff>
    </xdr:from>
    <xdr:to>
      <xdr:col>50</xdr:col>
      <xdr:colOff>114300</xdr:colOff>
      <xdr:row>106</xdr:row>
      <xdr:rowOff>53340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7886700" y="178841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6985</xdr:rowOff>
    </xdr:from>
    <xdr:to>
      <xdr:col>41</xdr:col>
      <xdr:colOff>101600</xdr:colOff>
      <xdr:row>106</xdr:row>
      <xdr:rowOff>109220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029450" y="17837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53340</xdr:rowOff>
    </xdr:from>
    <xdr:to>
      <xdr:col>45</xdr:col>
      <xdr:colOff>171450</xdr:colOff>
      <xdr:row>106</xdr:row>
      <xdr:rowOff>57785</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7080250" y="1788414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123825</xdr:rowOff>
    </xdr:from>
    <xdr:to>
      <xdr:col>36</xdr:col>
      <xdr:colOff>165100</xdr:colOff>
      <xdr:row>106</xdr:row>
      <xdr:rowOff>53975</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235700" y="1778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3175</xdr:rowOff>
    </xdr:from>
    <xdr:to>
      <xdr:col>41</xdr:col>
      <xdr:colOff>50800</xdr:colOff>
      <xdr:row>106</xdr:row>
      <xdr:rowOff>57785</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6286500" y="17833975"/>
          <a:ext cx="7937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15240</xdr:rowOff>
    </xdr:from>
    <xdr:ext cx="469900" cy="259080"/>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8458200" y="17503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1905</xdr:rowOff>
    </xdr:from>
    <xdr:ext cx="469900" cy="259080"/>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7677150" y="17489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159385</xdr:rowOff>
    </xdr:from>
    <xdr:ext cx="469900" cy="2584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6864350" y="17475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159385</xdr:rowOff>
    </xdr:from>
    <xdr:ext cx="469900" cy="2584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070600" y="17475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95250</xdr:rowOff>
    </xdr:from>
    <xdr:ext cx="469900" cy="259080"/>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8458200" y="17926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95250</xdr:rowOff>
    </xdr:from>
    <xdr:ext cx="469900" cy="259080"/>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7677150" y="17926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99695</xdr:rowOff>
    </xdr:from>
    <xdr:ext cx="469900" cy="25717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6864350" y="179304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45085</xdr:rowOff>
    </xdr:from>
    <xdr:ext cx="469900" cy="2584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070600" y="178758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5455" cy="251460"/>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0797540" y="73158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90805</xdr:rowOff>
    </xdr:from>
    <xdr:to>
      <xdr:col>89</xdr:col>
      <xdr:colOff>171450</xdr:colOff>
      <xdr:row>42</xdr:row>
      <xdr:rowOff>90805</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1207750" y="7135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118745</xdr:rowOff>
    </xdr:from>
    <xdr:ext cx="465455" cy="25336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0797540" y="699579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106680</xdr:rowOff>
    </xdr:from>
    <xdr:to>
      <xdr:col>89</xdr:col>
      <xdr:colOff>171450</xdr:colOff>
      <xdr:row>40</xdr:row>
      <xdr:rowOff>106680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1207750" y="6816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134620</xdr:rowOff>
    </xdr:from>
    <xdr:ext cx="401320" cy="25336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0842625" y="667639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122555</xdr:rowOff>
    </xdr:from>
    <xdr:to>
      <xdr:col>89</xdr:col>
      <xdr:colOff>171450</xdr:colOff>
      <xdr:row>38</xdr:row>
      <xdr:rowOff>122555</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1207750" y="6496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151130</xdr:rowOff>
    </xdr:from>
    <xdr:ext cx="401320" cy="25336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0842625" y="635762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138430</xdr:rowOff>
    </xdr:from>
    <xdr:to>
      <xdr:col>89</xdr:col>
      <xdr:colOff>171450</xdr:colOff>
      <xdr:row>36</xdr:row>
      <xdr:rowOff>138430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1207750" y="61772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167005</xdr:rowOff>
    </xdr:from>
    <xdr:ext cx="401320" cy="252730"/>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0842625" y="6038215"/>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154305</xdr:rowOff>
    </xdr:from>
    <xdr:to>
      <xdr:col>89</xdr:col>
      <xdr:colOff>171450</xdr:colOff>
      <xdr:row>34</xdr:row>
      <xdr:rowOff>154305</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1207750" y="58578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1320" cy="251460"/>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0842625" y="57194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171450</xdr:colOff>
      <xdr:row>33</xdr:row>
      <xdr:rowOff>2540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1207750" y="55384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31115</xdr:rowOff>
    </xdr:from>
    <xdr:ext cx="339090" cy="251460"/>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0906760" y="5399405"/>
          <a:ext cx="339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74295</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17145</xdr:rowOff>
    </xdr:from>
    <xdr:to>
      <xdr:col>85</xdr:col>
      <xdr:colOff>126365</xdr:colOff>
      <xdr:row>42</xdr:row>
      <xdr:rowOff>88900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4699615" y="5720715"/>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92710</xdr:rowOff>
    </xdr:from>
    <xdr:ext cx="403225" cy="251460"/>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4738350" y="713740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88900</xdr:rowOff>
    </xdr:from>
    <xdr:to>
      <xdr:col>86</xdr:col>
      <xdr:colOff>25400</xdr:colOff>
      <xdr:row>42</xdr:row>
      <xdr:rowOff>88900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4611350" y="7133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132080</xdr:rowOff>
    </xdr:from>
    <xdr:ext cx="403225" cy="25336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4738350" y="550037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17145</xdr:rowOff>
    </xdr:from>
    <xdr:to>
      <xdr:col>86</xdr:col>
      <xdr:colOff>25400</xdr:colOff>
      <xdr:row>34</xdr:row>
      <xdr:rowOff>17145</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4611350" y="57207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162560</xdr:rowOff>
    </xdr:from>
    <xdr:ext cx="403225" cy="251460"/>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4738350" y="6369050"/>
          <a:ext cx="4032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140335</xdr:rowOff>
    </xdr:from>
    <xdr:to>
      <xdr:col>85</xdr:col>
      <xdr:colOff>171450</xdr:colOff>
      <xdr:row>39</xdr:row>
      <xdr:rowOff>71755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649450" y="65144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127635</xdr:rowOff>
    </xdr:from>
    <xdr:to>
      <xdr:col>81</xdr:col>
      <xdr:colOff>101600</xdr:colOff>
      <xdr:row>39</xdr:row>
      <xdr:rowOff>59055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887450" y="65017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125730</xdr:rowOff>
    </xdr:from>
    <xdr:to>
      <xdr:col>76</xdr:col>
      <xdr:colOff>165100</xdr:colOff>
      <xdr:row>39</xdr:row>
      <xdr:rowOff>57150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093700" y="6499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142875</xdr:rowOff>
    </xdr:from>
    <xdr:to>
      <xdr:col>72</xdr:col>
      <xdr:colOff>38100</xdr:colOff>
      <xdr:row>39</xdr:row>
      <xdr:rowOff>74295</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299950" y="65170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156845</xdr:rowOff>
    </xdr:from>
    <xdr:to>
      <xdr:col>67</xdr:col>
      <xdr:colOff>101600</xdr:colOff>
      <xdr:row>39</xdr:row>
      <xdr:rowOff>88900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1487150" y="6530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1460"/>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52880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60095" cy="251460"/>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7668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1460"/>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9730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1460"/>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1729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60095" cy="251460"/>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3665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40</xdr:row>
      <xdr:rowOff>82550</xdr:rowOff>
    </xdr:from>
    <xdr:to>
      <xdr:col>85</xdr:col>
      <xdr:colOff>171450</xdr:colOff>
      <xdr:row>41</xdr:row>
      <xdr:rowOff>14605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649450" y="67919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61595</xdr:rowOff>
    </xdr:from>
    <xdr:ext cx="403225" cy="25336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4738350" y="677100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66675</xdr:rowOff>
    </xdr:from>
    <xdr:to>
      <xdr:col>81</xdr:col>
      <xdr:colOff>101600</xdr:colOff>
      <xdr:row>40</xdr:row>
      <xdr:rowOff>165735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887450" y="67760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116205</xdr:rowOff>
    </xdr:from>
    <xdr:to>
      <xdr:col>85</xdr:col>
      <xdr:colOff>127000</xdr:colOff>
      <xdr:row>40</xdr:row>
      <xdr:rowOff>132080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938250" y="682561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47625</xdr:rowOff>
    </xdr:from>
    <xdr:to>
      <xdr:col>76</xdr:col>
      <xdr:colOff>165100</xdr:colOff>
      <xdr:row>40</xdr:row>
      <xdr:rowOff>146685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3093700" y="6757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96520</xdr:rowOff>
    </xdr:from>
    <xdr:to>
      <xdr:col>81</xdr:col>
      <xdr:colOff>50800</xdr:colOff>
      <xdr:row>40</xdr:row>
      <xdr:rowOff>116205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3144500" y="6805930"/>
          <a:ext cx="7937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29845</xdr:rowOff>
    </xdr:from>
    <xdr:to>
      <xdr:col>72</xdr:col>
      <xdr:colOff>38100</xdr:colOff>
      <xdr:row>40</xdr:row>
      <xdr:rowOff>128905</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2299950" y="67392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40</xdr:row>
      <xdr:rowOff>79375</xdr:rowOff>
    </xdr:from>
    <xdr:to>
      <xdr:col>76</xdr:col>
      <xdr:colOff>114300</xdr:colOff>
      <xdr:row>40</xdr:row>
      <xdr:rowOff>96520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344400" y="6788785"/>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34290</xdr:rowOff>
    </xdr:from>
    <xdr:to>
      <xdr:col>67</xdr:col>
      <xdr:colOff>101600</xdr:colOff>
      <xdr:row>40</xdr:row>
      <xdr:rowOff>133350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1487150" y="67437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79375</xdr:rowOff>
    </xdr:from>
    <xdr:to>
      <xdr:col>71</xdr:col>
      <xdr:colOff>171450</xdr:colOff>
      <xdr:row>40</xdr:row>
      <xdr:rowOff>84455</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flipV="1">
          <a:off x="11537950" y="678878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74930</xdr:rowOff>
    </xdr:from>
    <xdr:ext cx="403225" cy="25336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742035" y="62814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73025</xdr:rowOff>
    </xdr:from>
    <xdr:ext cx="403225" cy="25336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960985" y="627951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90805</xdr:rowOff>
    </xdr:from>
    <xdr:ext cx="405130" cy="251460"/>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167235" y="629729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105410</xdr:rowOff>
    </xdr:from>
    <xdr:ext cx="403225" cy="251460"/>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354435" y="631190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156845</xdr:rowOff>
    </xdr:from>
    <xdr:ext cx="403225" cy="25336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742035" y="68662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137795</xdr:rowOff>
    </xdr:from>
    <xdr:ext cx="403225" cy="25336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960985" y="684720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120015</xdr:rowOff>
    </xdr:from>
    <xdr:ext cx="405130" cy="25336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167235" y="68294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125095</xdr:rowOff>
    </xdr:from>
    <xdr:ext cx="403225" cy="251460"/>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1354435" y="683450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03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6440150" y="5033010"/>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130175</xdr:rowOff>
    </xdr:from>
    <xdr:to>
      <xdr:col>120</xdr:col>
      <xdr:colOff>114300</xdr:colOff>
      <xdr:row>41</xdr:row>
      <xdr:rowOff>130175</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4592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159385</xdr:rowOff>
    </xdr:from>
    <xdr:ext cx="247015" cy="251460"/>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6248380" y="686879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18415</xdr:rowOff>
    </xdr:from>
    <xdr:to>
      <xdr:col>120</xdr:col>
      <xdr:colOff>114300</xdr:colOff>
      <xdr:row>39</xdr:row>
      <xdr:rowOff>18415</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4592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47625</xdr:rowOff>
    </xdr:from>
    <xdr:ext cx="595630" cy="251460"/>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939770" y="642175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74295</xdr:rowOff>
    </xdr:from>
    <xdr:to>
      <xdr:col>120</xdr:col>
      <xdr:colOff>114300</xdr:colOff>
      <xdr:row>36</xdr:row>
      <xdr:rowOff>74295</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4592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103505</xdr:rowOff>
    </xdr:from>
    <xdr:ext cx="595630" cy="251460"/>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939770" y="597471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130175</xdr:rowOff>
    </xdr:from>
    <xdr:to>
      <xdr:col>120</xdr:col>
      <xdr:colOff>114300</xdr:colOff>
      <xdr:row>33</xdr:row>
      <xdr:rowOff>130175</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4592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159385</xdr:rowOff>
    </xdr:from>
    <xdr:ext cx="595630" cy="251460"/>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939770" y="55276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47625</xdr:rowOff>
    </xdr:from>
    <xdr:ext cx="595630" cy="251460"/>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5939770" y="508063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573" name="【一般廃棄物処理施設】&#10;一人当たり有形固定資産（償却資産）額グラフ枠">
          <a:extLst>
            <a:ext uri="{FF2B5EF4-FFF2-40B4-BE49-F238E27FC236}">
              <a16:creationId xmlns:a16="http://schemas.microsoft.com/office/drawing/2014/main" id="{00000000-0008-0000-0F00-00003D020000}"/>
            </a:ext>
          </a:extLst>
        </xdr:cNvPr>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18415</xdr:rowOff>
    </xdr:from>
    <xdr:to>
      <xdr:col>116</xdr:col>
      <xdr:colOff>62865</xdr:colOff>
      <xdr:row>41</xdr:row>
      <xdr:rowOff>128905</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19951065" y="5721985"/>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132715</xdr:rowOff>
    </xdr:from>
    <xdr:ext cx="376555" cy="253365"/>
    <xdr:sp macro="" textlink="">
      <xdr:nvSpPr>
        <xdr:cNvPr id="575" name="【一般廃棄物処理施設】&#10;一人当たり有形固定資産（償却資産）額最小値テキスト">
          <a:extLst>
            <a:ext uri="{FF2B5EF4-FFF2-40B4-BE49-F238E27FC236}">
              <a16:creationId xmlns:a16="http://schemas.microsoft.com/office/drawing/2014/main" id="{00000000-0008-0000-0F00-00003F020000}"/>
            </a:ext>
          </a:extLst>
        </xdr:cNvPr>
        <xdr:cNvSpPr txBox="1"/>
      </xdr:nvSpPr>
      <xdr:spPr>
        <a:xfrm>
          <a:off x="19989800" y="7009765"/>
          <a:ext cx="376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128905</xdr:rowOff>
    </xdr:from>
    <xdr:to>
      <xdr:col>116</xdr:col>
      <xdr:colOff>152400</xdr:colOff>
      <xdr:row>41</xdr:row>
      <xdr:rowOff>128905</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9881850" y="70059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133985</xdr:rowOff>
    </xdr:from>
    <xdr:ext cx="596900" cy="253365"/>
    <xdr:sp macro="" textlink="">
      <xdr:nvSpPr>
        <xdr:cNvPr id="577" name="【一般廃棄物処理施設】&#10;一人当たり有形固定資産（償却資産）額最大値テキスト">
          <a:extLst>
            <a:ext uri="{FF2B5EF4-FFF2-40B4-BE49-F238E27FC236}">
              <a16:creationId xmlns:a16="http://schemas.microsoft.com/office/drawing/2014/main" id="{00000000-0008-0000-0F00-000041020000}"/>
            </a:ext>
          </a:extLst>
        </xdr:cNvPr>
        <xdr:cNvSpPr txBox="1"/>
      </xdr:nvSpPr>
      <xdr:spPr>
        <a:xfrm>
          <a:off x="19989800" y="550227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287,465</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18415</xdr:rowOff>
    </xdr:from>
    <xdr:to>
      <xdr:col>116</xdr:col>
      <xdr:colOff>152400</xdr:colOff>
      <xdr:row>34</xdr:row>
      <xdr:rowOff>18415</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9881850" y="5721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23495</xdr:rowOff>
    </xdr:from>
    <xdr:ext cx="532765" cy="253365"/>
    <xdr:sp macro="" textlink="">
      <xdr:nvSpPr>
        <xdr:cNvPr id="579" name="【一般廃棄物処理施設】&#10;一人当たり有形固定資産（償却資産）額平均値テキスト">
          <a:extLst>
            <a:ext uri="{FF2B5EF4-FFF2-40B4-BE49-F238E27FC236}">
              <a16:creationId xmlns:a16="http://schemas.microsoft.com/office/drawing/2014/main" id="{00000000-0008-0000-0F00-000043020000}"/>
            </a:ext>
          </a:extLst>
        </xdr:cNvPr>
        <xdr:cNvSpPr txBox="1"/>
      </xdr:nvSpPr>
      <xdr:spPr>
        <a:xfrm>
          <a:off x="19989800" y="6565265"/>
          <a:ext cx="5327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83,069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44450</xdr:rowOff>
    </xdr:from>
    <xdr:to>
      <xdr:col>116</xdr:col>
      <xdr:colOff>114300</xdr:colOff>
      <xdr:row>39</xdr:row>
      <xdr:rowOff>144145</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900900" y="6586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154940</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9157950" y="6597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36195</xdr:rowOff>
    </xdr:from>
    <xdr:to>
      <xdr:col>107</xdr:col>
      <xdr:colOff>101600</xdr:colOff>
      <xdr:row>39</xdr:row>
      <xdr:rowOff>135255</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8345150" y="6577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36195</xdr:rowOff>
    </xdr:from>
    <xdr:to>
      <xdr:col>102</xdr:col>
      <xdr:colOff>165100</xdr:colOff>
      <xdr:row>39</xdr:row>
      <xdr:rowOff>135255</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7551400" y="6577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47625</xdr:rowOff>
    </xdr:from>
    <xdr:to>
      <xdr:col>98</xdr:col>
      <xdr:colOff>38100</xdr:colOff>
      <xdr:row>39</xdr:row>
      <xdr:rowOff>146685</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6757650" y="65893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1460"/>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780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1460"/>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0309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60095" cy="251460"/>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2245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1460"/>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4307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1460"/>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66306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79375</xdr:rowOff>
    </xdr:from>
    <xdr:to>
      <xdr:col>116</xdr:col>
      <xdr:colOff>114300</xdr:colOff>
      <xdr:row>37</xdr:row>
      <xdr:rowOff>11430</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9900900" y="6118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101600</xdr:rowOff>
    </xdr:from>
    <xdr:ext cx="596900" cy="253365"/>
    <xdr:sp macro="" textlink="">
      <xdr:nvSpPr>
        <xdr:cNvPr id="591" name="【一般廃棄物処理施設】&#10;一人当たり有形固定資産（償却資産）額該当値テキスト">
          <a:extLst>
            <a:ext uri="{FF2B5EF4-FFF2-40B4-BE49-F238E27FC236}">
              <a16:creationId xmlns:a16="http://schemas.microsoft.com/office/drawing/2014/main" id="{00000000-0008-0000-0F00-00004F020000}"/>
            </a:ext>
          </a:extLst>
        </xdr:cNvPr>
        <xdr:cNvSpPr txBox="1"/>
      </xdr:nvSpPr>
      <xdr:spPr>
        <a:xfrm>
          <a:off x="19989800" y="597281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187,773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84455</xdr:rowOff>
    </xdr:from>
    <xdr:to>
      <xdr:col>112</xdr:col>
      <xdr:colOff>38100</xdr:colOff>
      <xdr:row>37</xdr:row>
      <xdr:rowOff>16510</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9157950" y="61233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36</xdr:row>
      <xdr:rowOff>128905</xdr:rowOff>
    </xdr:from>
    <xdr:to>
      <xdr:col>116</xdr:col>
      <xdr:colOff>63500</xdr:colOff>
      <xdr:row>36</xdr:row>
      <xdr:rowOff>133985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9202400" y="6167755"/>
          <a:ext cx="7493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105410</xdr:rowOff>
    </xdr:from>
    <xdr:to>
      <xdr:col>107</xdr:col>
      <xdr:colOff>101600</xdr:colOff>
      <xdr:row>37</xdr:row>
      <xdr:rowOff>36830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8345150" y="61442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133985</xdr:rowOff>
    </xdr:from>
    <xdr:to>
      <xdr:col>111</xdr:col>
      <xdr:colOff>171450</xdr:colOff>
      <xdr:row>36</xdr:row>
      <xdr:rowOff>154305</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8395950" y="6172835"/>
          <a:ext cx="8064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127635</xdr:rowOff>
    </xdr:from>
    <xdr:to>
      <xdr:col>102</xdr:col>
      <xdr:colOff>165100</xdr:colOff>
      <xdr:row>37</xdr:row>
      <xdr:rowOff>59055</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7551400" y="61664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154305</xdr:rowOff>
    </xdr:from>
    <xdr:to>
      <xdr:col>107</xdr:col>
      <xdr:colOff>50800</xdr:colOff>
      <xdr:row>37</xdr:row>
      <xdr:rowOff>8890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7602200" y="6193155"/>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142875</xdr:rowOff>
    </xdr:from>
    <xdr:to>
      <xdr:col>98</xdr:col>
      <xdr:colOff>38100</xdr:colOff>
      <xdr:row>37</xdr:row>
      <xdr:rowOff>74295</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6757650" y="6181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37</xdr:row>
      <xdr:rowOff>8890</xdr:rowOff>
    </xdr:from>
    <xdr:to>
      <xdr:col>102</xdr:col>
      <xdr:colOff>114300</xdr:colOff>
      <xdr:row>37</xdr:row>
      <xdr:rowOff>24765</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6802100" y="6215380"/>
          <a:ext cx="8001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146685</xdr:rowOff>
    </xdr:from>
    <xdr:ext cx="534670" cy="251460"/>
    <xdr:sp macro="" textlink="">
      <xdr:nvSpPr>
        <xdr:cNvPr id="600" name="n_1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947765" y="66884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80,548</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127000</xdr:rowOff>
    </xdr:from>
    <xdr:ext cx="532765" cy="251460"/>
    <xdr:sp macro="" textlink="">
      <xdr:nvSpPr>
        <xdr:cNvPr id="601" name="n_2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166715" y="666877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127000</xdr:rowOff>
    </xdr:from>
    <xdr:ext cx="534670" cy="251460"/>
    <xdr:sp macro="" textlink="">
      <xdr:nvSpPr>
        <xdr:cNvPr id="602" name="n_3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7353915" y="66687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85,019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137795</xdr:rowOff>
    </xdr:from>
    <xdr:ext cx="532765" cy="253365"/>
    <xdr:sp macro="" textlink="">
      <xdr:nvSpPr>
        <xdr:cNvPr id="603" name="n_4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6560165" y="667956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35</xdr:row>
      <xdr:rowOff>32385</xdr:rowOff>
    </xdr:from>
    <xdr:ext cx="596900" cy="251460"/>
    <xdr:sp macro="" textlink="">
      <xdr:nvSpPr>
        <xdr:cNvPr id="604" name="n_1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915380" y="590359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186,606</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35</xdr:row>
      <xdr:rowOff>52705</xdr:rowOff>
    </xdr:from>
    <xdr:ext cx="596900" cy="251460"/>
    <xdr:sp macro="" textlink="">
      <xdr:nvSpPr>
        <xdr:cNvPr id="605" name="n_2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134330" y="592391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182,091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35</xdr:row>
      <xdr:rowOff>74930</xdr:rowOff>
    </xdr:from>
    <xdr:ext cx="596900" cy="253365"/>
    <xdr:sp macro="" textlink="">
      <xdr:nvSpPr>
        <xdr:cNvPr id="606" name="n_3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7321530" y="594614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177,022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35</xdr:row>
      <xdr:rowOff>90805</xdr:rowOff>
    </xdr:from>
    <xdr:ext cx="596900" cy="251460"/>
    <xdr:sp macro="" textlink="">
      <xdr:nvSpPr>
        <xdr:cNvPr id="607" name="n_4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6527780" y="596201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1207750" y="8944610"/>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111760</xdr:rowOff>
    </xdr:from>
    <xdr:to>
      <xdr:col>120</xdr:col>
      <xdr:colOff>152400</xdr:colOff>
      <xdr:row>50</xdr:row>
      <xdr:rowOff>61595</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6459200" y="8944610"/>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149225</xdr:rowOff>
    </xdr:from>
    <xdr:to>
      <xdr:col>90</xdr:col>
      <xdr:colOff>25400</xdr:colOff>
      <xdr:row>72</xdr:row>
      <xdr:rowOff>99060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907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1169650" y="12483465"/>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1460"/>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0797540" y="147662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111760</xdr:rowOff>
    </xdr:from>
    <xdr:to>
      <xdr:col>89</xdr:col>
      <xdr:colOff>171450</xdr:colOff>
      <xdr:row>86</xdr:row>
      <xdr:rowOff>111760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1207750" y="14532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140335</xdr:rowOff>
    </xdr:from>
    <xdr:ext cx="465455" cy="251460"/>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0797540" y="14393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74295</xdr:rowOff>
    </xdr:from>
    <xdr:to>
      <xdr:col>89</xdr:col>
      <xdr:colOff>171450</xdr:colOff>
      <xdr:row>84</xdr:row>
      <xdr:rowOff>74295</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1207750" y="1415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103505</xdr:rowOff>
    </xdr:from>
    <xdr:ext cx="401320" cy="251460"/>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0842625" y="140214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37465</xdr:rowOff>
    </xdr:from>
    <xdr:to>
      <xdr:col>89</xdr:col>
      <xdr:colOff>171450</xdr:colOff>
      <xdr:row>82</xdr:row>
      <xdr:rowOff>37465</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1207750" y="13787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66040</xdr:rowOff>
    </xdr:from>
    <xdr:ext cx="401320" cy="251460"/>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0842625" y="136486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171450</xdr:colOff>
      <xdr:row>80</xdr:row>
      <xdr:rowOff>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28575</xdr:rowOff>
    </xdr:from>
    <xdr:ext cx="401320" cy="251460"/>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0842625" y="132759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130175</xdr:rowOff>
    </xdr:from>
    <xdr:to>
      <xdr:col>89</xdr:col>
      <xdr:colOff>171450</xdr:colOff>
      <xdr:row>77</xdr:row>
      <xdr:rowOff>130175</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1207750" y="13042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159385</xdr:rowOff>
    </xdr:from>
    <xdr:ext cx="401320" cy="251460"/>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0842625" y="129038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121920</xdr:rowOff>
    </xdr:from>
    <xdr:ext cx="339090" cy="251460"/>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0906760" y="12531090"/>
          <a:ext cx="339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90</xdr:col>
      <xdr:colOff>25400</xdr:colOff>
      <xdr:row>88</xdr:row>
      <xdr:rowOff>149225</xdr:rowOff>
    </xdr:to>
    <xdr:sp macro="" textlink="">
      <xdr:nvSpPr>
        <xdr:cNvPr id="647" name="【消防施設】&#10;有形固定資産減価償却率グラフ枠">
          <a:extLst>
            <a:ext uri="{FF2B5EF4-FFF2-40B4-BE49-F238E27FC236}">
              <a16:creationId xmlns:a16="http://schemas.microsoft.com/office/drawing/2014/main" id="{00000000-0008-0000-0F00-000087020000}"/>
            </a:ext>
          </a:extLst>
        </xdr:cNvPr>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78105</xdr:rowOff>
    </xdr:from>
    <xdr:to>
      <xdr:col>85</xdr:col>
      <xdr:colOff>126365</xdr:colOff>
      <xdr:row>85</xdr:row>
      <xdr:rowOff>140335</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flipV="1">
          <a:off x="14699615" y="12990195"/>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143510</xdr:rowOff>
    </xdr:from>
    <xdr:ext cx="403225" cy="251460"/>
    <xdr:sp macro="" textlink="">
      <xdr:nvSpPr>
        <xdr:cNvPr id="649" name="【消防施設】&#10;有形固定資産減価償却率最小値テキスト">
          <a:extLst>
            <a:ext uri="{FF2B5EF4-FFF2-40B4-BE49-F238E27FC236}">
              <a16:creationId xmlns:a16="http://schemas.microsoft.com/office/drawing/2014/main" id="{00000000-0008-0000-0F00-000089020000}"/>
            </a:ext>
          </a:extLst>
        </xdr:cNvPr>
        <xdr:cNvSpPr txBox="1"/>
      </xdr:nvSpPr>
      <xdr:spPr>
        <a:xfrm>
          <a:off x="14738350" y="1439672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140335</xdr:rowOff>
    </xdr:from>
    <xdr:to>
      <xdr:col>86</xdr:col>
      <xdr:colOff>25400</xdr:colOff>
      <xdr:row>85</xdr:row>
      <xdr:rowOff>140335</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4611350" y="143935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26035</xdr:rowOff>
    </xdr:from>
    <xdr:ext cx="403225" cy="253365"/>
    <xdr:sp macro="" textlink="">
      <xdr:nvSpPr>
        <xdr:cNvPr id="651" name="【消防施設】&#10;有形固定資産減価償却率最大値テキスト">
          <a:extLst>
            <a:ext uri="{FF2B5EF4-FFF2-40B4-BE49-F238E27FC236}">
              <a16:creationId xmlns:a16="http://schemas.microsoft.com/office/drawing/2014/main" id="{00000000-0008-0000-0F00-00008B020000}"/>
            </a:ext>
          </a:extLst>
        </xdr:cNvPr>
        <xdr:cNvSpPr txBox="1"/>
      </xdr:nvSpPr>
      <xdr:spPr>
        <a:xfrm>
          <a:off x="14738350" y="1277048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4611350" y="12990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154940</xdr:rowOff>
    </xdr:from>
    <xdr:ext cx="403225" cy="253365"/>
    <xdr:sp macro="" textlink="">
      <xdr:nvSpPr>
        <xdr:cNvPr id="653" name="【消防施設】&#10;有形固定資産減価償却率平均値テキスト">
          <a:extLst>
            <a:ext uri="{FF2B5EF4-FFF2-40B4-BE49-F238E27FC236}">
              <a16:creationId xmlns:a16="http://schemas.microsoft.com/office/drawing/2014/main" id="{00000000-0008-0000-0F00-00008D020000}"/>
            </a:ext>
          </a:extLst>
        </xdr:cNvPr>
        <xdr:cNvSpPr txBox="1"/>
      </xdr:nvSpPr>
      <xdr:spPr>
        <a:xfrm>
          <a:off x="14738350" y="13569950"/>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132715</xdr:rowOff>
    </xdr:from>
    <xdr:to>
      <xdr:col>85</xdr:col>
      <xdr:colOff>171450</xdr:colOff>
      <xdr:row>82</xdr:row>
      <xdr:rowOff>64135</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4649450" y="13715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121920</xdr:rowOff>
    </xdr:from>
    <xdr:to>
      <xdr:col>81</xdr:col>
      <xdr:colOff>101600</xdr:colOff>
      <xdr:row>82</xdr:row>
      <xdr:rowOff>53340</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3887450" y="13704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21590</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3093700" y="13672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50800</xdr:rowOff>
    </xdr:from>
    <xdr:to>
      <xdr:col>72</xdr:col>
      <xdr:colOff>38100</xdr:colOff>
      <xdr:row>81</xdr:row>
      <xdr:rowOff>150495</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2299950" y="136334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56515</xdr:rowOff>
    </xdr:from>
    <xdr:to>
      <xdr:col>67</xdr:col>
      <xdr:colOff>101600</xdr:colOff>
      <xdr:row>81</xdr:row>
      <xdr:rowOff>155575</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1487150" y="13639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1460"/>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452880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60095" cy="251460"/>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37668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1460"/>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9730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1460"/>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1729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60095" cy="251460"/>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13665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149860</xdr:rowOff>
    </xdr:from>
    <xdr:to>
      <xdr:col>85</xdr:col>
      <xdr:colOff>171450</xdr:colOff>
      <xdr:row>83</xdr:row>
      <xdr:rowOff>81280</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4649450" y="139001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128905</xdr:rowOff>
    </xdr:from>
    <xdr:ext cx="403225" cy="253365"/>
    <xdr:sp macro="" textlink="">
      <xdr:nvSpPr>
        <xdr:cNvPr id="665" name="【消防施設】&#10;有形固定資産減価償却率該当値テキスト">
          <a:extLst>
            <a:ext uri="{FF2B5EF4-FFF2-40B4-BE49-F238E27FC236}">
              <a16:creationId xmlns:a16="http://schemas.microsoft.com/office/drawing/2014/main" id="{00000000-0008-0000-0F00-000099020000}"/>
            </a:ext>
          </a:extLst>
        </xdr:cNvPr>
        <xdr:cNvSpPr txBox="1"/>
      </xdr:nvSpPr>
      <xdr:spPr>
        <a:xfrm>
          <a:off x="14738350" y="1387919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119380</xdr:rowOff>
    </xdr:from>
    <xdr:to>
      <xdr:col>81</xdr:col>
      <xdr:colOff>101600</xdr:colOff>
      <xdr:row>83</xdr:row>
      <xdr:rowOff>51435</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3887450" y="138696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xdr:rowOff>
    </xdr:from>
    <xdr:to>
      <xdr:col>85</xdr:col>
      <xdr:colOff>127000</xdr:colOff>
      <xdr:row>83</xdr:row>
      <xdr:rowOff>31750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3938250" y="13919835"/>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88265</xdr:rowOff>
    </xdr:from>
    <xdr:to>
      <xdr:col>76</xdr:col>
      <xdr:colOff>165100</xdr:colOff>
      <xdr:row>83</xdr:row>
      <xdr:rowOff>19685</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3093700" y="13838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137795</xdr:rowOff>
    </xdr:from>
    <xdr:to>
      <xdr:col>81</xdr:col>
      <xdr:colOff>50800</xdr:colOff>
      <xdr:row>83</xdr:row>
      <xdr:rowOff>1905</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3144500" y="13888085"/>
          <a:ext cx="7937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54610</xdr:rowOff>
    </xdr:from>
    <xdr:to>
      <xdr:col>72</xdr:col>
      <xdr:colOff>38100</xdr:colOff>
      <xdr:row>82</xdr:row>
      <xdr:rowOff>153670</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2299950" y="138049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82</xdr:row>
      <xdr:rowOff>104775</xdr:rowOff>
    </xdr:from>
    <xdr:to>
      <xdr:col>76</xdr:col>
      <xdr:colOff>114300</xdr:colOff>
      <xdr:row>82</xdr:row>
      <xdr:rowOff>137795</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2344400" y="13855065"/>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24765</xdr:rowOff>
    </xdr:from>
    <xdr:to>
      <xdr:col>67</xdr:col>
      <xdr:colOff>101600</xdr:colOff>
      <xdr:row>82</xdr:row>
      <xdr:rowOff>124460</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1487150" y="137750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74295</xdr:rowOff>
    </xdr:from>
    <xdr:to>
      <xdr:col>71</xdr:col>
      <xdr:colOff>171450</xdr:colOff>
      <xdr:row>82</xdr:row>
      <xdr:rowOff>104775</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1537950" y="1382458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69850</xdr:rowOff>
    </xdr:from>
    <xdr:ext cx="403225" cy="251460"/>
    <xdr:sp macro="" textlink="">
      <xdr:nvSpPr>
        <xdr:cNvPr id="674" name="n_1aveValue【消防施設】&#10;有形固定資産減価償却率">
          <a:extLst>
            <a:ext uri="{FF2B5EF4-FFF2-40B4-BE49-F238E27FC236}">
              <a16:creationId xmlns:a16="http://schemas.microsoft.com/office/drawing/2014/main" id="{00000000-0008-0000-0F00-0000A2020000}"/>
            </a:ext>
          </a:extLst>
        </xdr:cNvPr>
        <xdr:cNvSpPr txBox="1"/>
      </xdr:nvSpPr>
      <xdr:spPr>
        <a:xfrm>
          <a:off x="13742035" y="134848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38100</xdr:rowOff>
    </xdr:from>
    <xdr:ext cx="403225" cy="253365"/>
    <xdr:sp macro="" textlink="">
      <xdr:nvSpPr>
        <xdr:cNvPr id="675" name="n_2aveValue【消防施設】&#10;有形固定資産減価償却率">
          <a:extLst>
            <a:ext uri="{FF2B5EF4-FFF2-40B4-BE49-F238E27FC236}">
              <a16:creationId xmlns:a16="http://schemas.microsoft.com/office/drawing/2014/main" id="{00000000-0008-0000-0F00-0000A3020000}"/>
            </a:ext>
          </a:extLst>
        </xdr:cNvPr>
        <xdr:cNvSpPr txBox="1"/>
      </xdr:nvSpPr>
      <xdr:spPr>
        <a:xfrm>
          <a:off x="12960985" y="1345311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79</xdr:row>
      <xdr:rowOff>166370</xdr:rowOff>
    </xdr:from>
    <xdr:ext cx="405130" cy="253365"/>
    <xdr:sp macro="" textlink="">
      <xdr:nvSpPr>
        <xdr:cNvPr id="676" name="n_3aveValue【消防施設】&#10;有形固定資産減価償却率">
          <a:extLst>
            <a:ext uri="{FF2B5EF4-FFF2-40B4-BE49-F238E27FC236}">
              <a16:creationId xmlns:a16="http://schemas.microsoft.com/office/drawing/2014/main" id="{00000000-0008-0000-0F00-0000A4020000}"/>
            </a:ext>
          </a:extLst>
        </xdr:cNvPr>
        <xdr:cNvSpPr txBox="1"/>
      </xdr:nvSpPr>
      <xdr:spPr>
        <a:xfrm>
          <a:off x="12167235" y="134137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4445</xdr:rowOff>
    </xdr:from>
    <xdr:ext cx="403225" cy="253365"/>
    <xdr:sp macro="" textlink="">
      <xdr:nvSpPr>
        <xdr:cNvPr id="677" name="n_4aveValue【消防施設】&#10;有形固定資産減価償却率">
          <a:extLst>
            <a:ext uri="{FF2B5EF4-FFF2-40B4-BE49-F238E27FC236}">
              <a16:creationId xmlns:a16="http://schemas.microsoft.com/office/drawing/2014/main" id="{00000000-0008-0000-0F00-0000A5020000}"/>
            </a:ext>
          </a:extLst>
        </xdr:cNvPr>
        <xdr:cNvSpPr txBox="1"/>
      </xdr:nvSpPr>
      <xdr:spPr>
        <a:xfrm>
          <a:off x="11354435" y="134194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42545</xdr:rowOff>
    </xdr:from>
    <xdr:ext cx="403225" cy="253365"/>
    <xdr:sp macro="" textlink="">
      <xdr:nvSpPr>
        <xdr:cNvPr id="678" name="n_1mainValue【消防施設】&#10;有形固定資産減価償却率">
          <a:extLst>
            <a:ext uri="{FF2B5EF4-FFF2-40B4-BE49-F238E27FC236}">
              <a16:creationId xmlns:a16="http://schemas.microsoft.com/office/drawing/2014/main" id="{00000000-0008-0000-0F00-0000A6020000}"/>
            </a:ext>
          </a:extLst>
        </xdr:cNvPr>
        <xdr:cNvSpPr txBox="1"/>
      </xdr:nvSpPr>
      <xdr:spPr>
        <a:xfrm>
          <a:off x="13742035" y="139604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11430</xdr:rowOff>
    </xdr:from>
    <xdr:ext cx="403225" cy="251460"/>
    <xdr:sp macro="" textlink="">
      <xdr:nvSpPr>
        <xdr:cNvPr id="679" name="n_2mainValue【消防施設】&#10;有形固定資産減価償却率">
          <a:extLst>
            <a:ext uri="{FF2B5EF4-FFF2-40B4-BE49-F238E27FC236}">
              <a16:creationId xmlns:a16="http://schemas.microsoft.com/office/drawing/2014/main" id="{00000000-0008-0000-0F00-0000A7020000}"/>
            </a:ext>
          </a:extLst>
        </xdr:cNvPr>
        <xdr:cNvSpPr txBox="1"/>
      </xdr:nvSpPr>
      <xdr:spPr>
        <a:xfrm>
          <a:off x="12960985" y="139293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82</xdr:row>
      <xdr:rowOff>145415</xdr:rowOff>
    </xdr:from>
    <xdr:ext cx="405130" cy="251460"/>
    <xdr:sp macro="" textlink="">
      <xdr:nvSpPr>
        <xdr:cNvPr id="680" name="n_3mainValue【消防施設】&#10;有形固定資産減価償却率">
          <a:extLst>
            <a:ext uri="{FF2B5EF4-FFF2-40B4-BE49-F238E27FC236}">
              <a16:creationId xmlns:a16="http://schemas.microsoft.com/office/drawing/2014/main" id="{00000000-0008-0000-0F00-0000A8020000}"/>
            </a:ext>
          </a:extLst>
        </xdr:cNvPr>
        <xdr:cNvSpPr txBox="1"/>
      </xdr:nvSpPr>
      <xdr:spPr>
        <a:xfrm>
          <a:off x="12167235" y="1389570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115570</xdr:rowOff>
    </xdr:from>
    <xdr:ext cx="403225" cy="253365"/>
    <xdr:sp macro="" textlink="">
      <xdr:nvSpPr>
        <xdr:cNvPr id="681" name="n_4mainValue【消防施設】&#10;有形固定資産減価償却率">
          <a:extLst>
            <a:ext uri="{FF2B5EF4-FFF2-40B4-BE49-F238E27FC236}">
              <a16:creationId xmlns:a16="http://schemas.microsoft.com/office/drawing/2014/main" id="{00000000-0008-0000-0F00-0000A9020000}"/>
            </a:ext>
          </a:extLst>
        </xdr:cNvPr>
        <xdr:cNvSpPr txBox="1"/>
      </xdr:nvSpPr>
      <xdr:spPr>
        <a:xfrm>
          <a:off x="11354435" y="138658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7980" cy="21907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6440150" y="124834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111760</xdr:rowOff>
    </xdr:from>
    <xdr:to>
      <xdr:col>120</xdr:col>
      <xdr:colOff>114300</xdr:colOff>
      <xdr:row>86</xdr:row>
      <xdr:rowOff>111760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64592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140335</xdr:rowOff>
    </xdr:from>
    <xdr:ext cx="465455" cy="251460"/>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6048990" y="14393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74295</xdr:rowOff>
    </xdr:from>
    <xdr:to>
      <xdr:col>120</xdr:col>
      <xdr:colOff>114300</xdr:colOff>
      <xdr:row>84</xdr:row>
      <xdr:rowOff>74295</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64592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103505</xdr:rowOff>
    </xdr:from>
    <xdr:ext cx="465455" cy="251460"/>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6048990" y="140214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37465</xdr:rowOff>
    </xdr:from>
    <xdr:to>
      <xdr:col>120</xdr:col>
      <xdr:colOff>114300</xdr:colOff>
      <xdr:row>82</xdr:row>
      <xdr:rowOff>37465</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64592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66040</xdr:rowOff>
    </xdr:from>
    <xdr:ext cx="465455" cy="251460"/>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6048990" y="136486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28575</xdr:rowOff>
    </xdr:from>
    <xdr:ext cx="465455" cy="251460"/>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6048990" y="132759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130175</xdr:rowOff>
    </xdr:from>
    <xdr:to>
      <xdr:col>120</xdr:col>
      <xdr:colOff>114300</xdr:colOff>
      <xdr:row>77</xdr:row>
      <xdr:rowOff>130175</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64592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159385</xdr:rowOff>
    </xdr:from>
    <xdr:ext cx="465455" cy="251460"/>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6048990" y="129038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5455" cy="251460"/>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6048990" y="12531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704" name="【消防施設】&#10;一人当たり面積グラフ枠">
          <a:extLst>
            <a:ext uri="{FF2B5EF4-FFF2-40B4-BE49-F238E27FC236}">
              <a16:creationId xmlns:a16="http://schemas.microsoft.com/office/drawing/2014/main" id="{00000000-0008-0000-0F00-0000C0020000}"/>
            </a:ext>
          </a:extLst>
        </xdr:cNvPr>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81915</xdr:rowOff>
    </xdr:from>
    <xdr:to>
      <xdr:col>116</xdr:col>
      <xdr:colOff>62865</xdr:colOff>
      <xdr:row>86</xdr:row>
      <xdr:rowOff>100330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19951065" y="12994005"/>
          <a:ext cx="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104775</xdr:rowOff>
    </xdr:from>
    <xdr:ext cx="467995" cy="251460"/>
    <xdr:sp macro="" textlink="">
      <xdr:nvSpPr>
        <xdr:cNvPr id="706" name="【消防施設】&#10;一人当たり面積最小値テキスト">
          <a:extLst>
            <a:ext uri="{FF2B5EF4-FFF2-40B4-BE49-F238E27FC236}">
              <a16:creationId xmlns:a16="http://schemas.microsoft.com/office/drawing/2014/main" id="{00000000-0008-0000-0F00-0000C2020000}"/>
            </a:ext>
          </a:extLst>
        </xdr:cNvPr>
        <xdr:cNvSpPr txBox="1"/>
      </xdr:nvSpPr>
      <xdr:spPr>
        <a:xfrm>
          <a:off x="19989800" y="1452562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100330</xdr:rowOff>
    </xdr:from>
    <xdr:to>
      <xdr:col>116</xdr:col>
      <xdr:colOff>152400</xdr:colOff>
      <xdr:row>86</xdr:row>
      <xdr:rowOff>100330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9881850" y="14521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29845</xdr:rowOff>
    </xdr:from>
    <xdr:ext cx="467995" cy="251460"/>
    <xdr:sp macro="" textlink="">
      <xdr:nvSpPr>
        <xdr:cNvPr id="708" name="【消防施設】&#10;一人当たり面積最大値テキスト">
          <a:extLst>
            <a:ext uri="{FF2B5EF4-FFF2-40B4-BE49-F238E27FC236}">
              <a16:creationId xmlns:a16="http://schemas.microsoft.com/office/drawing/2014/main" id="{00000000-0008-0000-0F00-0000C4020000}"/>
            </a:ext>
          </a:extLst>
        </xdr:cNvPr>
        <xdr:cNvSpPr txBox="1"/>
      </xdr:nvSpPr>
      <xdr:spPr>
        <a:xfrm>
          <a:off x="19989800" y="1277429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81915</xdr:rowOff>
    </xdr:from>
    <xdr:to>
      <xdr:col>116</xdr:col>
      <xdr:colOff>152400</xdr:colOff>
      <xdr:row>77</xdr:row>
      <xdr:rowOff>81915</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9881850" y="12994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162560</xdr:rowOff>
    </xdr:from>
    <xdr:ext cx="467995" cy="251460"/>
    <xdr:sp macro="" textlink="">
      <xdr:nvSpPr>
        <xdr:cNvPr id="710" name="【消防施設】&#10;一人当たり面積平均値テキスト">
          <a:extLst>
            <a:ext uri="{FF2B5EF4-FFF2-40B4-BE49-F238E27FC236}">
              <a16:creationId xmlns:a16="http://schemas.microsoft.com/office/drawing/2014/main" id="{00000000-0008-0000-0F00-0000C6020000}"/>
            </a:ext>
          </a:extLst>
        </xdr:cNvPr>
        <xdr:cNvSpPr txBox="1"/>
      </xdr:nvSpPr>
      <xdr:spPr>
        <a:xfrm>
          <a:off x="19989800" y="14080490"/>
          <a:ext cx="4679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140335</xdr:rowOff>
    </xdr:from>
    <xdr:to>
      <xdr:col>116</xdr:col>
      <xdr:colOff>114300</xdr:colOff>
      <xdr:row>85</xdr:row>
      <xdr:rowOff>72390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9900900" y="14225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140335</xdr:rowOff>
    </xdr:from>
    <xdr:to>
      <xdr:col>112</xdr:col>
      <xdr:colOff>38100</xdr:colOff>
      <xdr:row>85</xdr:row>
      <xdr:rowOff>72390</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9157950" y="142259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154940</xdr:rowOff>
    </xdr:from>
    <xdr:to>
      <xdr:col>107</xdr:col>
      <xdr:colOff>101600</xdr:colOff>
      <xdr:row>85</xdr:row>
      <xdr:rowOff>86995</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8345150" y="142405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xdr:rowOff>
    </xdr:from>
    <xdr:to>
      <xdr:col>102</xdr:col>
      <xdr:colOff>165100</xdr:colOff>
      <xdr:row>85</xdr:row>
      <xdr:rowOff>109220</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7551400" y="14263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113030</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6757650" y="14267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1460"/>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97802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1460"/>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90309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60095" cy="251460"/>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82245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1460"/>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4307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1460"/>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66306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132715</xdr:rowOff>
    </xdr:from>
    <xdr:to>
      <xdr:col>116</xdr:col>
      <xdr:colOff>114300</xdr:colOff>
      <xdr:row>86</xdr:row>
      <xdr:rowOff>64135</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19900900" y="14385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50165</xdr:rowOff>
    </xdr:from>
    <xdr:ext cx="467995" cy="251460"/>
    <xdr:sp macro="" textlink="">
      <xdr:nvSpPr>
        <xdr:cNvPr id="722" name="【消防施設】&#10;一人当たり面積該当値テキスト">
          <a:extLst>
            <a:ext uri="{FF2B5EF4-FFF2-40B4-BE49-F238E27FC236}">
              <a16:creationId xmlns:a16="http://schemas.microsoft.com/office/drawing/2014/main" id="{00000000-0008-0000-0F00-0000D2020000}"/>
            </a:ext>
          </a:extLst>
        </xdr:cNvPr>
        <xdr:cNvSpPr txBox="1"/>
      </xdr:nvSpPr>
      <xdr:spPr>
        <a:xfrm>
          <a:off x="19989800" y="1430337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132715</xdr:rowOff>
    </xdr:from>
    <xdr:to>
      <xdr:col>112</xdr:col>
      <xdr:colOff>38100</xdr:colOff>
      <xdr:row>86</xdr:row>
      <xdr:rowOff>64135</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9157950" y="14385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86</xdr:row>
      <xdr:rowOff>15240</xdr:rowOff>
    </xdr:from>
    <xdr:to>
      <xdr:col>116</xdr:col>
      <xdr:colOff>63500</xdr:colOff>
      <xdr:row>86</xdr:row>
      <xdr:rowOff>15240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9202400" y="144360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132715</xdr:rowOff>
    </xdr:from>
    <xdr:to>
      <xdr:col>107</xdr:col>
      <xdr:colOff>101600</xdr:colOff>
      <xdr:row>86</xdr:row>
      <xdr:rowOff>64135</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8345150" y="14385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15240</xdr:rowOff>
    </xdr:from>
    <xdr:to>
      <xdr:col>111</xdr:col>
      <xdr:colOff>171450</xdr:colOff>
      <xdr:row>86</xdr:row>
      <xdr:rowOff>15240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8395950" y="144360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136525</xdr:rowOff>
    </xdr:from>
    <xdr:to>
      <xdr:col>102</xdr:col>
      <xdr:colOff>165100</xdr:colOff>
      <xdr:row>86</xdr:row>
      <xdr:rowOff>68580</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7551400" y="143897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15240</xdr:rowOff>
    </xdr:from>
    <xdr:to>
      <xdr:col>107</xdr:col>
      <xdr:colOff>50800</xdr:colOff>
      <xdr:row>86</xdr:row>
      <xdr:rowOff>18415</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17602200" y="1443609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136525</xdr:rowOff>
    </xdr:from>
    <xdr:to>
      <xdr:col>98</xdr:col>
      <xdr:colOff>38100</xdr:colOff>
      <xdr:row>86</xdr:row>
      <xdr:rowOff>68580</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6757650" y="143897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86</xdr:row>
      <xdr:rowOff>18415</xdr:rowOff>
    </xdr:from>
    <xdr:to>
      <xdr:col>102</xdr:col>
      <xdr:colOff>114300</xdr:colOff>
      <xdr:row>86</xdr:row>
      <xdr:rowOff>18415</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6802100" y="1443926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88265</xdr:rowOff>
    </xdr:from>
    <xdr:ext cx="469900" cy="251460"/>
    <xdr:sp macro="" textlink="">
      <xdr:nvSpPr>
        <xdr:cNvPr id="731" name="n_1aveValue【消防施設】&#10;一人当たり面積">
          <a:extLst>
            <a:ext uri="{FF2B5EF4-FFF2-40B4-BE49-F238E27FC236}">
              <a16:creationId xmlns:a16="http://schemas.microsoft.com/office/drawing/2014/main" id="{00000000-0008-0000-0F00-0000DB020000}"/>
            </a:ext>
          </a:extLst>
        </xdr:cNvPr>
        <xdr:cNvSpPr txBox="1"/>
      </xdr:nvSpPr>
      <xdr:spPr>
        <a:xfrm>
          <a:off x="18980150" y="1400619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103505</xdr:rowOff>
    </xdr:from>
    <xdr:ext cx="469900" cy="251460"/>
    <xdr:sp macro="" textlink="">
      <xdr:nvSpPr>
        <xdr:cNvPr id="732" name="n_2aveValue【消防施設】&#10;一人当たり面積">
          <a:extLst>
            <a:ext uri="{FF2B5EF4-FFF2-40B4-BE49-F238E27FC236}">
              <a16:creationId xmlns:a16="http://schemas.microsoft.com/office/drawing/2014/main" id="{00000000-0008-0000-0F00-0000DC020000}"/>
            </a:ext>
          </a:extLst>
        </xdr:cNvPr>
        <xdr:cNvSpPr txBox="1"/>
      </xdr:nvSpPr>
      <xdr:spPr>
        <a:xfrm>
          <a:off x="18180050" y="140214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125730</xdr:rowOff>
    </xdr:from>
    <xdr:ext cx="469900" cy="251460"/>
    <xdr:sp macro="" textlink="">
      <xdr:nvSpPr>
        <xdr:cNvPr id="733" name="n_3aveValue【消防施設】&#10;一人当たり面積">
          <a:extLst>
            <a:ext uri="{FF2B5EF4-FFF2-40B4-BE49-F238E27FC236}">
              <a16:creationId xmlns:a16="http://schemas.microsoft.com/office/drawing/2014/main" id="{00000000-0008-0000-0F00-0000DD020000}"/>
            </a:ext>
          </a:extLst>
        </xdr:cNvPr>
        <xdr:cNvSpPr txBox="1"/>
      </xdr:nvSpPr>
      <xdr:spPr>
        <a:xfrm>
          <a:off x="17386300" y="140436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128905</xdr:rowOff>
    </xdr:from>
    <xdr:ext cx="469900" cy="253365"/>
    <xdr:sp macro="" textlink="">
      <xdr:nvSpPr>
        <xdr:cNvPr id="734" name="n_4aveValue【消防施設】&#10;一人当たり面積">
          <a:extLst>
            <a:ext uri="{FF2B5EF4-FFF2-40B4-BE49-F238E27FC236}">
              <a16:creationId xmlns:a16="http://schemas.microsoft.com/office/drawing/2014/main" id="{00000000-0008-0000-0F00-0000DE020000}"/>
            </a:ext>
          </a:extLst>
        </xdr:cNvPr>
        <xdr:cNvSpPr txBox="1"/>
      </xdr:nvSpPr>
      <xdr:spPr>
        <a:xfrm>
          <a:off x="16592550" y="14046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55880</xdr:rowOff>
    </xdr:from>
    <xdr:ext cx="469900" cy="253365"/>
    <xdr:sp macro="" textlink="">
      <xdr:nvSpPr>
        <xdr:cNvPr id="735" name="n_1mainValue【消防施設】&#10;一人当たり面積">
          <a:extLst>
            <a:ext uri="{FF2B5EF4-FFF2-40B4-BE49-F238E27FC236}">
              <a16:creationId xmlns:a16="http://schemas.microsoft.com/office/drawing/2014/main" id="{00000000-0008-0000-0F00-0000DF020000}"/>
            </a:ext>
          </a:extLst>
        </xdr:cNvPr>
        <xdr:cNvSpPr txBox="1"/>
      </xdr:nvSpPr>
      <xdr:spPr>
        <a:xfrm>
          <a:off x="18980150" y="14476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55880</xdr:rowOff>
    </xdr:from>
    <xdr:ext cx="469900" cy="253365"/>
    <xdr:sp macro="" textlink="">
      <xdr:nvSpPr>
        <xdr:cNvPr id="736" name="n_2mainValue【消防施設】&#10;一人当たり面積">
          <a:extLst>
            <a:ext uri="{FF2B5EF4-FFF2-40B4-BE49-F238E27FC236}">
              <a16:creationId xmlns:a16="http://schemas.microsoft.com/office/drawing/2014/main" id="{00000000-0008-0000-0F00-0000E0020000}"/>
            </a:ext>
          </a:extLst>
        </xdr:cNvPr>
        <xdr:cNvSpPr txBox="1"/>
      </xdr:nvSpPr>
      <xdr:spPr>
        <a:xfrm>
          <a:off x="18180050" y="14476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59690</xdr:rowOff>
    </xdr:from>
    <xdr:ext cx="469900" cy="253365"/>
    <xdr:sp macro="" textlink="">
      <xdr:nvSpPr>
        <xdr:cNvPr id="737" name="n_3mainValue【消防施設】&#10;一人当たり面積">
          <a:extLst>
            <a:ext uri="{FF2B5EF4-FFF2-40B4-BE49-F238E27FC236}">
              <a16:creationId xmlns:a16="http://schemas.microsoft.com/office/drawing/2014/main" id="{00000000-0008-0000-0F00-0000E1020000}"/>
            </a:ext>
          </a:extLst>
        </xdr:cNvPr>
        <xdr:cNvSpPr txBox="1"/>
      </xdr:nvSpPr>
      <xdr:spPr>
        <a:xfrm>
          <a:off x="17386300" y="144805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59690</xdr:rowOff>
    </xdr:from>
    <xdr:ext cx="469900" cy="253365"/>
    <xdr:sp macro="" textlink="">
      <xdr:nvSpPr>
        <xdr:cNvPr id="738" name="n_4mainValue【消防施設】&#10;一人当たり面積">
          <a:extLst>
            <a:ext uri="{FF2B5EF4-FFF2-40B4-BE49-F238E27FC236}">
              <a16:creationId xmlns:a16="http://schemas.microsoft.com/office/drawing/2014/main" id="{00000000-0008-0000-0F00-0000E2020000}"/>
            </a:ext>
          </a:extLst>
        </xdr:cNvPr>
        <xdr:cNvSpPr txBox="1"/>
      </xdr:nvSpPr>
      <xdr:spPr>
        <a:xfrm>
          <a:off x="16592550" y="144805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079754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0797540" y="182384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1320" cy="259080"/>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0842625" y="179114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1320" cy="25717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0842625" y="1758569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1320" cy="2584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0842625" y="1725866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1320" cy="259080"/>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0842625" y="169322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717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0906760" y="1660525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00000000-0008-0000-0F00-0000FB02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130175</xdr:rowOff>
    </xdr:from>
    <xdr:to>
      <xdr:col>85</xdr:col>
      <xdr:colOff>126365</xdr:colOff>
      <xdr:row>109</xdr:row>
      <xdr:rowOff>35560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4699615" y="16932275"/>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7995" cy="259080"/>
    <xdr:sp macro="" textlink="">
      <xdr:nvSpPr>
        <xdr:cNvPr id="765" name="【庁舎】&#10;有形固定資産減価償却率最小値テキスト">
          <a:extLst>
            <a:ext uri="{FF2B5EF4-FFF2-40B4-BE49-F238E27FC236}">
              <a16:creationId xmlns:a16="http://schemas.microsoft.com/office/drawing/2014/main" id="{00000000-0008-0000-0F00-0000FD020000}"/>
            </a:ext>
          </a:extLst>
        </xdr:cNvPr>
        <xdr:cNvSpPr txBox="1"/>
      </xdr:nvSpPr>
      <xdr:spPr>
        <a:xfrm>
          <a:off x="14738350" y="18384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46113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76835</xdr:rowOff>
    </xdr:from>
    <xdr:ext cx="403225" cy="257175"/>
    <xdr:sp macro="" textlink="">
      <xdr:nvSpPr>
        <xdr:cNvPr id="767" name="【庁舎】&#10;有形固定資産減価償却率最大値テキスト">
          <a:extLst>
            <a:ext uri="{FF2B5EF4-FFF2-40B4-BE49-F238E27FC236}">
              <a16:creationId xmlns:a16="http://schemas.microsoft.com/office/drawing/2014/main" id="{00000000-0008-0000-0F00-0000FF020000}"/>
            </a:ext>
          </a:extLst>
        </xdr:cNvPr>
        <xdr:cNvSpPr txBox="1"/>
      </xdr:nvSpPr>
      <xdr:spPr>
        <a:xfrm>
          <a:off x="14738350" y="167074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130175</xdr:rowOff>
    </xdr:from>
    <xdr:to>
      <xdr:col>86</xdr:col>
      <xdr:colOff>25400</xdr:colOff>
      <xdr:row>100</xdr:row>
      <xdr:rowOff>130175</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4611350" y="16932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66040</xdr:rowOff>
    </xdr:from>
    <xdr:ext cx="403225" cy="257175"/>
    <xdr:sp macro="" textlink="">
      <xdr:nvSpPr>
        <xdr:cNvPr id="769" name="【庁舎】&#10;有形固定資産減価償却率平均値テキスト">
          <a:extLst>
            <a:ext uri="{FF2B5EF4-FFF2-40B4-BE49-F238E27FC236}">
              <a16:creationId xmlns:a16="http://schemas.microsoft.com/office/drawing/2014/main" id="{00000000-0008-0000-0F00-000001030000}"/>
            </a:ext>
          </a:extLst>
        </xdr:cNvPr>
        <xdr:cNvSpPr txBox="1"/>
      </xdr:nvSpPr>
      <xdr:spPr>
        <a:xfrm>
          <a:off x="14738350" y="1755394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87630</xdr:rowOff>
    </xdr:from>
    <xdr:to>
      <xdr:col>85</xdr:col>
      <xdr:colOff>171450</xdr:colOff>
      <xdr:row>105</xdr:row>
      <xdr:rowOff>17780</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4649450" y="175755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53340</xdr:rowOff>
    </xdr:from>
    <xdr:to>
      <xdr:col>81</xdr:col>
      <xdr:colOff>101600</xdr:colOff>
      <xdr:row>104</xdr:row>
      <xdr:rowOff>154940</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3887450" y="1754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29210</xdr:rowOff>
    </xdr:from>
    <xdr:to>
      <xdr:col>76</xdr:col>
      <xdr:colOff>165100</xdr:colOff>
      <xdr:row>104</xdr:row>
      <xdr:rowOff>130175</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3093700" y="1751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xdr:rowOff>
    </xdr:from>
    <xdr:to>
      <xdr:col>72</xdr:col>
      <xdr:colOff>38100</xdr:colOff>
      <xdr:row>104</xdr:row>
      <xdr:rowOff>106045</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2299950" y="174923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134620</xdr:rowOff>
    </xdr:from>
    <xdr:to>
      <xdr:col>67</xdr:col>
      <xdr:colOff>101600</xdr:colOff>
      <xdr:row>104</xdr:row>
      <xdr:rowOff>64770</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1487150" y="1745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095" cy="259080"/>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3766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095" cy="259080"/>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1366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109220</xdr:rowOff>
    </xdr:from>
    <xdr:to>
      <xdr:col>85</xdr:col>
      <xdr:colOff>171450</xdr:colOff>
      <xdr:row>104</xdr:row>
      <xdr:rowOff>38735</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4649450" y="1742567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132080</xdr:rowOff>
    </xdr:from>
    <xdr:ext cx="403225" cy="257175"/>
    <xdr:sp macro="" textlink="">
      <xdr:nvSpPr>
        <xdr:cNvPr id="781" name="【庁舎】&#10;有形固定資産減価償却率該当値テキスト">
          <a:extLst>
            <a:ext uri="{FF2B5EF4-FFF2-40B4-BE49-F238E27FC236}">
              <a16:creationId xmlns:a16="http://schemas.microsoft.com/office/drawing/2014/main" id="{00000000-0008-0000-0F00-00000D030000}"/>
            </a:ext>
          </a:extLst>
        </xdr:cNvPr>
        <xdr:cNvSpPr txBox="1"/>
      </xdr:nvSpPr>
      <xdr:spPr>
        <a:xfrm>
          <a:off x="14738350" y="172770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54610</xdr:rowOff>
    </xdr:from>
    <xdr:to>
      <xdr:col>81</xdr:col>
      <xdr:colOff>101600</xdr:colOff>
      <xdr:row>103</xdr:row>
      <xdr:rowOff>156210</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3887450" y="173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105410</xdr:rowOff>
    </xdr:from>
    <xdr:to>
      <xdr:col>85</xdr:col>
      <xdr:colOff>127000</xdr:colOff>
      <xdr:row>103</xdr:row>
      <xdr:rowOff>159385</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3938250" y="17421860"/>
          <a:ext cx="762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170815</xdr:rowOff>
    </xdr:from>
    <xdr:to>
      <xdr:col>76</xdr:col>
      <xdr:colOff>165100</xdr:colOff>
      <xdr:row>103</xdr:row>
      <xdr:rowOff>100965</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3093700" y="173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50165</xdr:rowOff>
    </xdr:from>
    <xdr:to>
      <xdr:col>81</xdr:col>
      <xdr:colOff>50800</xdr:colOff>
      <xdr:row>103</xdr:row>
      <xdr:rowOff>105410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3144500" y="17366615"/>
          <a:ext cx="7937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113665</xdr:rowOff>
    </xdr:from>
    <xdr:to>
      <xdr:col>72</xdr:col>
      <xdr:colOff>38100</xdr:colOff>
      <xdr:row>103</xdr:row>
      <xdr:rowOff>43815</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2299950" y="172586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102</xdr:row>
      <xdr:rowOff>164465</xdr:rowOff>
    </xdr:from>
    <xdr:to>
      <xdr:col>76</xdr:col>
      <xdr:colOff>114300</xdr:colOff>
      <xdr:row>103</xdr:row>
      <xdr:rowOff>50165</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2344400" y="17309465"/>
          <a:ext cx="8001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54610</xdr:rowOff>
    </xdr:from>
    <xdr:to>
      <xdr:col>67</xdr:col>
      <xdr:colOff>101600</xdr:colOff>
      <xdr:row>102</xdr:row>
      <xdr:rowOff>156210</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1487150" y="171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105410</xdr:rowOff>
    </xdr:from>
    <xdr:to>
      <xdr:col>71</xdr:col>
      <xdr:colOff>171450</xdr:colOff>
      <xdr:row>102</xdr:row>
      <xdr:rowOff>164465</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1537950" y="17250410"/>
          <a:ext cx="8064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146050</xdr:rowOff>
    </xdr:from>
    <xdr:ext cx="403225" cy="257175"/>
    <xdr:sp macro="" textlink="">
      <xdr:nvSpPr>
        <xdr:cNvPr id="790" name="n_1aveValue【庁舎】&#10;有形固定資産減価償却率">
          <a:extLst>
            <a:ext uri="{FF2B5EF4-FFF2-40B4-BE49-F238E27FC236}">
              <a16:creationId xmlns:a16="http://schemas.microsoft.com/office/drawing/2014/main" id="{00000000-0008-0000-0F00-000016030000}"/>
            </a:ext>
          </a:extLst>
        </xdr:cNvPr>
        <xdr:cNvSpPr txBox="1"/>
      </xdr:nvSpPr>
      <xdr:spPr>
        <a:xfrm>
          <a:off x="13742035" y="176339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121285</xdr:rowOff>
    </xdr:from>
    <xdr:ext cx="403225" cy="257175"/>
    <xdr:sp macro="" textlink="">
      <xdr:nvSpPr>
        <xdr:cNvPr id="791" name="n_2aveValue【庁舎】&#10;有形固定資産減価償却率">
          <a:extLst>
            <a:ext uri="{FF2B5EF4-FFF2-40B4-BE49-F238E27FC236}">
              <a16:creationId xmlns:a16="http://schemas.microsoft.com/office/drawing/2014/main" id="{00000000-0008-0000-0F00-000017030000}"/>
            </a:ext>
          </a:extLst>
        </xdr:cNvPr>
        <xdr:cNvSpPr txBox="1"/>
      </xdr:nvSpPr>
      <xdr:spPr>
        <a:xfrm>
          <a:off x="12960985" y="176091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97790</xdr:rowOff>
    </xdr:from>
    <xdr:ext cx="405130" cy="257175"/>
    <xdr:sp macro="" textlink="">
      <xdr:nvSpPr>
        <xdr:cNvPr id="792" name="n_3aveValue【庁舎】&#10;有形固定資産減価償却率">
          <a:extLst>
            <a:ext uri="{FF2B5EF4-FFF2-40B4-BE49-F238E27FC236}">
              <a16:creationId xmlns:a16="http://schemas.microsoft.com/office/drawing/2014/main" id="{00000000-0008-0000-0F00-000018030000}"/>
            </a:ext>
          </a:extLst>
        </xdr:cNvPr>
        <xdr:cNvSpPr txBox="1"/>
      </xdr:nvSpPr>
      <xdr:spPr>
        <a:xfrm>
          <a:off x="12167235" y="175856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55880</xdr:rowOff>
    </xdr:from>
    <xdr:ext cx="403225" cy="259080"/>
    <xdr:sp macro="" textlink="">
      <xdr:nvSpPr>
        <xdr:cNvPr id="793" name="n_4aveValue【庁舎】&#10;有形固定資産減価償却率">
          <a:extLst>
            <a:ext uri="{FF2B5EF4-FFF2-40B4-BE49-F238E27FC236}">
              <a16:creationId xmlns:a16="http://schemas.microsoft.com/office/drawing/2014/main" id="{00000000-0008-0000-0F00-000019030000}"/>
            </a:ext>
          </a:extLst>
        </xdr:cNvPr>
        <xdr:cNvSpPr txBox="1"/>
      </xdr:nvSpPr>
      <xdr:spPr>
        <a:xfrm>
          <a:off x="11354435" y="175437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1270</xdr:rowOff>
    </xdr:from>
    <xdr:ext cx="403225" cy="259080"/>
    <xdr:sp macro="" textlink="">
      <xdr:nvSpPr>
        <xdr:cNvPr id="794" name="n_1mainValue【庁舎】&#10;有形固定資産減価償却率">
          <a:extLst>
            <a:ext uri="{FF2B5EF4-FFF2-40B4-BE49-F238E27FC236}">
              <a16:creationId xmlns:a16="http://schemas.microsoft.com/office/drawing/2014/main" id="{00000000-0008-0000-0F00-00001A030000}"/>
            </a:ext>
          </a:extLst>
        </xdr:cNvPr>
        <xdr:cNvSpPr txBox="1"/>
      </xdr:nvSpPr>
      <xdr:spPr>
        <a:xfrm>
          <a:off x="13742035" y="17146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117475</xdr:rowOff>
    </xdr:from>
    <xdr:ext cx="403225" cy="259080"/>
    <xdr:sp macro="" textlink="">
      <xdr:nvSpPr>
        <xdr:cNvPr id="795" name="n_2mainValue【庁舎】&#10;有形固定資産減価償却率">
          <a:extLst>
            <a:ext uri="{FF2B5EF4-FFF2-40B4-BE49-F238E27FC236}">
              <a16:creationId xmlns:a16="http://schemas.microsoft.com/office/drawing/2014/main" id="{00000000-0008-0000-0F00-00001B030000}"/>
            </a:ext>
          </a:extLst>
        </xdr:cNvPr>
        <xdr:cNvSpPr txBox="1"/>
      </xdr:nvSpPr>
      <xdr:spPr>
        <a:xfrm>
          <a:off x="12960985" y="170910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60325</xdr:rowOff>
    </xdr:from>
    <xdr:ext cx="405130" cy="259080"/>
    <xdr:sp macro="" textlink="">
      <xdr:nvSpPr>
        <xdr:cNvPr id="796" name="n_3mainValue【庁舎】&#10;有形固定資産減価償却率">
          <a:extLst>
            <a:ext uri="{FF2B5EF4-FFF2-40B4-BE49-F238E27FC236}">
              <a16:creationId xmlns:a16="http://schemas.microsoft.com/office/drawing/2014/main" id="{00000000-0008-0000-0F00-00001C030000}"/>
            </a:ext>
          </a:extLst>
        </xdr:cNvPr>
        <xdr:cNvSpPr txBox="1"/>
      </xdr:nvSpPr>
      <xdr:spPr>
        <a:xfrm>
          <a:off x="12167235" y="17033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1270</xdr:rowOff>
    </xdr:from>
    <xdr:ext cx="403225" cy="259080"/>
    <xdr:sp macro="" textlink="">
      <xdr:nvSpPr>
        <xdr:cNvPr id="797" name="n_4mainValue【庁舎】&#10;有形固定資産減価償却率">
          <a:extLst>
            <a:ext uri="{FF2B5EF4-FFF2-40B4-BE49-F238E27FC236}">
              <a16:creationId xmlns:a16="http://schemas.microsoft.com/office/drawing/2014/main" id="{00000000-0008-0000-0F00-00001D030000}"/>
            </a:ext>
          </a:extLst>
        </xdr:cNvPr>
        <xdr:cNvSpPr txBox="1"/>
      </xdr:nvSpPr>
      <xdr:spPr>
        <a:xfrm>
          <a:off x="11354435" y="16974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644015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64592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5455" cy="259080"/>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6048990" y="1818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64592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5455" cy="25717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6048990" y="17802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5455" cy="259080"/>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6048990" y="17421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64592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5455" cy="259080"/>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6048990" y="17040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64592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5455" cy="25717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6048990" y="16659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604899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00000000-0008-0000-0F00-00003403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68580</xdr:rowOff>
    </xdr:from>
    <xdr:to>
      <xdr:col>116</xdr:col>
      <xdr:colOff>62865</xdr:colOff>
      <xdr:row>108</xdr:row>
      <xdr:rowOff>148590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flipV="1">
          <a:off x="19951065" y="1687068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152400</xdr:rowOff>
    </xdr:from>
    <xdr:ext cx="467995" cy="259080"/>
    <xdr:sp macro="" textlink="">
      <xdr:nvSpPr>
        <xdr:cNvPr id="822" name="【庁舎】&#10;一人当たり面積最小値テキスト">
          <a:extLst>
            <a:ext uri="{FF2B5EF4-FFF2-40B4-BE49-F238E27FC236}">
              <a16:creationId xmlns:a16="http://schemas.microsoft.com/office/drawing/2014/main" id="{00000000-0008-0000-0F00-000036030000}"/>
            </a:ext>
          </a:extLst>
        </xdr:cNvPr>
        <xdr:cNvSpPr txBox="1"/>
      </xdr:nvSpPr>
      <xdr:spPr>
        <a:xfrm>
          <a:off x="19989800" y="183261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148590</xdr:rowOff>
    </xdr:from>
    <xdr:to>
      <xdr:col>116</xdr:col>
      <xdr:colOff>152400</xdr:colOff>
      <xdr:row>108</xdr:row>
      <xdr:rowOff>148590</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9881850" y="18322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15240</xdr:rowOff>
    </xdr:from>
    <xdr:ext cx="467995" cy="259080"/>
    <xdr:sp macro="" textlink="">
      <xdr:nvSpPr>
        <xdr:cNvPr id="824" name="【庁舎】&#10;一人当たり面積最大値テキスト">
          <a:extLst>
            <a:ext uri="{FF2B5EF4-FFF2-40B4-BE49-F238E27FC236}">
              <a16:creationId xmlns:a16="http://schemas.microsoft.com/office/drawing/2014/main" id="{00000000-0008-0000-0F00-000038030000}"/>
            </a:ext>
          </a:extLst>
        </xdr:cNvPr>
        <xdr:cNvSpPr txBox="1"/>
      </xdr:nvSpPr>
      <xdr:spPr>
        <a:xfrm>
          <a:off x="19989800" y="16645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9881850" y="16870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140970</xdr:rowOff>
    </xdr:from>
    <xdr:ext cx="467995" cy="259080"/>
    <xdr:sp macro="" textlink="">
      <xdr:nvSpPr>
        <xdr:cNvPr id="826" name="【庁舎】&#10;一人当たり面積平均値テキスト">
          <a:extLst>
            <a:ext uri="{FF2B5EF4-FFF2-40B4-BE49-F238E27FC236}">
              <a16:creationId xmlns:a16="http://schemas.microsoft.com/office/drawing/2014/main" id="{00000000-0008-0000-0F00-00003A030000}"/>
            </a:ext>
          </a:extLst>
        </xdr:cNvPr>
        <xdr:cNvSpPr txBox="1"/>
      </xdr:nvSpPr>
      <xdr:spPr>
        <a:xfrm>
          <a:off x="19989800" y="1762887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162560</xdr:rowOff>
    </xdr:from>
    <xdr:to>
      <xdr:col>116</xdr:col>
      <xdr:colOff>114300</xdr:colOff>
      <xdr:row>105</xdr:row>
      <xdr:rowOff>92710</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19900900" y="1765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162560</xdr:rowOff>
    </xdr:from>
    <xdr:to>
      <xdr:col>112</xdr:col>
      <xdr:colOff>38100</xdr:colOff>
      <xdr:row>105</xdr:row>
      <xdr:rowOff>92710</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19157950" y="17650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10160</xdr:rowOff>
    </xdr:from>
    <xdr:to>
      <xdr:col>107</xdr:col>
      <xdr:colOff>101600</xdr:colOff>
      <xdr:row>105</xdr:row>
      <xdr:rowOff>111760</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18345150" y="1766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21590</xdr:rowOff>
    </xdr:from>
    <xdr:to>
      <xdr:col>102</xdr:col>
      <xdr:colOff>165100</xdr:colOff>
      <xdr:row>105</xdr:row>
      <xdr:rowOff>123190</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17551400" y="1768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21590</xdr:rowOff>
    </xdr:from>
    <xdr:to>
      <xdr:col>98</xdr:col>
      <xdr:colOff>38100</xdr:colOff>
      <xdr:row>105</xdr:row>
      <xdr:rowOff>123190</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6757650" y="17680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095" cy="259080"/>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8224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97790</xdr:rowOff>
    </xdr:from>
    <xdr:to>
      <xdr:col>116</xdr:col>
      <xdr:colOff>114300</xdr:colOff>
      <xdr:row>105</xdr:row>
      <xdr:rowOff>27940</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9900900" y="175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120650</xdr:rowOff>
    </xdr:from>
    <xdr:ext cx="467995" cy="257175"/>
    <xdr:sp macro="" textlink="">
      <xdr:nvSpPr>
        <xdr:cNvPr id="838" name="【庁舎】&#10;一人当たり面積該当値テキスト">
          <a:extLst>
            <a:ext uri="{FF2B5EF4-FFF2-40B4-BE49-F238E27FC236}">
              <a16:creationId xmlns:a16="http://schemas.microsoft.com/office/drawing/2014/main" id="{00000000-0008-0000-0F00-000046030000}"/>
            </a:ext>
          </a:extLst>
        </xdr:cNvPr>
        <xdr:cNvSpPr txBox="1"/>
      </xdr:nvSpPr>
      <xdr:spPr>
        <a:xfrm>
          <a:off x="19989800" y="174371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101600</xdr:rowOff>
    </xdr:from>
    <xdr:to>
      <xdr:col>112</xdr:col>
      <xdr:colOff>38100</xdr:colOff>
      <xdr:row>105</xdr:row>
      <xdr:rowOff>31750</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9157950" y="1758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104</xdr:row>
      <xdr:rowOff>148590</xdr:rowOff>
    </xdr:from>
    <xdr:to>
      <xdr:col>116</xdr:col>
      <xdr:colOff>63500</xdr:colOff>
      <xdr:row>104</xdr:row>
      <xdr:rowOff>152400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9202400" y="1763649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105410</xdr:rowOff>
    </xdr:from>
    <xdr:to>
      <xdr:col>107</xdr:col>
      <xdr:colOff>101600</xdr:colOff>
      <xdr:row>105</xdr:row>
      <xdr:rowOff>35560</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8345150" y="1759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152400</xdr:rowOff>
    </xdr:from>
    <xdr:to>
      <xdr:col>111</xdr:col>
      <xdr:colOff>171450</xdr:colOff>
      <xdr:row>104</xdr:row>
      <xdr:rowOff>156210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18395950" y="1764030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109220</xdr:rowOff>
    </xdr:from>
    <xdr:to>
      <xdr:col>102</xdr:col>
      <xdr:colOff>165100</xdr:colOff>
      <xdr:row>105</xdr:row>
      <xdr:rowOff>39370</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75514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156210</xdr:rowOff>
    </xdr:from>
    <xdr:to>
      <xdr:col>107</xdr:col>
      <xdr:colOff>50800</xdr:colOff>
      <xdr:row>104</xdr:row>
      <xdr:rowOff>160020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17602200" y="1764411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120650</xdr:rowOff>
    </xdr:from>
    <xdr:to>
      <xdr:col>98</xdr:col>
      <xdr:colOff>38100</xdr:colOff>
      <xdr:row>105</xdr:row>
      <xdr:rowOff>50800</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6757650" y="17608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104</xdr:row>
      <xdr:rowOff>160020</xdr:rowOff>
    </xdr:from>
    <xdr:to>
      <xdr:col>102</xdr:col>
      <xdr:colOff>114300</xdr:colOff>
      <xdr:row>105</xdr:row>
      <xdr:rowOff>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16802100" y="1764792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83820</xdr:rowOff>
    </xdr:from>
    <xdr:ext cx="469900" cy="259080"/>
    <xdr:sp macro="" textlink="">
      <xdr:nvSpPr>
        <xdr:cNvPr id="847" name="n_1aveValue【庁舎】&#10;一人当たり面積">
          <a:extLst>
            <a:ext uri="{FF2B5EF4-FFF2-40B4-BE49-F238E27FC236}">
              <a16:creationId xmlns:a16="http://schemas.microsoft.com/office/drawing/2014/main" id="{00000000-0008-0000-0F00-00004F030000}"/>
            </a:ext>
          </a:extLst>
        </xdr:cNvPr>
        <xdr:cNvSpPr txBox="1"/>
      </xdr:nvSpPr>
      <xdr:spPr>
        <a:xfrm>
          <a:off x="18980150" y="17743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102870</xdr:rowOff>
    </xdr:from>
    <xdr:ext cx="469900" cy="259080"/>
    <xdr:sp macro="" textlink="">
      <xdr:nvSpPr>
        <xdr:cNvPr id="848" name="n_2aveValue【庁舎】&#10;一人当たり面積">
          <a:extLst>
            <a:ext uri="{FF2B5EF4-FFF2-40B4-BE49-F238E27FC236}">
              <a16:creationId xmlns:a16="http://schemas.microsoft.com/office/drawing/2014/main" id="{00000000-0008-0000-0F00-000050030000}"/>
            </a:ext>
          </a:extLst>
        </xdr:cNvPr>
        <xdr:cNvSpPr txBox="1"/>
      </xdr:nvSpPr>
      <xdr:spPr>
        <a:xfrm>
          <a:off x="18180050" y="17762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114300</xdr:rowOff>
    </xdr:from>
    <xdr:ext cx="469900" cy="259080"/>
    <xdr:sp macro="" textlink="">
      <xdr:nvSpPr>
        <xdr:cNvPr id="849" name="n_3aveValue【庁舎】&#10;一人当たり面積">
          <a:extLst>
            <a:ext uri="{FF2B5EF4-FFF2-40B4-BE49-F238E27FC236}">
              <a16:creationId xmlns:a16="http://schemas.microsoft.com/office/drawing/2014/main" id="{00000000-0008-0000-0F00-000051030000}"/>
            </a:ext>
          </a:extLst>
        </xdr:cNvPr>
        <xdr:cNvSpPr txBox="1"/>
      </xdr:nvSpPr>
      <xdr:spPr>
        <a:xfrm>
          <a:off x="17386300" y="17773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114300</xdr:rowOff>
    </xdr:from>
    <xdr:ext cx="469900" cy="259080"/>
    <xdr:sp macro="" textlink="">
      <xdr:nvSpPr>
        <xdr:cNvPr id="850" name="n_4aveValue【庁舎】&#10;一人当たり面積">
          <a:extLst>
            <a:ext uri="{FF2B5EF4-FFF2-40B4-BE49-F238E27FC236}">
              <a16:creationId xmlns:a16="http://schemas.microsoft.com/office/drawing/2014/main" id="{00000000-0008-0000-0F00-000052030000}"/>
            </a:ext>
          </a:extLst>
        </xdr:cNvPr>
        <xdr:cNvSpPr txBox="1"/>
      </xdr:nvSpPr>
      <xdr:spPr>
        <a:xfrm>
          <a:off x="16592550" y="17773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48260</xdr:rowOff>
    </xdr:from>
    <xdr:ext cx="469900" cy="259080"/>
    <xdr:sp macro="" textlink="">
      <xdr:nvSpPr>
        <xdr:cNvPr id="851" name="n_1mainValue【庁舎】&#10;一人当たり面積">
          <a:extLst>
            <a:ext uri="{FF2B5EF4-FFF2-40B4-BE49-F238E27FC236}">
              <a16:creationId xmlns:a16="http://schemas.microsoft.com/office/drawing/2014/main" id="{00000000-0008-0000-0F00-000053030000}"/>
            </a:ext>
          </a:extLst>
        </xdr:cNvPr>
        <xdr:cNvSpPr txBox="1"/>
      </xdr:nvSpPr>
      <xdr:spPr>
        <a:xfrm>
          <a:off x="18980150" y="1736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52070</xdr:rowOff>
    </xdr:from>
    <xdr:ext cx="469900" cy="257175"/>
    <xdr:sp macro="" textlink="">
      <xdr:nvSpPr>
        <xdr:cNvPr id="852" name="n_2mainValue【庁舎】&#10;一人当たり面積">
          <a:extLst>
            <a:ext uri="{FF2B5EF4-FFF2-40B4-BE49-F238E27FC236}">
              <a16:creationId xmlns:a16="http://schemas.microsoft.com/office/drawing/2014/main" id="{00000000-0008-0000-0F00-000054030000}"/>
            </a:ext>
          </a:extLst>
        </xdr:cNvPr>
        <xdr:cNvSpPr txBox="1"/>
      </xdr:nvSpPr>
      <xdr:spPr>
        <a:xfrm>
          <a:off x="18180050" y="173685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55880</xdr:rowOff>
    </xdr:from>
    <xdr:ext cx="469900" cy="259080"/>
    <xdr:sp macro="" textlink="">
      <xdr:nvSpPr>
        <xdr:cNvPr id="853" name="n_3mainValue【庁舎】&#10;一人当たり面積">
          <a:extLst>
            <a:ext uri="{FF2B5EF4-FFF2-40B4-BE49-F238E27FC236}">
              <a16:creationId xmlns:a16="http://schemas.microsoft.com/office/drawing/2014/main" id="{00000000-0008-0000-0F00-000055030000}"/>
            </a:ext>
          </a:extLst>
        </xdr:cNvPr>
        <xdr:cNvSpPr txBox="1"/>
      </xdr:nvSpPr>
      <xdr:spPr>
        <a:xfrm>
          <a:off x="17386300" y="1737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67310</xdr:rowOff>
    </xdr:from>
    <xdr:ext cx="469900" cy="259080"/>
    <xdr:sp macro="" textlink="">
      <xdr:nvSpPr>
        <xdr:cNvPr id="854" name="n_4mainValue【庁舎】&#10;一人当たり面積">
          <a:extLst>
            <a:ext uri="{FF2B5EF4-FFF2-40B4-BE49-F238E27FC236}">
              <a16:creationId xmlns:a16="http://schemas.microsoft.com/office/drawing/2014/main" id="{00000000-0008-0000-0F00-000056030000}"/>
            </a:ext>
          </a:extLst>
        </xdr:cNvPr>
        <xdr:cNvSpPr txBox="1"/>
      </xdr:nvSpPr>
      <xdr:spPr>
        <a:xfrm>
          <a:off x="16592550" y="17383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（施設類型別ストック情報分析表①の分析欄に記載）</a:t>
          </a: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189865</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1365" y="1179830"/>
          <a:ext cx="87636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189865</xdr:colOff>
      <xdr:row>7</xdr:row>
      <xdr:rowOff>38100</xdr:rowOff>
    </xdr:from>
    <xdr:to>
      <xdr:col>16</xdr:col>
      <xdr:colOff>189865</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4865" y="1211580"/>
          <a:ext cx="1143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130,274
128,071
103.31
62,857,034
58,959,941
3,770,209
27,816,882
30,698,842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189865</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356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10</xdr:row>
      <xdr:rowOff>127000</xdr:rowOff>
    </xdr:from>
    <xdr:to>
      <xdr:col>51</xdr:col>
      <xdr:colOff>189865</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536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12</xdr:row>
      <xdr:rowOff>22225</xdr:rowOff>
    </xdr:from>
    <xdr:to>
      <xdr:col>51</xdr:col>
      <xdr:colOff>189865</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536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0625"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8450" cy="25908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8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180"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1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90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4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074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5780" cy="2584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190" cy="42545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19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924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330" y="5260340"/>
          <a:ext cx="1272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100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520"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189865</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37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189865</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5081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令和4年度の単年度の財政力指数については、前年度と比較し0.002ポイント減の0.778となった。</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基準財政収入額は、制度廃止による地方特例交付金（旧自動車税減収補填特例交付金が13,282千円、旧軽自動車税減収補填交付金が6,921千円）や固定資産税（償却資産）が11,428千円の減となる一方、法人市民税（法人税割）が320,726千円、法人事業税交付金が156,913千円の増となるなど、全体で801,734千円の増となった。</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基準財政需要額は、社会福祉費が61,536千円が増となったものの、臨時費目である臨時経済対策費が33,231千円の増となる一方、臨時財政対策債償還基金費が740,685千円の皆減になったことなどから、全体で889,678千円の減となった。</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3年間の平均では0.02の減となった。</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今後とも継続して税の徴収率向上等に努め、歳入の確保を図っていく。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84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131445</xdr:rowOff>
    </xdr:from>
    <xdr:to>
      <xdr:col>27</xdr:col>
      <xdr:colOff>184150</xdr:colOff>
      <xdr:row>45</xdr:row>
      <xdr:rowOff>131445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7524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33806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84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700087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908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66432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90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32714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8995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65277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652770"/>
          <a:ext cx="46228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140335</xdr:rowOff>
    </xdr:from>
    <xdr:to>
      <xdr:col>23</xdr:col>
      <xdr:colOff>133350</xdr:colOff>
      <xdr:row>45</xdr:row>
      <xdr:rowOff>10795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6175375"/>
          <a:ext cx="0" cy="1379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154305</xdr:rowOff>
    </xdr:from>
    <xdr:ext cx="761365" cy="25908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5304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10795</xdr:rowOff>
    </xdr:from>
    <xdr:to>
      <xdr:col>24</xdr:col>
      <xdr:colOff>12700</xdr:colOff>
      <xdr:row>45</xdr:row>
      <xdr:rowOff>10795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554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55245</xdr:rowOff>
    </xdr:from>
    <xdr:ext cx="761365" cy="2584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922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140335</xdr:rowOff>
    </xdr:from>
    <xdr:to>
      <xdr:col>24</xdr:col>
      <xdr:colOff>12700</xdr:colOff>
      <xdr:row>36</xdr:row>
      <xdr:rowOff>140335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6175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93345</xdr:rowOff>
    </xdr:from>
    <xdr:to>
      <xdr:col>23</xdr:col>
      <xdr:colOff>133350</xdr:colOff>
      <xdr:row>41</xdr:row>
      <xdr:rowOff>127635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696658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135255</xdr:rowOff>
    </xdr:from>
    <xdr:ext cx="761365" cy="25908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70084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163195</xdr:rowOff>
    </xdr:from>
    <xdr:to>
      <xdr:col>23</xdr:col>
      <xdr:colOff>184150</xdr:colOff>
      <xdr:row>42</xdr:row>
      <xdr:rowOff>93345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7036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41910</xdr:rowOff>
    </xdr:from>
    <xdr:to>
      <xdr:col>19</xdr:col>
      <xdr:colOff>133350</xdr:colOff>
      <xdr:row>41</xdr:row>
      <xdr:rowOff>93345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40050" y="6915150"/>
          <a:ext cx="8128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128905</xdr:rowOff>
    </xdr:from>
    <xdr:to>
      <xdr:col>19</xdr:col>
      <xdr:colOff>184150</xdr:colOff>
      <xdr:row>42</xdr:row>
      <xdr:rowOff>59055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7002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43815</xdr:rowOff>
    </xdr:from>
    <xdr:ext cx="7366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70846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24765</xdr:rowOff>
    </xdr:from>
    <xdr:to>
      <xdr:col>15</xdr:col>
      <xdr:colOff>82550</xdr:colOff>
      <xdr:row>41</xdr:row>
      <xdr:rowOff>41910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27250" y="6898005"/>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94615</xdr:rowOff>
    </xdr:from>
    <xdr:to>
      <xdr:col>15</xdr:col>
      <xdr:colOff>133350</xdr:colOff>
      <xdr:row>42</xdr:row>
      <xdr:rowOff>24765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6967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8890</xdr:rowOff>
    </xdr:from>
    <xdr:ext cx="761365"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70497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41</xdr:row>
      <xdr:rowOff>6985</xdr:rowOff>
    </xdr:from>
    <xdr:to>
      <xdr:col>11</xdr:col>
      <xdr:colOff>31750</xdr:colOff>
      <xdr:row>41</xdr:row>
      <xdr:rowOff>24765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32865" y="6880225"/>
          <a:ext cx="79438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41</xdr:row>
      <xdr:rowOff>94615</xdr:rowOff>
    </xdr:from>
    <xdr:to>
      <xdr:col>11</xdr:col>
      <xdr:colOff>82550</xdr:colOff>
      <xdr:row>42</xdr:row>
      <xdr:rowOff>24765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4865" y="6967855"/>
          <a:ext cx="8318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8890</xdr:rowOff>
    </xdr:from>
    <xdr:ext cx="761365"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70497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94615</xdr:rowOff>
    </xdr:from>
    <xdr:to>
      <xdr:col>7</xdr:col>
      <xdr:colOff>31750</xdr:colOff>
      <xdr:row>42</xdr:row>
      <xdr:rowOff>24765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9678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8890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7049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1365"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1365"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1365"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41</xdr:row>
      <xdr:rowOff>76835</xdr:rowOff>
    </xdr:from>
    <xdr:to>
      <xdr:col>23</xdr:col>
      <xdr:colOff>184150</xdr:colOff>
      <xdr:row>42</xdr:row>
      <xdr:rowOff>6985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6950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93345</xdr:rowOff>
    </xdr:from>
    <xdr:ext cx="761365" cy="25908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67989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42545</xdr:rowOff>
    </xdr:from>
    <xdr:to>
      <xdr:col>19</xdr:col>
      <xdr:colOff>184150</xdr:colOff>
      <xdr:row>41</xdr:row>
      <xdr:rowOff>144145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154305</xdr:rowOff>
    </xdr:from>
    <xdr:ext cx="7366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6692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162560</xdr:rowOff>
    </xdr:from>
    <xdr:to>
      <xdr:col>15</xdr:col>
      <xdr:colOff>133350</xdr:colOff>
      <xdr:row>41</xdr:row>
      <xdr:rowOff>92710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102870</xdr:rowOff>
    </xdr:from>
    <xdr:ext cx="761365" cy="2584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66408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40</xdr:row>
      <xdr:rowOff>145415</xdr:rowOff>
    </xdr:from>
    <xdr:to>
      <xdr:col>11</xdr:col>
      <xdr:colOff>82550</xdr:colOff>
      <xdr:row>41</xdr:row>
      <xdr:rowOff>75565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4865" y="6851015"/>
          <a:ext cx="8318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85725</xdr:rowOff>
    </xdr:from>
    <xdr:ext cx="761365" cy="2584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66236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127635</xdr:rowOff>
    </xdr:from>
    <xdr:to>
      <xdr:col>7</xdr:col>
      <xdr:colOff>31750</xdr:colOff>
      <xdr:row>41</xdr:row>
      <xdr:rowOff>57785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68332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67945</xdr:rowOff>
    </xdr:from>
    <xdr:ext cx="762000" cy="2584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6605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275" cy="3092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45" y="898652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775"/>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05"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882380"/>
          <a:ext cx="13906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9065260"/>
          <a:ext cx="13906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88238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906526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88238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906526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378950"/>
          <a:ext cx="462280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189865</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378950"/>
          <a:ext cx="34537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189865</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688830"/>
          <a:ext cx="525081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令和4年度の経常収支比率は、前年度に比べ0.2ポイント増加し、93.3％となった。なお、臨時財政対策債を歳入経常一般財源等に加えない場合の経常収支比率95.7％で、前年度から2.7％改善となった。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市税収入や地方消費税交付金など、分母となる経常一般財源は48,625千円の増となったものの、人件費、物件費、扶助費等分子となる経常経費充当一般財源が前年度より103,502千円の増となったことが経常収支比率が増加となった要因であ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青梅市行財政改革推進プランに基づき、市税収納率の向上を図るとともに、経常経費の削減や財務書類を活用した行政評価および当初予算編成時における事中評価の実施により、事業の見直し・改廃を進めるなど、数値改善に向けた取組を進めていく。</a:t>
          </a:r>
        </a:p>
      </xdr:txBody>
    </xdr:sp>
    <xdr:clientData/>
  </xdr:twoCellAnchor>
  <xdr:oneCellAnchor>
    <xdr:from>
      <xdr:col>3</xdr:col>
      <xdr:colOff>95250</xdr:colOff>
      <xdr:row>54</xdr:row>
      <xdr:rowOff>140335</xdr:rowOff>
    </xdr:from>
    <xdr:ext cx="297815" cy="22479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19289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73480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34427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84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0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94930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55878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1016444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46990</xdr:rowOff>
    </xdr:from>
    <xdr:to>
      <xdr:col>27</xdr:col>
      <xdr:colOff>184150</xdr:colOff>
      <xdr:row>58</xdr:row>
      <xdr:rowOff>46990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77011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63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04850" y="937895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84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04850" y="9378950"/>
          <a:ext cx="462280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38735</xdr:rowOff>
    </xdr:from>
    <xdr:to>
      <xdr:col>23</xdr:col>
      <xdr:colOff>133350</xdr:colOff>
      <xdr:row>67</xdr:row>
      <xdr:rowOff>64135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514850" y="9761855"/>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36195</xdr:rowOff>
    </xdr:from>
    <xdr:ext cx="761365" cy="2584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4584700" y="112680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64135</xdr:rowOff>
    </xdr:from>
    <xdr:to>
      <xdr:col>24</xdr:col>
      <xdr:colOff>12700</xdr:colOff>
      <xdr:row>67</xdr:row>
      <xdr:rowOff>64135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11296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125095</xdr:rowOff>
    </xdr:from>
    <xdr:ext cx="761365" cy="2584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4584700" y="95129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38735</xdr:rowOff>
    </xdr:from>
    <xdr:to>
      <xdr:col>24</xdr:col>
      <xdr:colOff>12700</xdr:colOff>
      <xdr:row>58</xdr:row>
      <xdr:rowOff>38735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425950" y="9761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12065</xdr:rowOff>
    </xdr:from>
    <xdr:to>
      <xdr:col>23</xdr:col>
      <xdr:colOff>133350</xdr:colOff>
      <xdr:row>62</xdr:row>
      <xdr:rowOff>28575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752850" y="10405745"/>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117475</xdr:rowOff>
    </xdr:from>
    <xdr:ext cx="761365" cy="259080"/>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4584700" y="101758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100965</xdr:rowOff>
    </xdr:from>
    <xdr:to>
      <xdr:col>23</xdr:col>
      <xdr:colOff>184150</xdr:colOff>
      <xdr:row>62</xdr:row>
      <xdr:rowOff>31115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464050" y="10327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12065</xdr:rowOff>
    </xdr:from>
    <xdr:to>
      <xdr:col>19</xdr:col>
      <xdr:colOff>133350</xdr:colOff>
      <xdr:row>64</xdr:row>
      <xdr:rowOff>151765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940050" y="10405745"/>
          <a:ext cx="812800" cy="474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702050" y="100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134620</xdr:rowOff>
    </xdr:from>
    <xdr:ext cx="7366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409950" y="9857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151765</xdr:rowOff>
    </xdr:from>
    <xdr:to>
      <xdr:col>15</xdr:col>
      <xdr:colOff>82550</xdr:colOff>
      <xdr:row>65</xdr:row>
      <xdr:rowOff>69215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127250" y="10880725"/>
          <a:ext cx="8128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26035</xdr:rowOff>
    </xdr:from>
    <xdr:to>
      <xdr:col>15</xdr:col>
      <xdr:colOff>133350</xdr:colOff>
      <xdr:row>62</xdr:row>
      <xdr:rowOff>127635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889250" y="1041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137795</xdr:rowOff>
    </xdr:from>
    <xdr:ext cx="761365"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597150" y="101961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65</xdr:row>
      <xdr:rowOff>20955</xdr:rowOff>
    </xdr:from>
    <xdr:to>
      <xdr:col>11</xdr:col>
      <xdr:colOff>31750</xdr:colOff>
      <xdr:row>65</xdr:row>
      <xdr:rowOff>69215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332865" y="10917555"/>
          <a:ext cx="79438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62</xdr:row>
      <xdr:rowOff>57785</xdr:rowOff>
    </xdr:from>
    <xdr:to>
      <xdr:col>11</xdr:col>
      <xdr:colOff>82550</xdr:colOff>
      <xdr:row>62</xdr:row>
      <xdr:rowOff>159385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094865" y="10451465"/>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167640</xdr:rowOff>
    </xdr:from>
    <xdr:ext cx="761365"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784350" y="10226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26035</xdr:rowOff>
    </xdr:from>
    <xdr:to>
      <xdr:col>7</xdr:col>
      <xdr:colOff>31750</xdr:colOff>
      <xdr:row>62</xdr:row>
      <xdr:rowOff>127635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282700" y="104197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137795</xdr:rowOff>
    </xdr:from>
    <xdr:ext cx="762000" cy="25908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971550" y="10196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1365" cy="25908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3180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1365" cy="25908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5560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2000"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74320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2000" cy="25908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3040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1365"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13665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149225</xdr:rowOff>
    </xdr:from>
    <xdr:to>
      <xdr:col>23</xdr:col>
      <xdr:colOff>184150</xdr:colOff>
      <xdr:row>62</xdr:row>
      <xdr:rowOff>79375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464050" y="1037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120650</xdr:rowOff>
    </xdr:from>
    <xdr:ext cx="761365" cy="259080"/>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4584700" y="10346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132715</xdr:rowOff>
    </xdr:from>
    <xdr:to>
      <xdr:col>19</xdr:col>
      <xdr:colOff>184150</xdr:colOff>
      <xdr:row>62</xdr:row>
      <xdr:rowOff>62865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702050" y="10358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47625</xdr:rowOff>
    </xdr:from>
    <xdr:ext cx="736600" cy="2584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409950" y="104413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100965</xdr:rowOff>
    </xdr:from>
    <xdr:to>
      <xdr:col>15</xdr:col>
      <xdr:colOff>133350</xdr:colOff>
      <xdr:row>65</xdr:row>
      <xdr:rowOff>31115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889250" y="10829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15875</xdr:rowOff>
    </xdr:from>
    <xdr:ext cx="761365" cy="2584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597150" y="109124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65</xdr:row>
      <xdr:rowOff>18415</xdr:rowOff>
    </xdr:from>
    <xdr:to>
      <xdr:col>11</xdr:col>
      <xdr:colOff>82550</xdr:colOff>
      <xdr:row>65</xdr:row>
      <xdr:rowOff>120015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094865" y="10915015"/>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104775</xdr:rowOff>
    </xdr:from>
    <xdr:ext cx="761365"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784350" y="110013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141605</xdr:rowOff>
    </xdr:from>
    <xdr:to>
      <xdr:col>7</xdr:col>
      <xdr:colOff>31750</xdr:colOff>
      <xdr:row>65</xdr:row>
      <xdr:rowOff>71755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282700" y="108705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56515</xdr:rowOff>
    </xdr:from>
    <xdr:ext cx="762000" cy="25908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71550" y="10953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140335</xdr:rowOff>
    </xdr:from>
    <xdr:ext cx="3218180" cy="308610"/>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746760" y="12713335"/>
          <a:ext cx="32181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3787140"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[121,821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2604750"/>
          <a:ext cx="13906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372100" y="12791440"/>
          <a:ext cx="13906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260475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870700" y="1279144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260475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197850" y="1279144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153,114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04850" y="13101320"/>
          <a:ext cx="46228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189865</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499100" y="13101320"/>
          <a:ext cx="34537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189865</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5607050" y="13411200"/>
          <a:ext cx="525081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人件費は、退職手当や新型コロナウイルスワクチン接種事業経費が減少したことなどが主な要因となり、376,481千円の減となった。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物件費については、新型コロナウイルスワクチン接種事業経費が増加したことなどが主な要因となり、465,603千円の増となった。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なお、本数値については、過去同様に、全国平均、東京都および類似団体平均のいずれも下回る結果となっている。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今後も、適正な定員管理や働き方改革による一層の時間外勤務手当の削減、直営事業から委託業務への切替えなど、あらゆる角度から経費削減努力を続けていく。</a:t>
          </a:r>
        </a:p>
      </xdr:txBody>
    </xdr:sp>
    <xdr:clientData/>
  </xdr:twoCellAnchor>
  <xdr:oneCellAnchor>
    <xdr:from>
      <xdr:col>3</xdr:col>
      <xdr:colOff>95250</xdr:colOff>
      <xdr:row>77</xdr:row>
      <xdr:rowOff>6350</xdr:rowOff>
    </xdr:from>
    <xdr:ext cx="349250" cy="22542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66750" y="1291463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46098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507045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2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67548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120015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28115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89062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49565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9080"/>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5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310132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4850" y="13101320"/>
          <a:ext cx="46228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54610</xdr:rowOff>
    </xdr:from>
    <xdr:to>
      <xdr:col>23</xdr:col>
      <xdr:colOff>133350</xdr:colOff>
      <xdr:row>88</xdr:row>
      <xdr:rowOff>84455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14850" y="13465810"/>
          <a:ext cx="0" cy="1370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56515</xdr:rowOff>
    </xdr:from>
    <xdr:ext cx="761365" cy="25908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84700" y="14808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192,309</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84455</xdr:rowOff>
    </xdr:from>
    <xdr:to>
      <xdr:col>24</xdr:col>
      <xdr:colOff>12700</xdr:colOff>
      <xdr:row>88</xdr:row>
      <xdr:rowOff>84455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4836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140970</xdr:rowOff>
    </xdr:from>
    <xdr:ext cx="761365" cy="2584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84700" y="132168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87,759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54610</xdr:rowOff>
    </xdr:from>
    <xdr:to>
      <xdr:col>24</xdr:col>
      <xdr:colOff>12700</xdr:colOff>
      <xdr:row>80</xdr:row>
      <xdr:rowOff>54610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25950" y="13465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125730</xdr:rowOff>
    </xdr:from>
    <xdr:to>
      <xdr:col>23</xdr:col>
      <xdr:colOff>133350</xdr:colOff>
      <xdr:row>82</xdr:row>
      <xdr:rowOff>167640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752850" y="13872210"/>
          <a:ext cx="762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54610</xdr:rowOff>
    </xdr:from>
    <xdr:ext cx="761365" cy="2584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84700" y="1396873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82550</xdr:rowOff>
    </xdr:from>
    <xdr:to>
      <xdr:col>23</xdr:col>
      <xdr:colOff>184150</xdr:colOff>
      <xdr:row>84</xdr:row>
      <xdr:rowOff>12700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6405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48260</xdr:rowOff>
    </xdr:from>
    <xdr:to>
      <xdr:col>19</xdr:col>
      <xdr:colOff>133350</xdr:colOff>
      <xdr:row>82</xdr:row>
      <xdr:rowOff>125730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940050" y="13794740"/>
          <a:ext cx="8128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20320</xdr:rowOff>
    </xdr:from>
    <xdr:to>
      <xdr:col>19</xdr:col>
      <xdr:colOff>184150</xdr:colOff>
      <xdr:row>83</xdr:row>
      <xdr:rowOff>121920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02050" y="1393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106680</xdr:rowOff>
    </xdr:from>
    <xdr:ext cx="736600" cy="2584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09950" y="140208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111760</xdr:rowOff>
    </xdr:from>
    <xdr:to>
      <xdr:col>15</xdr:col>
      <xdr:colOff>82550</xdr:colOff>
      <xdr:row>82</xdr:row>
      <xdr:rowOff>48260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7250" y="13690600"/>
          <a:ext cx="8128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90170</xdr:rowOff>
    </xdr:from>
    <xdr:to>
      <xdr:col>15</xdr:col>
      <xdr:colOff>133350</xdr:colOff>
      <xdr:row>83</xdr:row>
      <xdr:rowOff>20320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8925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5080</xdr:rowOff>
    </xdr:from>
    <xdr:ext cx="761365"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97150" y="13919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81</xdr:row>
      <xdr:rowOff>52070</xdr:rowOff>
    </xdr:from>
    <xdr:to>
      <xdr:col>11</xdr:col>
      <xdr:colOff>31750</xdr:colOff>
      <xdr:row>81</xdr:row>
      <xdr:rowOff>111760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32865" y="13630910"/>
          <a:ext cx="79438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82</xdr:row>
      <xdr:rowOff>3810</xdr:rowOff>
    </xdr:from>
    <xdr:to>
      <xdr:col>11</xdr:col>
      <xdr:colOff>82550</xdr:colOff>
      <xdr:row>82</xdr:row>
      <xdr:rowOff>105410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94865" y="1375029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90170</xdr:rowOff>
    </xdr:from>
    <xdr:ext cx="761365" cy="2584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84350" y="13836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137795</xdr:rowOff>
    </xdr:from>
    <xdr:to>
      <xdr:col>7</xdr:col>
      <xdr:colOff>31750</xdr:colOff>
      <xdr:row>82</xdr:row>
      <xdr:rowOff>67945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82700" y="1371663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52705</xdr:rowOff>
    </xdr:from>
    <xdr:ext cx="762000" cy="2584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71550" y="13799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1365" cy="2584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180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1365" cy="2584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560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84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4320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84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3040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1365" cy="2584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665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117475</xdr:rowOff>
    </xdr:from>
    <xdr:to>
      <xdr:col>23</xdr:col>
      <xdr:colOff>184150</xdr:colOff>
      <xdr:row>83</xdr:row>
      <xdr:rowOff>47625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64050" y="13863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133985</xdr:rowOff>
    </xdr:from>
    <xdr:ext cx="761365" cy="25908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84700" y="13712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121,821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74930</xdr:rowOff>
    </xdr:from>
    <xdr:to>
      <xdr:col>19</xdr:col>
      <xdr:colOff>184150</xdr:colOff>
      <xdr:row>83</xdr:row>
      <xdr:rowOff>5080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02050" y="1382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15240</xdr:rowOff>
    </xdr:from>
    <xdr:ext cx="736600" cy="2584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09950" y="135940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118,661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167640</xdr:rowOff>
    </xdr:from>
    <xdr:to>
      <xdr:col>15</xdr:col>
      <xdr:colOff>133350</xdr:colOff>
      <xdr:row>82</xdr:row>
      <xdr:rowOff>99060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89250" y="13746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109220</xdr:rowOff>
    </xdr:from>
    <xdr:ext cx="761365" cy="2584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97150" y="13520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112,852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81</xdr:row>
      <xdr:rowOff>60960</xdr:rowOff>
    </xdr:from>
    <xdr:to>
      <xdr:col>11</xdr:col>
      <xdr:colOff>82550</xdr:colOff>
      <xdr:row>81</xdr:row>
      <xdr:rowOff>162560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94865" y="1363980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1270</xdr:rowOff>
    </xdr:from>
    <xdr:ext cx="761365"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84350" y="13412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104,790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1270</xdr:rowOff>
    </xdr:from>
    <xdr:to>
      <xdr:col>7</xdr:col>
      <xdr:colOff>31750</xdr:colOff>
      <xdr:row>81</xdr:row>
      <xdr:rowOff>102870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82700" y="135801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113030</xdr:rowOff>
    </xdr:from>
    <xdr:ext cx="762000" cy="25908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71550" y="1335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140335</xdr:rowOff>
    </xdr:from>
    <xdr:ext cx="1652905" cy="308610"/>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412980"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041120"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60475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7914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60475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79144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60475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79144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64950" y="13101320"/>
          <a:ext cx="46228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3101320"/>
          <a:ext cx="34671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189865</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72865" y="13411200"/>
          <a:ext cx="52584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令和元年度においては、前年度の給与水準を維持し同じ100.3、令和2年度は職員構成の変動等により100.2、令和3年度は前年度と同様の要因により0.5ポイントの減の99.7となり、100を割り込む数値となった。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令和4年度においても、同様の要因により99.0となった。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今後も、民間の給与実態を反映した東京都人事委員会勧告に沿った見直しを実施していく。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46098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1365"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322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512379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64770</xdr:rowOff>
    </xdr:from>
    <xdr:ext cx="761365"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984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78661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1365"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648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44942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1365"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43109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411287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1365"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9744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77569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1365" cy="25908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637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43850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1365" cy="25908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33000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664950" y="1310132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1365" cy="2584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979150" y="129628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1664950" y="13101320"/>
          <a:ext cx="46228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78740</xdr:rowOff>
    </xdr:from>
    <xdr:to>
      <xdr:col>81</xdr:col>
      <xdr:colOff>44450</xdr:colOff>
      <xdr:row>89</xdr:row>
      <xdr:rowOff>35560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474950" y="13489940"/>
          <a:ext cx="0" cy="1465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7620</xdr:rowOff>
    </xdr:from>
    <xdr:ext cx="761365" cy="259080"/>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5563850" y="14927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35560</xdr:rowOff>
    </xdr:from>
    <xdr:to>
      <xdr:col>81</xdr:col>
      <xdr:colOff>133350</xdr:colOff>
      <xdr:row>89</xdr:row>
      <xdr:rowOff>35560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4955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165100</xdr:rowOff>
    </xdr:from>
    <xdr:ext cx="761365" cy="2584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5563850" y="132410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94.3</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78740</xdr:rowOff>
    </xdr:from>
    <xdr:to>
      <xdr:col>81</xdr:col>
      <xdr:colOff>133350</xdr:colOff>
      <xdr:row>80</xdr:row>
      <xdr:rowOff>78740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405100" y="13489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712950" y="14281150"/>
          <a:ext cx="762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151765</xdr:rowOff>
    </xdr:from>
    <xdr:ext cx="761365" cy="259080"/>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5563850" y="1406588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84</xdr:row>
      <xdr:rowOff>135255</xdr:rowOff>
    </xdr:from>
    <xdr:to>
      <xdr:col>81</xdr:col>
      <xdr:colOff>95250</xdr:colOff>
      <xdr:row>85</xdr:row>
      <xdr:rowOff>64770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429865" y="14217015"/>
          <a:ext cx="9588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85</xdr:row>
      <xdr:rowOff>152400</xdr:rowOff>
    </xdr:from>
    <xdr:to>
      <xdr:col>77</xdr:col>
      <xdr:colOff>44450</xdr:colOff>
      <xdr:row>86</xdr:row>
      <xdr:rowOff>67310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905865" y="14401800"/>
          <a:ext cx="80708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667865" y="14234160"/>
          <a:ext cx="9588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92710</xdr:rowOff>
    </xdr:from>
    <xdr:ext cx="736600" cy="2584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370050" y="140068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67310</xdr:rowOff>
    </xdr:from>
    <xdr:to>
      <xdr:col>72</xdr:col>
      <xdr:colOff>189865</xdr:colOff>
      <xdr:row>86</xdr:row>
      <xdr:rowOff>84455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106400" y="14484350"/>
          <a:ext cx="79946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84455</xdr:rowOff>
    </xdr:from>
    <xdr:to>
      <xdr:col>73</xdr:col>
      <xdr:colOff>44450</xdr:colOff>
      <xdr:row>86</xdr:row>
      <xdr:rowOff>14605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868400" y="143338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24765</xdr:rowOff>
    </xdr:from>
    <xdr:ext cx="761365"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57250" y="141065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84455</xdr:rowOff>
    </xdr:from>
    <xdr:to>
      <xdr:col>68</xdr:col>
      <xdr:colOff>152400</xdr:colOff>
      <xdr:row>86</xdr:row>
      <xdr:rowOff>84455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2293600" y="145014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189865</xdr:colOff>
      <xdr:row>85</xdr:row>
      <xdr:rowOff>167640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055600" y="14316710"/>
          <a:ext cx="8826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84</xdr:row>
      <xdr:rowOff>7620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762865" y="14089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118745</xdr:rowOff>
    </xdr:from>
    <xdr:to>
      <xdr:col>64</xdr:col>
      <xdr:colOff>152400</xdr:colOff>
      <xdr:row>86</xdr:row>
      <xdr:rowOff>48895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2242800" y="14368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59055</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50700" y="1414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1365" cy="2584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2781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1365" cy="2584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5161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189865</xdr:colOff>
      <xdr:row>92</xdr:row>
      <xdr:rowOff>35560</xdr:rowOff>
    </xdr:from>
    <xdr:ext cx="762000" cy="2584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71536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84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9095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1365" cy="2584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09675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189865</xdr:colOff>
      <xdr:row>84</xdr:row>
      <xdr:rowOff>152400</xdr:rowOff>
    </xdr:from>
    <xdr:to>
      <xdr:col>81</xdr:col>
      <xdr:colOff>95250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429865" y="14234160"/>
          <a:ext cx="9588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124460</xdr:rowOff>
    </xdr:from>
    <xdr:ext cx="761365" cy="2584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5563850" y="14206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85</xdr:row>
      <xdr:rowOff>101600</xdr:rowOff>
    </xdr:from>
    <xdr:to>
      <xdr:col>77</xdr:col>
      <xdr:colOff>95250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667865" y="14351000"/>
          <a:ext cx="9588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16510</xdr:rowOff>
    </xdr:from>
    <xdr:ext cx="736600" cy="2584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370050" y="144335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16510</xdr:rowOff>
    </xdr:from>
    <xdr:to>
      <xdr:col>73</xdr:col>
      <xdr:colOff>44450</xdr:colOff>
      <xdr:row>86</xdr:row>
      <xdr:rowOff>118110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868400" y="14433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102870</xdr:rowOff>
    </xdr:from>
    <xdr:ext cx="761365" cy="2584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57250" y="14519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33655</xdr:rowOff>
    </xdr:from>
    <xdr:to>
      <xdr:col>68</xdr:col>
      <xdr:colOff>189865</xdr:colOff>
      <xdr:row>86</xdr:row>
      <xdr:rowOff>135255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055600" y="14450695"/>
          <a:ext cx="882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86</xdr:row>
      <xdr:rowOff>120015</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62865"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33655</xdr:rowOff>
    </xdr:from>
    <xdr:to>
      <xdr:col>64</xdr:col>
      <xdr:colOff>152400</xdr:colOff>
      <xdr:row>86</xdr:row>
      <xdr:rowOff>135255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2242800" y="144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120015</xdr:rowOff>
    </xdr:from>
    <xdr:ext cx="762000" cy="25908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1950700"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2505" cy="3092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146280" y="898652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77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307820"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[4.89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8823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351250" y="906526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88238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849850" y="906526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88238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177000" y="906526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1664950" y="9378950"/>
          <a:ext cx="462280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6459200" y="937895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189865</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6572865" y="9688830"/>
          <a:ext cx="52584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令和4年度は一般職員が増となったものの、依然として低い水準を維持している。ここ5年間を見ても、全国平均、東京都および類似団体平均のいずれも下回る数値となっている。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今後も、より効果的・効率的な市政運営に努め、組織・機構の見直し等との整合性を図りつつ、指定管理者制度や外部委託、再任用制度を積極的に活用し、定員管理の適正化に努めていく。</a:t>
          </a:r>
          <a:endPar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endParaRPr>
        </a:p>
      </xdr:txBody>
    </xdr:sp>
    <xdr:clientData/>
  </xdr:twoCellAnchor>
  <xdr:oneCellAnchor>
    <xdr:from>
      <xdr:col>61</xdr:col>
      <xdr:colOff>6350</xdr:colOff>
      <xdr:row>54</xdr:row>
      <xdr:rowOff>140335</xdr:rowOff>
    </xdr:from>
    <xdr:ext cx="349250" cy="22479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626850" y="919289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73480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1365" cy="2584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596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34427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1365" cy="2584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1205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94930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1365"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8108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55878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1365"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416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16444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1365"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100260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46990</xdr:rowOff>
    </xdr:from>
    <xdr:to>
      <xdr:col>85</xdr:col>
      <xdr:colOff>95250</xdr:colOff>
      <xdr:row>58</xdr:row>
      <xdr:rowOff>46990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77011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1365"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6310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37895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1365" cy="2584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236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664950" y="9378950"/>
          <a:ext cx="462280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108585</xdr:rowOff>
    </xdr:from>
    <xdr:to>
      <xdr:col>81</xdr:col>
      <xdr:colOff>44450</xdr:colOff>
      <xdr:row>67</xdr:row>
      <xdr:rowOff>13970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74950" y="9999345"/>
          <a:ext cx="0" cy="12465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157480</xdr:rowOff>
    </xdr:from>
    <xdr:ext cx="761365" cy="259080"/>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563850" y="11221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13970</xdr:rowOff>
    </xdr:from>
    <xdr:to>
      <xdr:col>81</xdr:col>
      <xdr:colOff>133350</xdr:colOff>
      <xdr:row>67</xdr:row>
      <xdr:rowOff>13970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1245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23495</xdr:rowOff>
    </xdr:from>
    <xdr:ext cx="761365" cy="259080"/>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563850" y="97466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108585</xdr:rowOff>
    </xdr:from>
    <xdr:to>
      <xdr:col>81</xdr:col>
      <xdr:colOff>133350</xdr:colOff>
      <xdr:row>59</xdr:row>
      <xdr:rowOff>108585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9999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89535</xdr:rowOff>
    </xdr:from>
    <xdr:to>
      <xdr:col>81</xdr:col>
      <xdr:colOff>44450</xdr:colOff>
      <xdr:row>61</xdr:row>
      <xdr:rowOff>113030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712950" y="10315575"/>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118745</xdr:rowOff>
    </xdr:from>
    <xdr:ext cx="761365" cy="259080"/>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563850" y="105124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62</xdr:row>
      <xdr:rowOff>146685</xdr:rowOff>
    </xdr:from>
    <xdr:to>
      <xdr:col>81</xdr:col>
      <xdr:colOff>95250</xdr:colOff>
      <xdr:row>63</xdr:row>
      <xdr:rowOff>76835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429865" y="10540365"/>
          <a:ext cx="9588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61</xdr:row>
      <xdr:rowOff>81280</xdr:rowOff>
    </xdr:from>
    <xdr:to>
      <xdr:col>77</xdr:col>
      <xdr:colOff>44450</xdr:colOff>
      <xdr:row>61</xdr:row>
      <xdr:rowOff>89535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905865" y="10307320"/>
          <a:ext cx="80708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62</xdr:row>
      <xdr:rowOff>134620</xdr:rowOff>
    </xdr:from>
    <xdr:to>
      <xdr:col>77</xdr:col>
      <xdr:colOff>95250</xdr:colOff>
      <xdr:row>63</xdr:row>
      <xdr:rowOff>64770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667865" y="10528300"/>
          <a:ext cx="9588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49530</xdr:rowOff>
    </xdr:from>
    <xdr:ext cx="736600" cy="2584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0050" y="106108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81280</xdr:rowOff>
    </xdr:from>
    <xdr:to>
      <xdr:col>72</xdr:col>
      <xdr:colOff>189865</xdr:colOff>
      <xdr:row>61</xdr:row>
      <xdr:rowOff>89535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106400" y="10307320"/>
          <a:ext cx="79946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868400" y="1052004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41275</xdr:rowOff>
    </xdr:from>
    <xdr:ext cx="761365"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57250" y="106025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62865</xdr:rowOff>
    </xdr:from>
    <xdr:to>
      <xdr:col>68</xdr:col>
      <xdr:colOff>152400</xdr:colOff>
      <xdr:row>61</xdr:row>
      <xdr:rowOff>89535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2293600" y="10288905"/>
          <a:ext cx="8128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124460</xdr:rowOff>
    </xdr:from>
    <xdr:to>
      <xdr:col>68</xdr:col>
      <xdr:colOff>189865</xdr:colOff>
      <xdr:row>63</xdr:row>
      <xdr:rowOff>54610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055600" y="10518140"/>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63</xdr:row>
      <xdr:rowOff>39370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62865" y="10600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242800" y="10507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29210</xdr:rowOff>
    </xdr:from>
    <xdr:ext cx="762000" cy="2584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50700" y="10590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1365" cy="2590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2781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1365"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5161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189865</xdr:colOff>
      <xdr:row>69</xdr:row>
      <xdr:rowOff>167640</xdr:rowOff>
    </xdr:from>
    <xdr:ext cx="7620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1536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200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9095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1365"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09675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189865</xdr:colOff>
      <xdr:row>61</xdr:row>
      <xdr:rowOff>62230</xdr:rowOff>
    </xdr:from>
    <xdr:to>
      <xdr:col>81</xdr:col>
      <xdr:colOff>95250</xdr:colOff>
      <xdr:row>61</xdr:row>
      <xdr:rowOff>163830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429865" y="1028827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79375</xdr:rowOff>
    </xdr:from>
    <xdr:ext cx="761365" cy="259080"/>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563850" y="10137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61</xdr:row>
      <xdr:rowOff>38735</xdr:rowOff>
    </xdr:from>
    <xdr:to>
      <xdr:col>77</xdr:col>
      <xdr:colOff>95250</xdr:colOff>
      <xdr:row>61</xdr:row>
      <xdr:rowOff>140335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667865" y="10264775"/>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150495</xdr:rowOff>
    </xdr:from>
    <xdr:ext cx="7366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370050" y="10041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30480</xdr:rowOff>
    </xdr:from>
    <xdr:to>
      <xdr:col>73</xdr:col>
      <xdr:colOff>44450</xdr:colOff>
      <xdr:row>61</xdr:row>
      <xdr:rowOff>132080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868400" y="10256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142240</xdr:rowOff>
    </xdr:from>
    <xdr:ext cx="761365" cy="25781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557250" y="100330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38735</xdr:rowOff>
    </xdr:from>
    <xdr:to>
      <xdr:col>68</xdr:col>
      <xdr:colOff>189865</xdr:colOff>
      <xdr:row>61</xdr:row>
      <xdr:rowOff>140335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055600" y="10264775"/>
          <a:ext cx="882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59</xdr:row>
      <xdr:rowOff>150495</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62865" y="10041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12065</xdr:rowOff>
    </xdr:from>
    <xdr:to>
      <xdr:col>64</xdr:col>
      <xdr:colOff>152400</xdr:colOff>
      <xdr:row>61</xdr:row>
      <xdr:rowOff>113665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2428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123825</xdr:rowOff>
    </xdr:from>
    <xdr:ext cx="762000" cy="2584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950700" y="10014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280" cy="3092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437110" y="5260340"/>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16990" y="523494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15620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342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15620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34289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15620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34289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664950" y="5652770"/>
          <a:ext cx="46228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65277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189865</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572865" y="5962650"/>
          <a:ext cx="52584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元利償還金の額および公営企業の地方債への繰入金が減となったことにより分子側がマイナスとなった。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また、臨時財政対策債発行可能額が減少したことにより、分母側もマイナスとなっているため、単年度実質公債費率が下がった。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令和元年度に比べ、令和4年度が0.5ポイント下がっているため、3カ年平均も0.2ポイント下がった。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今後、複数の大規模な投資事業など、多額の地方債発行が見込まれることから、将来への過度な負担とならないように、地方債発行の抑制に努めていく。</a:t>
          </a:r>
        </a:p>
      </xdr:txBody>
    </xdr:sp>
    <xdr:clientData/>
  </xdr:twoCellAnchor>
  <xdr:oneCellAnchor>
    <xdr:from>
      <xdr:col>61</xdr:col>
      <xdr:colOff>6350</xdr:colOff>
      <xdr:row>32</xdr:row>
      <xdr:rowOff>101600</xdr:rowOff>
    </xdr:from>
    <xdr:ext cx="297815" cy="22542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626850" y="546608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801243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1365" cy="2584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874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131445</xdr:rowOff>
    </xdr:from>
    <xdr:to>
      <xdr:col>85</xdr:col>
      <xdr:colOff>95250</xdr:colOff>
      <xdr:row>45</xdr:row>
      <xdr:rowOff>131445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67524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1365"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536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33806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1365" cy="2584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199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700087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1365" cy="25908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8624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66432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1365"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5258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32714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1365"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979150" y="6188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664950" y="598995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1664950" y="565277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1664950" y="5652770"/>
          <a:ext cx="46228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53340</xdr:rowOff>
    </xdr:from>
    <xdr:to>
      <xdr:col>81</xdr:col>
      <xdr:colOff>44450</xdr:colOff>
      <xdr:row>44</xdr:row>
      <xdr:rowOff>73025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474950" y="5920740"/>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45085</xdr:rowOff>
    </xdr:from>
    <xdr:ext cx="761365" cy="259080"/>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5563850" y="74212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73025</xdr:rowOff>
    </xdr:from>
    <xdr:to>
      <xdr:col>81</xdr:col>
      <xdr:colOff>133350</xdr:colOff>
      <xdr:row>44</xdr:row>
      <xdr:rowOff>73025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7449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140335</xdr:rowOff>
    </xdr:from>
    <xdr:ext cx="761365" cy="2584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5563850" y="56724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53340</xdr:rowOff>
    </xdr:from>
    <xdr:to>
      <xdr:col>81</xdr:col>
      <xdr:colOff>133350</xdr:colOff>
      <xdr:row>35</xdr:row>
      <xdr:rowOff>53340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405100" y="5920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34290</xdr:rowOff>
    </xdr:from>
    <xdr:to>
      <xdr:col>81</xdr:col>
      <xdr:colOff>44450</xdr:colOff>
      <xdr:row>39</xdr:row>
      <xdr:rowOff>57150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712950" y="6572250"/>
          <a:ext cx="762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59690</xdr:rowOff>
    </xdr:from>
    <xdr:ext cx="761365" cy="259080"/>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5563850" y="67652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40</xdr:row>
      <xdr:rowOff>87630</xdr:rowOff>
    </xdr:from>
    <xdr:to>
      <xdr:col>81</xdr:col>
      <xdr:colOff>95250</xdr:colOff>
      <xdr:row>41</xdr:row>
      <xdr:rowOff>17780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429865" y="6793230"/>
          <a:ext cx="9588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39</xdr:row>
      <xdr:rowOff>57150</xdr:rowOff>
    </xdr:from>
    <xdr:to>
      <xdr:col>77</xdr:col>
      <xdr:colOff>44450</xdr:colOff>
      <xdr:row>39</xdr:row>
      <xdr:rowOff>80010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905865" y="6595110"/>
          <a:ext cx="80708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667865" y="6781800"/>
          <a:ext cx="9588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162560</xdr:rowOff>
    </xdr:from>
    <xdr:ext cx="736600" cy="2584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370050" y="68681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80010</xdr:rowOff>
    </xdr:from>
    <xdr:to>
      <xdr:col>72</xdr:col>
      <xdr:colOff>189865</xdr:colOff>
      <xdr:row>39</xdr:row>
      <xdr:rowOff>91440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106400" y="6617970"/>
          <a:ext cx="79946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41910</xdr:rowOff>
    </xdr:from>
    <xdr:to>
      <xdr:col>73</xdr:col>
      <xdr:colOff>44450</xdr:colOff>
      <xdr:row>40</xdr:row>
      <xdr:rowOff>143510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868400" y="6747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128270</xdr:rowOff>
    </xdr:from>
    <xdr:ext cx="761365" cy="2584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557250" y="6833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91440</xdr:rowOff>
    </xdr:from>
    <xdr:to>
      <xdr:col>68</xdr:col>
      <xdr:colOff>152400</xdr:colOff>
      <xdr:row>39</xdr:row>
      <xdr:rowOff>91440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2293600" y="66294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41910</xdr:rowOff>
    </xdr:from>
    <xdr:to>
      <xdr:col>68</xdr:col>
      <xdr:colOff>189865</xdr:colOff>
      <xdr:row>40</xdr:row>
      <xdr:rowOff>143510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055600" y="6747510"/>
          <a:ext cx="88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40</xdr:row>
      <xdr:rowOff>128270</xdr:rowOff>
    </xdr:from>
    <xdr:ext cx="762000" cy="2584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762865" y="6833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224280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162560</xdr:rowOff>
    </xdr:from>
    <xdr:ext cx="762000" cy="2584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1950700" y="6868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1365"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2781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1365"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5161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189865</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1536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9095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1365"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09675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189865</xdr:colOff>
      <xdr:row>38</xdr:row>
      <xdr:rowOff>154940</xdr:rowOff>
    </xdr:from>
    <xdr:to>
      <xdr:col>81</xdr:col>
      <xdr:colOff>95250</xdr:colOff>
      <xdr:row>39</xdr:row>
      <xdr:rowOff>85090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429865" y="6525260"/>
          <a:ext cx="9588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167640</xdr:rowOff>
    </xdr:from>
    <xdr:ext cx="761365" cy="259080"/>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5563850" y="6370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39</xdr:row>
      <xdr:rowOff>6350</xdr:rowOff>
    </xdr:from>
    <xdr:to>
      <xdr:col>77</xdr:col>
      <xdr:colOff>95250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667865" y="6544310"/>
          <a:ext cx="958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118110</xdr:rowOff>
    </xdr:from>
    <xdr:ext cx="7366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370050" y="632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29210</xdr:rowOff>
    </xdr:from>
    <xdr:to>
      <xdr:col>73</xdr:col>
      <xdr:colOff>44450</xdr:colOff>
      <xdr:row>39</xdr:row>
      <xdr:rowOff>130810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868400" y="6567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140970</xdr:rowOff>
    </xdr:from>
    <xdr:ext cx="761365" cy="2584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557250" y="6343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40640</xdr:rowOff>
    </xdr:from>
    <xdr:to>
      <xdr:col>68</xdr:col>
      <xdr:colOff>189865</xdr:colOff>
      <xdr:row>39</xdr:row>
      <xdr:rowOff>142240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055600" y="6578600"/>
          <a:ext cx="882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37</xdr:row>
      <xdr:rowOff>152400</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62865" y="6355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40640</xdr:rowOff>
    </xdr:from>
    <xdr:to>
      <xdr:col>64</xdr:col>
      <xdr:colOff>152400</xdr:colOff>
      <xdr:row>39</xdr:row>
      <xdr:rowOff>142240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22428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152400</xdr:rowOff>
    </xdr:from>
    <xdr:ext cx="762000" cy="259080"/>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1950700" y="6355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275" cy="3092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520295" y="153416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933805" y="150876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351250" y="1430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351250" y="1616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849850" y="143002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849850" y="161671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177000" y="143002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177000" y="161671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1664950" y="1926590"/>
          <a:ext cx="46228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6459200" y="1926590"/>
          <a:ext cx="34671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189865</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6572865" y="2236470"/>
          <a:ext cx="52584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病院事業会計の地方債現在高が増となる一方、一般会計、下水道事業会計の地方債現在高が減となったほか、基金残高が増加したことなどから、昨年度と同じ0.0％にとなった。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青梅駅前地区市街地再開発事業、圏央道青梅IＣ付近物流拠点整備、新学校給食センターの整備、文化複合施設の整備など、複数の大規模な投資事業が予想され、多額の地方債発行が見込まれることから、将来への過度な負担とならないように、十分に事業内容を精査し、将来負担の軽減に努めていく。</a:t>
          </a:r>
          <a:endPar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endParaRPr>
        </a:p>
      </xdr:txBody>
    </xdr:sp>
    <xdr:clientData/>
  </xdr:twoCellAnchor>
  <xdr:oneCellAnchor>
    <xdr:from>
      <xdr:col>61</xdr:col>
      <xdr:colOff>6350</xdr:colOff>
      <xdr:row>10</xdr:row>
      <xdr:rowOff>63500</xdr:rowOff>
    </xdr:from>
    <xdr:ext cx="297815" cy="22479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626850" y="17399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428625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1365" cy="2584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41478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94906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1365"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8106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61188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1365"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473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327469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1365"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31362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93814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1365"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799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60096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1365" cy="259080"/>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462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226377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1365" cy="259080"/>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0979150" y="21253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1664950" y="192659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1664950" y="1926590"/>
          <a:ext cx="46228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93980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474950" y="2263775"/>
          <a:ext cx="0" cy="15182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66040</xdr:rowOff>
    </xdr:from>
    <xdr:ext cx="761365" cy="2584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5563850" y="3754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93980</xdr:rowOff>
    </xdr:from>
    <xdr:to>
      <xdr:col>81</xdr:col>
      <xdr:colOff>133350</xdr:colOff>
      <xdr:row>22</xdr:row>
      <xdr:rowOff>93980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37820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120015</xdr:rowOff>
    </xdr:from>
    <xdr:ext cx="761365" cy="259080"/>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5563850" y="1964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405100" y="2263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5715</xdr:rowOff>
    </xdr:from>
    <xdr:ext cx="761365" cy="259080"/>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5563850" y="21850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13</xdr:row>
      <xdr:rowOff>33655</xdr:rowOff>
    </xdr:from>
    <xdr:to>
      <xdr:col>81</xdr:col>
      <xdr:colOff>95250</xdr:colOff>
      <xdr:row>13</xdr:row>
      <xdr:rowOff>135255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429865" y="221297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189865</xdr:colOff>
      <xdr:row>13</xdr:row>
      <xdr:rowOff>33655</xdr:rowOff>
    </xdr:from>
    <xdr:to>
      <xdr:col>77</xdr:col>
      <xdr:colOff>95250</xdr:colOff>
      <xdr:row>13</xdr:row>
      <xdr:rowOff>135255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667865" y="2212975"/>
          <a:ext cx="958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84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370050" y="1989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100965</xdr:rowOff>
    </xdr:from>
    <xdr:to>
      <xdr:col>73</xdr:col>
      <xdr:colOff>44450</xdr:colOff>
      <xdr:row>14</xdr:row>
      <xdr:rowOff>31115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868400" y="22802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41275</xdr:rowOff>
    </xdr:from>
    <xdr:ext cx="761365"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557250" y="2052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126365</xdr:rowOff>
    </xdr:from>
    <xdr:to>
      <xdr:col>68</xdr:col>
      <xdr:colOff>189865</xdr:colOff>
      <xdr:row>14</xdr:row>
      <xdr:rowOff>56515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055600" y="2305685"/>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12</xdr:row>
      <xdr:rowOff>66675</xdr:rowOff>
    </xdr:from>
    <xdr:ext cx="762000" cy="2584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762865" y="20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120015</xdr:rowOff>
    </xdr:from>
    <xdr:to>
      <xdr:col>64</xdr:col>
      <xdr:colOff>152400</xdr:colOff>
      <xdr:row>14</xdr:row>
      <xdr:rowOff>50165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2242800" y="2299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60325</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1950700" y="2072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1365" cy="2584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2781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1365" cy="2584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5161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189865</xdr:colOff>
      <xdr:row>25</xdr:row>
      <xdr:rowOff>92710</xdr:rowOff>
    </xdr:from>
    <xdr:ext cx="762000" cy="2584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71536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84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909550"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1365" cy="2584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09675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37490"/>
          <a:ext cx="3492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21460"/>
          <a:ext cx="127698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21460"/>
          <a:ext cx="11671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130,274
128,071
103.31
62,857,034
58,959,941
3,770,209
27,816,882
30,698,842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21460"/>
          <a:ext cx="13868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15110"/>
          <a:ext cx="186055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15110"/>
          <a:ext cx="116586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15110"/>
          <a:ext cx="583565"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359660"/>
          <a:ext cx="186055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359660"/>
          <a:ext cx="312039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53210"/>
          <a:ext cx="11671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16100"/>
          <a:ext cx="11671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38680"/>
          <a:ext cx="11671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4211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1328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4759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48666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163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1390" cy="25400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66649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642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391287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16306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596130"/>
          <a:ext cx="42240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4585" y="4659630"/>
          <a:ext cx="1403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4585" y="4846320"/>
          <a:ext cx="1403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65963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84632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6596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8463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156200"/>
          <a:ext cx="42240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156200"/>
          <a:ext cx="347662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466080"/>
          <a:ext cx="46513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退職手当の減などにより、人件費分の経常経費充当一般財源が減となったことから、前年度と比較して0.8ポイント減の21.4％となった。</a:t>
          </a:r>
        </a:p>
        <a:p>
          <a:r>
            <a:rPr kumimoji="1" lang="ja-JP" altLang="en-US" sz="1200">
              <a:solidFill>
                <a:sysClr val="windowText" lastClr="000000"/>
              </a:solidFill>
              <a:latin typeface="ＭＳ Ｐゴシック"/>
              <a:ea typeface="ＭＳ Ｐゴシック"/>
            </a:rPr>
            <a:t>　東京都平均、全国平均および類似団体平均からは下回る結果である。</a:t>
          </a:r>
        </a:p>
        <a:p>
          <a:r>
            <a:rPr kumimoji="1" lang="ja-JP" altLang="en-US" sz="1200">
              <a:solidFill>
                <a:sysClr val="windowText" lastClr="000000"/>
              </a:solidFill>
              <a:latin typeface="ＭＳ Ｐゴシック"/>
              <a:ea typeface="ＭＳ Ｐゴシック"/>
            </a:rPr>
            <a:t>　今後も、適正な定員管理や働き方改革による一層の時間外勤務手当の削減などにより、人件費の圧縮に努めていく。</a:t>
          </a: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496951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38886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400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25043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179705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694309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3555" cy="25400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68046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179705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49732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3555" cy="25400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35889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179705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04774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3555" cy="25400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590931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179705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560197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3555" cy="25400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46354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1562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400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01777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0565" y="5156200"/>
          <a:ext cx="42240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124460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14520" y="5556250"/>
          <a:ext cx="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96520</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03420" y="696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124460</xdr:rowOff>
    </xdr:from>
    <xdr:to>
      <xdr:col>24</xdr:col>
      <xdr:colOff>114300</xdr:colOff>
      <xdr:row>41</xdr:row>
      <xdr:rowOff>124460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42765" y="6997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110490</xdr:rowOff>
    </xdr:from>
    <xdr:ext cx="762000" cy="25400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03420" y="53073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55562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36</xdr:row>
      <xdr:rowOff>140970</xdr:rowOff>
    </xdr:from>
    <xdr:to>
      <xdr:col>24</xdr:col>
      <xdr:colOff>25400</xdr:colOff>
      <xdr:row>37</xdr:row>
      <xdr:rowOff>42545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654425" y="6176010"/>
          <a:ext cx="760095"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119380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03420" y="6322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147320</xdr:rowOff>
    </xdr:from>
    <xdr:to>
      <xdr:col>24</xdr:col>
      <xdr:colOff>76200</xdr:colOff>
      <xdr:row>38</xdr:row>
      <xdr:rowOff>77470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80865" y="635000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42545</xdr:rowOff>
    </xdr:from>
    <xdr:to>
      <xdr:col>19</xdr:col>
      <xdr:colOff>179705</xdr:colOff>
      <xdr:row>37</xdr:row>
      <xdr:rowOff>143510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841625" y="6245225"/>
          <a:ext cx="8128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11245" y="631317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25400</xdr:rowOff>
    </xdr:from>
    <xdr:ext cx="73215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98190" y="639572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124460</xdr:rowOff>
    </xdr:from>
    <xdr:to>
      <xdr:col>15</xdr:col>
      <xdr:colOff>98425</xdr:colOff>
      <xdr:row>37</xdr:row>
      <xdr:rowOff>143510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021205" y="6327140"/>
          <a:ext cx="8204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94615</xdr:rowOff>
    </xdr:from>
    <xdr:to>
      <xdr:col>15</xdr:col>
      <xdr:colOff>149225</xdr:colOff>
      <xdr:row>39</xdr:row>
      <xdr:rowOff>24765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90825" y="6464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9525</xdr:rowOff>
    </xdr:from>
    <xdr:ext cx="761365" cy="25400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94915" y="654748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97790</xdr:rowOff>
    </xdr:from>
    <xdr:to>
      <xdr:col>11</xdr:col>
      <xdr:colOff>9525</xdr:colOff>
      <xdr:row>37</xdr:row>
      <xdr:rowOff>124460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17930" y="6300470"/>
          <a:ext cx="8032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147320</xdr:rowOff>
    </xdr:from>
    <xdr:to>
      <xdr:col>11</xdr:col>
      <xdr:colOff>60325</xdr:colOff>
      <xdr:row>38</xdr:row>
      <xdr:rowOff>77470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87550" y="635000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62230</xdr:rowOff>
    </xdr:from>
    <xdr:ext cx="76136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74495" y="6432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165100</xdr:rowOff>
    </xdr:from>
    <xdr:to>
      <xdr:col>6</xdr:col>
      <xdr:colOff>171450</xdr:colOff>
      <xdr:row>38</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67130" y="6367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80010</xdr:rowOff>
    </xdr:from>
    <xdr:ext cx="75692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1220" y="64503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692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15765" y="73863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692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63290" y="73863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42870" y="7386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5625" y="738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692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19175" y="73863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90170</xdr:rowOff>
    </xdr:from>
    <xdr:to>
      <xdr:col>24</xdr:col>
      <xdr:colOff>76200</xdr:colOff>
      <xdr:row>37</xdr:row>
      <xdr:rowOff>20320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80865" y="61252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106680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03420" y="597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163195</xdr:rowOff>
    </xdr:from>
    <xdr:to>
      <xdr:col>20</xdr:col>
      <xdr:colOff>38100</xdr:colOff>
      <xdr:row>37</xdr:row>
      <xdr:rowOff>93345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11245" y="619823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103505</xdr:rowOff>
    </xdr:from>
    <xdr:ext cx="73215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98190" y="597090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92075</xdr:rowOff>
    </xdr:from>
    <xdr:to>
      <xdr:col>15</xdr:col>
      <xdr:colOff>149225</xdr:colOff>
      <xdr:row>38</xdr:row>
      <xdr:rowOff>22225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90825" y="629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32385</xdr:rowOff>
    </xdr:from>
    <xdr:ext cx="761365" cy="25400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94915" y="606742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73660</xdr:rowOff>
    </xdr:from>
    <xdr:to>
      <xdr:col>11</xdr:col>
      <xdr:colOff>60325</xdr:colOff>
      <xdr:row>38</xdr:row>
      <xdr:rowOff>3810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87550" y="62763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13970</xdr:rowOff>
    </xdr:from>
    <xdr:ext cx="76136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74495" y="6049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46355</xdr:rowOff>
    </xdr:from>
    <xdr:to>
      <xdr:col>6</xdr:col>
      <xdr:colOff>171450</xdr:colOff>
      <xdr:row>37</xdr:row>
      <xdr:rowOff>147955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6713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158115</xdr:rowOff>
    </xdr:from>
    <xdr:ext cx="756920" cy="25400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1220" y="60255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624175" y="13068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624175" y="14935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176115" y="130683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176115" y="149352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650585" y="1306830"/>
          <a:ext cx="138811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650585" y="1493520"/>
          <a:ext cx="138811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383010" y="1803400"/>
          <a:ext cx="422846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907385" y="1803400"/>
          <a:ext cx="488823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970885" y="1803400"/>
          <a:ext cx="348424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008985" y="2113280"/>
          <a:ext cx="46513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各種予防接種経費等の増により、前年度と比較して1.2ポイント増の17.1％となった。</a:t>
          </a:r>
        </a:p>
        <a:p>
          <a:r>
            <a:rPr kumimoji="1" lang="ja-JP" altLang="en-US" sz="1200">
              <a:solidFill>
                <a:sysClr val="windowText" lastClr="000000"/>
              </a:solidFill>
              <a:latin typeface="ＭＳ Ｐゴシック"/>
              <a:ea typeface="ＭＳ Ｐゴシック"/>
            </a:rPr>
            <a:t>　東京都の平均は下回ったものの、全国や類似団体の平均を上回っており、また、収入の増が見込めないため、仕様の見直しや事業の改廃などにより、物件費の削減に努めていく。</a:t>
          </a:r>
        </a:p>
      </xdr:txBody>
    </xdr:sp>
    <xdr:clientData/>
  </xdr:twoCellAnchor>
  <xdr:oneCellAnchor>
    <xdr:from>
      <xdr:col>62</xdr:col>
      <xdr:colOff>6350</xdr:colOff>
      <xdr:row>9</xdr:row>
      <xdr:rowOff>107950</xdr:rowOff>
    </xdr:from>
    <xdr:ext cx="29400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344910" y="161671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383010" y="403606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926445" y="389763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37172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292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5788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3978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2920" cy="25400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26009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0791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2920"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294068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76034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292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62191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44157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2920" cy="25400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30314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212217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292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198374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83010" y="18034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920" cy="25400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926445" y="166497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383010" y="1803400"/>
          <a:ext cx="422846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26035</xdr:rowOff>
    </xdr:from>
    <xdr:to>
      <xdr:col>82</xdr:col>
      <xdr:colOff>107950</xdr:colOff>
      <xdr:row>22</xdr:row>
      <xdr:rowOff>72390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104110" y="2205355"/>
          <a:ext cx="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22</xdr:row>
      <xdr:rowOff>44450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175865" y="373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72390</xdr:rowOff>
    </xdr:from>
    <xdr:to>
      <xdr:col>82</xdr:col>
      <xdr:colOff>179705</xdr:colOff>
      <xdr:row>22</xdr:row>
      <xdr:rowOff>72390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015210" y="37604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112395</xdr:rowOff>
    </xdr:from>
    <xdr:ext cx="762000" cy="25400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175865" y="19564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26035</xdr:rowOff>
    </xdr:from>
    <xdr:to>
      <xdr:col>82</xdr:col>
      <xdr:colOff>179705</xdr:colOff>
      <xdr:row>13</xdr:row>
      <xdr:rowOff>26035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015210" y="22053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4445</xdr:rowOff>
    </xdr:from>
    <xdr:to>
      <xdr:col>82</xdr:col>
      <xdr:colOff>107950</xdr:colOff>
      <xdr:row>17</xdr:row>
      <xdr:rowOff>135255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334490" y="2854325"/>
          <a:ext cx="76962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79375</xdr:rowOff>
    </xdr:from>
    <xdr:ext cx="762000" cy="2584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175865" y="27616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63500</xdr:rowOff>
    </xdr:from>
    <xdr:to>
      <xdr:col>82</xdr:col>
      <xdr:colOff>158750</xdr:colOff>
      <xdr:row>17</xdr:row>
      <xdr:rowOff>164465</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053310" y="29133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17</xdr:row>
      <xdr:rowOff>4445</xdr:rowOff>
    </xdr:from>
    <xdr:to>
      <xdr:col>78</xdr:col>
      <xdr:colOff>69850</xdr:colOff>
      <xdr:row>18</xdr:row>
      <xdr:rowOff>6985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529945" y="2854325"/>
          <a:ext cx="804545"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283690" y="2796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54610</xdr:rowOff>
    </xdr:from>
    <xdr:ext cx="731520" cy="25400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987780" y="256921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6985</xdr:rowOff>
    </xdr:from>
    <xdr:to>
      <xdr:col>73</xdr:col>
      <xdr:colOff>179705</xdr:colOff>
      <xdr:row>18</xdr:row>
      <xdr:rowOff>105410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2710795" y="3024505"/>
          <a:ext cx="8191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480415" y="28689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130810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167360" y="264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50800</xdr:rowOff>
    </xdr:from>
    <xdr:to>
      <xdr:col>69</xdr:col>
      <xdr:colOff>92075</xdr:colOff>
      <xdr:row>18</xdr:row>
      <xdr:rowOff>105410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1890375" y="3068320"/>
          <a:ext cx="8204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116840</xdr:rowOff>
    </xdr:from>
    <xdr:to>
      <xdr:col>69</xdr:col>
      <xdr:colOff>142875</xdr:colOff>
      <xdr:row>18</xdr:row>
      <xdr:rowOff>46990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659995" y="2966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57150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364085" y="273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856720" y="294513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543665" y="2717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755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905355" y="40335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135735" y="40335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332460" y="4033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12040" y="4033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01145" y="4033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17</xdr:row>
      <xdr:rowOff>84455</xdr:rowOff>
    </xdr:from>
    <xdr:to>
      <xdr:col>82</xdr:col>
      <xdr:colOff>158750</xdr:colOff>
      <xdr:row>18</xdr:row>
      <xdr:rowOff>14605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053310" y="2934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17</xdr:row>
      <xdr:rowOff>56515</xdr:rowOff>
    </xdr:from>
    <xdr:ext cx="762000" cy="2584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175865" y="2906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125095</xdr:rowOff>
    </xdr:from>
    <xdr:to>
      <xdr:col>78</xdr:col>
      <xdr:colOff>120650</xdr:colOff>
      <xdr:row>17</xdr:row>
      <xdr:rowOff>55245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283690" y="2807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40640</xdr:rowOff>
    </xdr:from>
    <xdr:ext cx="731520" cy="25400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987780" y="289052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127635</xdr:rowOff>
    </xdr:from>
    <xdr:to>
      <xdr:col>74</xdr:col>
      <xdr:colOff>31750</xdr:colOff>
      <xdr:row>18</xdr:row>
      <xdr:rowOff>57785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480415" y="297751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42545</xdr:rowOff>
    </xdr:from>
    <xdr:ext cx="762000" cy="25400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167360" y="30600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54610</xdr:rowOff>
    </xdr:from>
    <xdr:to>
      <xdr:col>69</xdr:col>
      <xdr:colOff>142875</xdr:colOff>
      <xdr:row>18</xdr:row>
      <xdr:rowOff>156210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659995" y="30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140970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364085" y="315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856720" y="30175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86360</xdr:rowOff>
    </xdr:from>
    <xdr:ext cx="762000" cy="25400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543665" y="31038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0565" y="7948930"/>
          <a:ext cx="42240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34585" y="8012430"/>
          <a:ext cx="1403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34585" y="8199120"/>
          <a:ext cx="1403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486525" y="801243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486525" y="819912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962265" y="80124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962265" y="81991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0565" y="8509000"/>
          <a:ext cx="42240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98440" y="8509000"/>
          <a:ext cx="347662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19395" y="8818880"/>
          <a:ext cx="46513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自立支援給付経費の増等はあるが、生活保護経費等の微減により、前年度と比較して0.7ポイント減の17.2％となった。しかし、類似団体・全国・東京都すべての平均を大きく上回り、類似団体内順位も62団体中51位と、昨年度に引き続き低位に位置している。</a:t>
          </a:r>
        </a:p>
        <a:p>
          <a:r>
            <a:rPr kumimoji="1" lang="ja-JP" altLang="en-US" sz="1200">
              <a:solidFill>
                <a:sysClr val="windowText" lastClr="000000"/>
              </a:solidFill>
              <a:latin typeface="ＭＳ Ｐゴシック"/>
              <a:ea typeface="ＭＳ Ｐゴシック"/>
            </a:rPr>
            <a:t>　今後の扶助費が減傾向となる要因は見当たらないため、受益者負担の適正化や市単独事業の見直しなど、扶助費の削減に努めていく。</a:t>
          </a:r>
          <a:endParaRPr kumimoji="1" lang="ja-JP" altLang="en-US" sz="1200">
            <a:solidFill>
              <a:srgbClr val="FF0000"/>
            </a:solidFill>
            <a:latin typeface="ＭＳ Ｐゴシック"/>
            <a:ea typeface="ＭＳ Ｐゴシック"/>
          </a:endParaRPr>
        </a:p>
      </xdr:txBody>
    </xdr:sp>
    <xdr:clientData/>
  </xdr:twoCellAnchor>
  <xdr:oneCellAnchor>
    <xdr:from>
      <xdr:col>3</xdr:col>
      <xdr:colOff>123825</xdr:colOff>
      <xdr:row>49</xdr:row>
      <xdr:rowOff>107950</xdr:rowOff>
    </xdr:from>
    <xdr:ext cx="29781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2465" y="832231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0565" y="1074166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400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855" y="1060323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37209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355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2298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999871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355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986028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962533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3555" cy="25400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48690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25195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355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11352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888238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355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874014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85090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400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837057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10565" y="8509000"/>
          <a:ext cx="42240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414520" y="897763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87630</xdr:rowOff>
    </xdr:from>
    <xdr:ext cx="762000" cy="25400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503420" y="103136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103416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7620</xdr:rowOff>
    </xdr:from>
    <xdr:ext cx="762000" cy="25400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503420" y="87249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42765" y="89776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58</xdr:row>
      <xdr:rowOff>66040</xdr:rowOff>
    </xdr:from>
    <xdr:to>
      <xdr:col>24</xdr:col>
      <xdr:colOff>25400</xdr:colOff>
      <xdr:row>58</xdr:row>
      <xdr:rowOff>119380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654425" y="9789160"/>
          <a:ext cx="76009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146050</xdr:rowOff>
    </xdr:from>
    <xdr:ext cx="762000" cy="25400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503420" y="936625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80865" y="95173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119380</xdr:rowOff>
    </xdr:from>
    <xdr:to>
      <xdr:col>19</xdr:col>
      <xdr:colOff>179705</xdr:colOff>
      <xdr:row>59</xdr:row>
      <xdr:rowOff>46990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841625" y="9842500"/>
          <a:ext cx="8128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611245" y="94792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31750</xdr:rowOff>
    </xdr:from>
    <xdr:ext cx="732155" cy="25400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98190" y="9251950"/>
          <a:ext cx="7321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59</xdr:row>
      <xdr:rowOff>46990</xdr:rowOff>
    </xdr:from>
    <xdr:to>
      <xdr:col>15</xdr:col>
      <xdr:colOff>98425</xdr:colOff>
      <xdr:row>59</xdr:row>
      <xdr:rowOff>92710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021205" y="9937750"/>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90825" y="9479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31750</xdr:rowOff>
    </xdr:from>
    <xdr:ext cx="761365" cy="25400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94915" y="925195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39370</xdr:rowOff>
    </xdr:from>
    <xdr:to>
      <xdr:col>11</xdr:col>
      <xdr:colOff>9525</xdr:colOff>
      <xdr:row>59</xdr:row>
      <xdr:rowOff>92710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217930" y="9930130"/>
          <a:ext cx="80327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87550" y="95402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92710</xdr:rowOff>
    </xdr:from>
    <xdr:ext cx="76136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74495" y="9312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67130" y="9502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54610</xdr:rowOff>
    </xdr:from>
    <xdr:ext cx="756920" cy="25400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71220" y="927481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692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215765" y="107391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692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63290" y="107391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42870" y="10739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5625" y="1073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692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19175" y="107391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15240</xdr:rowOff>
    </xdr:from>
    <xdr:to>
      <xdr:col>24</xdr:col>
      <xdr:colOff>76200</xdr:colOff>
      <xdr:row>58</xdr:row>
      <xdr:rowOff>116840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80865" y="97383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158750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503420" y="9714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68580</xdr:rowOff>
    </xdr:from>
    <xdr:to>
      <xdr:col>20</xdr:col>
      <xdr:colOff>38100</xdr:colOff>
      <xdr:row>58</xdr:row>
      <xdr:rowOff>170180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611245" y="9791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154940</xdr:rowOff>
    </xdr:from>
    <xdr:ext cx="732155" cy="25400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98190" y="9878060"/>
          <a:ext cx="7321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167640</xdr:rowOff>
    </xdr:from>
    <xdr:to>
      <xdr:col>15</xdr:col>
      <xdr:colOff>149225</xdr:colOff>
      <xdr:row>59</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90825" y="9890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82550</xdr:rowOff>
    </xdr:from>
    <xdr:ext cx="76136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94915" y="9973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59</xdr:row>
      <xdr:rowOff>41910</xdr:rowOff>
    </xdr:from>
    <xdr:to>
      <xdr:col>11</xdr:col>
      <xdr:colOff>60325</xdr:colOff>
      <xdr:row>59</xdr:row>
      <xdr:rowOff>143510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87550" y="99326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128270</xdr:rowOff>
    </xdr:from>
    <xdr:ext cx="76136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74495" y="10019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160020</xdr:rowOff>
    </xdr:from>
    <xdr:to>
      <xdr:col>6</xdr:col>
      <xdr:colOff>171450</xdr:colOff>
      <xdr:row>59</xdr:row>
      <xdr:rowOff>90170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67130" y="9883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74930</xdr:rowOff>
    </xdr:from>
    <xdr:ext cx="756920" cy="25400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71220" y="99656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624175" y="80124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624175" y="81991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176115" y="801243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176115" y="819912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650585" y="8012430"/>
          <a:ext cx="138811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650585" y="8199120"/>
          <a:ext cx="138811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383010" y="8509000"/>
          <a:ext cx="422846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907385" y="8509000"/>
          <a:ext cx="488823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970885" y="8509000"/>
          <a:ext cx="348424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6008985" y="8818880"/>
          <a:ext cx="46513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前年度と比較して0.8ポイント増の10.7％となり、類似団体の平均、東京都平均、全国平均を全て下回る結果となった。</a:t>
          </a:r>
        </a:p>
        <a:p>
          <a:r>
            <a:rPr kumimoji="1" lang="ja-JP" altLang="en-US" sz="1200">
              <a:solidFill>
                <a:sysClr val="windowText" lastClr="000000"/>
              </a:solidFill>
              <a:latin typeface="ＭＳ Ｐゴシック"/>
              <a:ea typeface="ＭＳ Ｐゴシック"/>
            </a:rPr>
            <a:t>　しかし、各特別会計への繰出金は全体的に増加傾向にあり、後期高齢者医療会計への繰出しの増加は経常経費の圧縮が難しい状況ではある。</a:t>
          </a:r>
        </a:p>
        <a:p>
          <a:r>
            <a:rPr kumimoji="1" lang="ja-JP" altLang="en-US" sz="1200">
              <a:solidFill>
                <a:sysClr val="windowText" lastClr="000000"/>
              </a:solidFill>
              <a:latin typeface="ＭＳ Ｐゴシック"/>
              <a:ea typeface="ＭＳ Ｐゴシック"/>
            </a:rPr>
            <a:t>　国民健康保険会計は独立採算の原則に立ち、財政健全化を図り、普通会計の財政負担を軽減していく必要がある。</a:t>
          </a:r>
        </a:p>
        <a:p>
          <a:endParaRPr kumimoji="1" lang="ja-JP" altLang="en-US" sz="1300">
            <a:solidFill>
              <a:srgbClr val="FF0000"/>
            </a:solidFill>
            <a:latin typeface="ＭＳ Ｐゴシック"/>
            <a:ea typeface="ＭＳ Ｐゴシック"/>
          </a:endParaRPr>
        </a:p>
        <a:p>
          <a:endParaRPr kumimoji="1" lang="ja-JP" altLang="en-US" sz="1300">
            <a:solidFill>
              <a:srgbClr val="FF0000"/>
            </a:solidFill>
            <a:latin typeface="ＭＳ Ｐゴシック"/>
            <a:ea typeface="ＭＳ Ｐゴシック"/>
          </a:endParaRPr>
        </a:p>
      </xdr:txBody>
    </xdr:sp>
    <xdr:clientData/>
  </xdr:twoCellAnchor>
  <xdr:oneCellAnchor>
    <xdr:from>
      <xdr:col>62</xdr:col>
      <xdr:colOff>6350</xdr:colOff>
      <xdr:row>49</xdr:row>
      <xdr:rowOff>107950</xdr:rowOff>
    </xdr:from>
    <xdr:ext cx="29400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344910" y="832231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74166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60323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422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292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2844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101034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2920" cy="25400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996569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97847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292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64628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46594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292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932751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914717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2920" cy="25400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900874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882777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292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868934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383010" y="8509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920" cy="25400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926445" y="837057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383010" y="8509000"/>
          <a:ext cx="422846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23495</xdr:rowOff>
    </xdr:from>
    <xdr:to>
      <xdr:col>82</xdr:col>
      <xdr:colOff>107950</xdr:colOff>
      <xdr:row>61</xdr:row>
      <xdr:rowOff>4445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104110" y="8740775"/>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60</xdr:row>
      <xdr:rowOff>147955</xdr:rowOff>
    </xdr:from>
    <xdr:ext cx="762000" cy="2584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175865" y="10206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179705</xdr:colOff>
      <xdr:row>61</xdr:row>
      <xdr:rowOff>4445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015210" y="102304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50</xdr:row>
      <xdr:rowOff>109855</xdr:rowOff>
    </xdr:from>
    <xdr:ext cx="762000" cy="25400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175865" y="84918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23495</xdr:rowOff>
    </xdr:from>
    <xdr:to>
      <xdr:col>82</xdr:col>
      <xdr:colOff>179705</xdr:colOff>
      <xdr:row>52</xdr:row>
      <xdr:rowOff>23495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015210" y="87407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20955</xdr:rowOff>
    </xdr:from>
    <xdr:to>
      <xdr:col>82</xdr:col>
      <xdr:colOff>107950</xdr:colOff>
      <xdr:row>55</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334490" y="9241155"/>
          <a:ext cx="7696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130175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175865" y="95180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158115</xdr:rowOff>
    </xdr:from>
    <xdr:to>
      <xdr:col>82</xdr:col>
      <xdr:colOff>158750</xdr:colOff>
      <xdr:row>57</xdr:row>
      <xdr:rowOff>88265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053310" y="9545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55</xdr:row>
      <xdr:rowOff>20955</xdr:rowOff>
    </xdr:from>
    <xdr:to>
      <xdr:col>78</xdr:col>
      <xdr:colOff>69850</xdr:colOff>
      <xdr:row>55</xdr:row>
      <xdr:rowOff>129540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529945" y="9241155"/>
          <a:ext cx="804545"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81915</xdr:rowOff>
    </xdr:from>
    <xdr:to>
      <xdr:col>78</xdr:col>
      <xdr:colOff>120650</xdr:colOff>
      <xdr:row>57</xdr:row>
      <xdr:rowOff>12065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283690" y="9469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168275</xdr:rowOff>
    </xdr:from>
    <xdr:ext cx="731520" cy="25400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987780" y="955611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129540</xdr:rowOff>
    </xdr:from>
    <xdr:to>
      <xdr:col>73</xdr:col>
      <xdr:colOff>179705</xdr:colOff>
      <xdr:row>57</xdr:row>
      <xdr:rowOff>91440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2710795" y="9349740"/>
          <a:ext cx="81915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480415" y="95745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105410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167360" y="966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91440</xdr:rowOff>
    </xdr:from>
    <xdr:to>
      <xdr:col>69</xdr:col>
      <xdr:colOff>92075</xdr:colOff>
      <xdr:row>57</xdr:row>
      <xdr:rowOff>124460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890375" y="9646920"/>
          <a:ext cx="8204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106045</xdr:rowOff>
    </xdr:from>
    <xdr:to>
      <xdr:col>69</xdr:col>
      <xdr:colOff>142875</xdr:colOff>
      <xdr:row>58</xdr:row>
      <xdr:rowOff>36195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659995" y="9661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20955</xdr:rowOff>
    </xdr:from>
    <xdr:ext cx="762000" cy="25400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364085" y="97440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106045</xdr:rowOff>
    </xdr:from>
    <xdr:to>
      <xdr:col>65</xdr:col>
      <xdr:colOff>53975</xdr:colOff>
      <xdr:row>58</xdr:row>
      <xdr:rowOff>36195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856720" y="966152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20955</xdr:rowOff>
    </xdr:from>
    <xdr:ext cx="762000" cy="25400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543665" y="97440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755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905355" y="107391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135735" y="107391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332460" y="1073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12040" y="1073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01145" y="1073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05331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54</xdr:row>
      <xdr:rowOff>73660</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175865" y="912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141605</xdr:rowOff>
    </xdr:from>
    <xdr:to>
      <xdr:col>78</xdr:col>
      <xdr:colOff>120650</xdr:colOff>
      <xdr:row>55</xdr:row>
      <xdr:rowOff>71755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283690" y="9194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81915</xdr:rowOff>
    </xdr:from>
    <xdr:ext cx="73152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987780" y="896683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78740</xdr:rowOff>
    </xdr:from>
    <xdr:to>
      <xdr:col>74</xdr:col>
      <xdr:colOff>31750</xdr:colOff>
      <xdr:row>56</xdr:row>
      <xdr:rowOff>8890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480415" y="92989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19050</xdr:rowOff>
    </xdr:from>
    <xdr:ext cx="762000" cy="25400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167360" y="90716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40640</xdr:rowOff>
    </xdr:from>
    <xdr:to>
      <xdr:col>69</xdr:col>
      <xdr:colOff>142875</xdr:colOff>
      <xdr:row>57</xdr:row>
      <xdr:rowOff>142240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659995"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152400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364085" y="9372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73660</xdr:rowOff>
    </xdr:from>
    <xdr:to>
      <xdr:col>65</xdr:col>
      <xdr:colOff>53975</xdr:colOff>
      <xdr:row>58</xdr:row>
      <xdr:rowOff>3810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856720" y="96291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13970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543665" y="9401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624175" y="46596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624175" y="48463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176115" y="465963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176115" y="484632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650585" y="4659630"/>
          <a:ext cx="138811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650585" y="4846320"/>
          <a:ext cx="138811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383010" y="5156200"/>
          <a:ext cx="422846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5907385" y="5156200"/>
          <a:ext cx="488823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5970885" y="5156200"/>
          <a:ext cx="348424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008985" y="5466080"/>
          <a:ext cx="46513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一部事務組合の負担金が減となったことから、前年度と比較して0.3ポイント減の16.2％となった。</a:t>
          </a:r>
        </a:p>
        <a:p>
          <a:r>
            <a:rPr kumimoji="1" lang="ja-JP" altLang="en-US" sz="1100">
              <a:solidFill>
                <a:sysClr val="windowText" lastClr="000000"/>
              </a:solidFill>
              <a:latin typeface="ＭＳ Ｐゴシック"/>
              <a:ea typeface="ＭＳ Ｐゴシック"/>
            </a:rPr>
            <a:t>下水道事業においては、地形的要因から他市と比べて汚水処理にかかる経費が高く、繰出金が多額となっている影響により、類似団体・全国・東京都すべての平均を大きく上回り、高い水準で推移している。市単独の補助事業が依然として多いことから、「補助金等の見直し指針」にもとづき、各種団体等への補助金、交付金の見直しを進め、数値の改善につなげていく。</a:t>
          </a:r>
        </a:p>
      </xdr:txBody>
    </xdr:sp>
    <xdr:clientData/>
  </xdr:twoCellAnchor>
  <xdr:oneCellAnchor>
    <xdr:from>
      <xdr:col>62</xdr:col>
      <xdr:colOff>6350</xdr:colOff>
      <xdr:row>29</xdr:row>
      <xdr:rowOff>107950</xdr:rowOff>
    </xdr:from>
    <xdr:ext cx="294005"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344910" y="496951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738886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725043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69430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920" cy="25400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6804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649732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920" cy="25400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635889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604774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920" cy="25400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59093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560197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920" cy="25400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926445" y="546354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383010" y="51562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920" cy="25400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926445" y="501777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1383010" y="5156200"/>
          <a:ext cx="422846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97790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104110" y="5514340"/>
          <a:ext cx="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69215</xdr:rowOff>
    </xdr:from>
    <xdr:ext cx="762000" cy="259080"/>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5175865" y="694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97790</xdr:rowOff>
    </xdr:from>
    <xdr:to>
      <xdr:col>82</xdr:col>
      <xdr:colOff>179705</xdr:colOff>
      <xdr:row>41</xdr:row>
      <xdr:rowOff>97790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015210" y="69710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31</xdr:row>
      <xdr:rowOff>64770</xdr:rowOff>
    </xdr:from>
    <xdr:ext cx="762000" cy="254000"/>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5175865" y="52616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149860</xdr:rowOff>
    </xdr:from>
    <xdr:to>
      <xdr:col>82</xdr:col>
      <xdr:colOff>179705</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015210" y="5514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65405</xdr:rowOff>
    </xdr:from>
    <xdr:to>
      <xdr:col>82</xdr:col>
      <xdr:colOff>107950</xdr:colOff>
      <xdr:row>39</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334490" y="6603365"/>
          <a:ext cx="7696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15240</xdr:rowOff>
    </xdr:from>
    <xdr:ext cx="762000" cy="259080"/>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5175865" y="5882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170180</xdr:rowOff>
    </xdr:from>
    <xdr:to>
      <xdr:col>82</xdr:col>
      <xdr:colOff>158750</xdr:colOff>
      <xdr:row>36</xdr:row>
      <xdr:rowOff>100330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053310" y="603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39</xdr:row>
      <xdr:rowOff>92710</xdr:rowOff>
    </xdr:from>
    <xdr:to>
      <xdr:col>78</xdr:col>
      <xdr:colOff>69850</xdr:colOff>
      <xdr:row>39</xdr:row>
      <xdr:rowOff>156845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529945" y="6630670"/>
          <a:ext cx="80454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160655</xdr:rowOff>
    </xdr:from>
    <xdr:to>
      <xdr:col>78</xdr:col>
      <xdr:colOff>120650</xdr:colOff>
      <xdr:row>36</xdr:row>
      <xdr:rowOff>90805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283690" y="602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100965</xdr:rowOff>
    </xdr:from>
    <xdr:ext cx="731520" cy="25400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987780" y="580072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26670</xdr:rowOff>
    </xdr:from>
    <xdr:to>
      <xdr:col>73</xdr:col>
      <xdr:colOff>179705</xdr:colOff>
      <xdr:row>39</xdr:row>
      <xdr:rowOff>156845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2710795" y="6396990"/>
          <a:ext cx="81915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26035</xdr:rowOff>
    </xdr:from>
    <xdr:to>
      <xdr:col>74</xdr:col>
      <xdr:colOff>31750</xdr:colOff>
      <xdr:row>36</xdr:row>
      <xdr:rowOff>127635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480415" y="606107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137795</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167360" y="583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17780</xdr:rowOff>
    </xdr:from>
    <xdr:to>
      <xdr:col>69</xdr:col>
      <xdr:colOff>92075</xdr:colOff>
      <xdr:row>38</xdr:row>
      <xdr:rowOff>26670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1890375" y="6388100"/>
          <a:ext cx="8204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659995" y="6000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364085" y="577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114935</xdr:rowOff>
    </xdr:from>
    <xdr:to>
      <xdr:col>65</xdr:col>
      <xdr:colOff>53975</xdr:colOff>
      <xdr:row>36</xdr:row>
      <xdr:rowOff>45085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1856720" y="598233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55245</xdr:rowOff>
    </xdr:from>
    <xdr:ext cx="762000" cy="25400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543665" y="57550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755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905355" y="73863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135735" y="73863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332460" y="738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512040" y="738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1701145" y="738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39</xdr:row>
      <xdr:rowOff>14605</xdr:rowOff>
    </xdr:from>
    <xdr:to>
      <xdr:col>82</xdr:col>
      <xdr:colOff>158750</xdr:colOff>
      <xdr:row>39</xdr:row>
      <xdr:rowOff>116205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05331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38</xdr:row>
      <xdr:rowOff>158115</xdr:rowOff>
    </xdr:from>
    <xdr:ext cx="762000" cy="254000"/>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5175865" y="65284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28369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128270</xdr:rowOff>
    </xdr:from>
    <xdr:ext cx="73152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987780" y="666623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39</xdr:row>
      <xdr:rowOff>106045</xdr:rowOff>
    </xdr:from>
    <xdr:to>
      <xdr:col>74</xdr:col>
      <xdr:colOff>31750</xdr:colOff>
      <xdr:row>40</xdr:row>
      <xdr:rowOff>36195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480415" y="664400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20955</xdr:rowOff>
    </xdr:from>
    <xdr:ext cx="762000" cy="25400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167360" y="67265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147320</xdr:rowOff>
    </xdr:from>
    <xdr:to>
      <xdr:col>69</xdr:col>
      <xdr:colOff>142875</xdr:colOff>
      <xdr:row>38</xdr:row>
      <xdr:rowOff>77470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659995" y="635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62230</xdr:rowOff>
    </xdr:from>
    <xdr:ext cx="7620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364085" y="643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137795</xdr:rowOff>
    </xdr:from>
    <xdr:to>
      <xdr:col>65</xdr:col>
      <xdr:colOff>53975</xdr:colOff>
      <xdr:row>38</xdr:row>
      <xdr:rowOff>67945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1856720" y="634047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52705</xdr:rowOff>
    </xdr:from>
    <xdr:ext cx="762000" cy="25400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1543665" y="64230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10565" y="11301730"/>
          <a:ext cx="42240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934585" y="11365230"/>
          <a:ext cx="1403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934585" y="11551920"/>
          <a:ext cx="1403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486525" y="1136523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486525" y="1155192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962265" y="113652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962265" y="115519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10565" y="11861800"/>
          <a:ext cx="42240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298440" y="11861800"/>
          <a:ext cx="347662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319395" y="12171680"/>
          <a:ext cx="46513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公債費にかかる経常収支比率が類似団体のみならず、全国平均より低くなっているのは、過去、投資的経費の一部について収益事業（モーターボート事業）からの繰入金によって、起債によることなく整備を進めてきたためである。</a:t>
          </a:r>
        </a:p>
        <a:p>
          <a:r>
            <a:rPr kumimoji="1" lang="ja-JP" altLang="en-US" sz="1200">
              <a:solidFill>
                <a:sysClr val="windowText" lastClr="000000"/>
              </a:solidFill>
              <a:latin typeface="ＭＳ Ｐゴシック"/>
              <a:ea typeface="ＭＳ Ｐゴシック"/>
            </a:rPr>
            <a:t>　普通建設事業の抑制により建設地方債の新規発行は減少するよう努めるとともに、臨時財政対策債の発行については、ほかの事業債とのバランスを調整しながら、満額発行しないよう努めている。</a:t>
          </a:r>
        </a:p>
        <a:p>
          <a:r>
            <a:rPr kumimoji="1" lang="ja-JP" altLang="en-US" sz="1200">
              <a:solidFill>
                <a:sysClr val="windowText" lastClr="000000"/>
              </a:solidFill>
              <a:latin typeface="ＭＳ Ｐゴシック"/>
              <a:ea typeface="ＭＳ Ｐゴシック"/>
            </a:rPr>
            <a:t>　地方債に頼らない財政運営を念頭に、公債費の抑制を図っていく。</a:t>
          </a:r>
        </a:p>
      </xdr:txBody>
    </xdr:sp>
    <xdr:clientData/>
  </xdr:twoCellAnchor>
  <xdr:oneCellAnchor>
    <xdr:from>
      <xdr:col>3</xdr:col>
      <xdr:colOff>123825</xdr:colOff>
      <xdr:row>69</xdr:row>
      <xdr:rowOff>107950</xdr:rowOff>
    </xdr:from>
    <xdr:ext cx="297815" cy="22542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672465" y="1167511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0565" y="1409446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400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6855" y="1395603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0565" y="1372489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3555"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6855" y="13582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0565" y="1335151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3555"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6855" y="1321308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0565" y="1297813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3555" cy="25400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6855" y="1283970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0565" y="1260475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3555" cy="25908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6855" y="1246632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10565" y="1223518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3555"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6855" y="1209294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10565" y="118618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3555" cy="25400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36855" y="1172337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10565" y="11861800"/>
          <a:ext cx="42240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414520" y="12322810"/>
          <a:ext cx="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121920</xdr:rowOff>
    </xdr:from>
    <xdr:ext cx="762000" cy="254000"/>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503420" y="135331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149860</xdr:rowOff>
    </xdr:from>
    <xdr:to>
      <xdr:col>24</xdr:col>
      <xdr:colOff>114300</xdr:colOff>
      <xdr:row>80</xdr:row>
      <xdr:rowOff>149860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342765" y="135610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0</xdr:rowOff>
    </xdr:from>
    <xdr:ext cx="762000" cy="259080"/>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503420" y="1207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342765" y="123228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75</xdr:row>
      <xdr:rowOff>85090</xdr:rowOff>
    </xdr:from>
    <xdr:to>
      <xdr:col>24</xdr:col>
      <xdr:colOff>25400</xdr:colOff>
      <xdr:row>75</xdr:row>
      <xdr:rowOff>85090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654425" y="12658090"/>
          <a:ext cx="7600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93980</xdr:rowOff>
    </xdr:from>
    <xdr:ext cx="762000" cy="259080"/>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503420" y="12834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380865" y="128625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179705</xdr:colOff>
      <xdr:row>75</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841625" y="1265809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99060</xdr:rowOff>
    </xdr:from>
    <xdr:to>
      <xdr:col>20</xdr:col>
      <xdr:colOff>38100</xdr:colOff>
      <xdr:row>77</xdr:row>
      <xdr:rowOff>29210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611245" y="1283970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13970</xdr:rowOff>
    </xdr:from>
    <xdr:ext cx="73215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298190" y="1292225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107950</xdr:rowOff>
    </xdr:from>
    <xdr:to>
      <xdr:col>15</xdr:col>
      <xdr:colOff>98425</xdr:colOff>
      <xdr:row>75</xdr:row>
      <xdr:rowOff>130810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021205" y="12680950"/>
          <a:ext cx="8204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137160</xdr:rowOff>
    </xdr:from>
    <xdr:to>
      <xdr:col>15</xdr:col>
      <xdr:colOff>149225</xdr:colOff>
      <xdr:row>77</xdr:row>
      <xdr:rowOff>67310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790825" y="12877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52070</xdr:rowOff>
    </xdr:from>
    <xdr:ext cx="761365" cy="25400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494915" y="1296035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130810</xdr:rowOff>
    </xdr:from>
    <xdr:to>
      <xdr:col>11</xdr:col>
      <xdr:colOff>9525</xdr:colOff>
      <xdr:row>76</xdr:row>
      <xdr:rowOff>12700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217930" y="12703810"/>
          <a:ext cx="80327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129540</xdr:rowOff>
    </xdr:from>
    <xdr:to>
      <xdr:col>11</xdr:col>
      <xdr:colOff>60325</xdr:colOff>
      <xdr:row>77</xdr:row>
      <xdr:rowOff>59690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987550" y="128701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44450</xdr:rowOff>
    </xdr:from>
    <xdr:ext cx="76136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674495" y="12952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167130" y="12893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67310</xdr:rowOff>
    </xdr:from>
    <xdr:ext cx="75692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871220" y="129755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692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215765" y="140919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692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463290" y="140919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642870" y="14091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5625" y="1409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692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019175" y="140919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380865" y="126072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50800</xdr:rowOff>
    </xdr:from>
    <xdr:ext cx="762000" cy="259080"/>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503420" y="12456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611245" y="126072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146050</xdr:rowOff>
    </xdr:from>
    <xdr:ext cx="732155" cy="25400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298190" y="12383770"/>
          <a:ext cx="7321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790825"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168910</xdr:rowOff>
    </xdr:from>
    <xdr:ext cx="761365" cy="25400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494915" y="1240663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80010</xdr:rowOff>
    </xdr:from>
    <xdr:to>
      <xdr:col>11</xdr:col>
      <xdr:colOff>60325</xdr:colOff>
      <xdr:row>76</xdr:row>
      <xdr:rowOff>10160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987550" y="126530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20320</xdr:rowOff>
    </xdr:from>
    <xdr:ext cx="761365" cy="25400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674495" y="1242568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167130" y="12706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73660</xdr:rowOff>
    </xdr:from>
    <xdr:ext cx="756920" cy="25908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871220" y="124790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624175" y="113652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624175" y="115519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176115" y="1136523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176115" y="1155192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650585" y="11365230"/>
          <a:ext cx="138811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650585" y="11551920"/>
          <a:ext cx="138811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1383010" y="11861800"/>
          <a:ext cx="422846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5907385" y="11861800"/>
          <a:ext cx="488823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5970885" y="11861800"/>
          <a:ext cx="348424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6008985" y="12171680"/>
          <a:ext cx="46513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公債費以外の経常収支比率について、類似団体、東京都平均、全国平均のいずれも上回っているのは、扶助費や補助費等にかかる経常収支比率が、類似団体等の平均よりも大幅に高くなっていることが原因である。</a:t>
          </a:r>
        </a:p>
        <a:p>
          <a:r>
            <a:rPr kumimoji="1" lang="ja-JP" altLang="en-US" sz="1200">
              <a:solidFill>
                <a:sysClr val="windowText" lastClr="000000"/>
              </a:solidFill>
              <a:latin typeface="ＭＳ Ｐゴシック"/>
              <a:ea typeface="ＭＳ Ｐゴシック"/>
            </a:rPr>
            <a:t>　扶助費の削減など、数値改善には困難が伴うが、「青梅市行財政改革推進プラン」にもとづき、事業の廃止や縮減、統合等に積極的に取り組み、「経常的歳入に見合った財政規模」の実現を目指していく。</a:t>
          </a:r>
        </a:p>
        <a:p>
          <a:endParaRPr kumimoji="1" lang="ja-JP" altLang="en-US" sz="1300">
            <a:solidFill>
              <a:srgbClr val="FF0000"/>
            </a:solidFill>
            <a:latin typeface="ＭＳ Ｐゴシック"/>
            <a:ea typeface="ＭＳ Ｐゴシック"/>
          </a:endParaRPr>
        </a:p>
      </xdr:txBody>
    </xdr:sp>
    <xdr:clientData/>
  </xdr:twoCellAnchor>
  <xdr:oneCellAnchor>
    <xdr:from>
      <xdr:col>62</xdr:col>
      <xdr:colOff>6350</xdr:colOff>
      <xdr:row>69</xdr:row>
      <xdr:rowOff>107950</xdr:rowOff>
    </xdr:from>
    <xdr:ext cx="294005"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344910" y="1167511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383010" y="1409446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926445" y="1395603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83010" y="135382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2920" cy="25400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926445" y="1339977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83010" y="1297813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920" cy="25400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926445" y="1283970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83010" y="1241806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2920" cy="25400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926445" y="1227963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383010" y="118618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0926445" y="1172337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1383010" y="11861800"/>
          <a:ext cx="422846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121285</xdr:rowOff>
    </xdr:from>
    <xdr:to>
      <xdr:col>82</xdr:col>
      <xdr:colOff>107950</xdr:colOff>
      <xdr:row>80</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104110" y="12359005"/>
          <a:ext cx="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30480</xdr:rowOff>
    </xdr:from>
    <xdr:ext cx="762000" cy="254000"/>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5175865" y="134416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58420</xdr:rowOff>
    </xdr:from>
    <xdr:to>
      <xdr:col>82</xdr:col>
      <xdr:colOff>179705</xdr:colOff>
      <xdr:row>80</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015210" y="134696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72</xdr:row>
      <xdr:rowOff>36195</xdr:rowOff>
    </xdr:from>
    <xdr:ext cx="762000" cy="259080"/>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5175865" y="12106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121285</xdr:rowOff>
    </xdr:from>
    <xdr:to>
      <xdr:col>82</xdr:col>
      <xdr:colOff>179705</xdr:colOff>
      <xdr:row>73</xdr:row>
      <xdr:rowOff>121285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015210" y="1235900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35560</xdr:rowOff>
    </xdr:from>
    <xdr:to>
      <xdr:col>82</xdr:col>
      <xdr:colOff>107950</xdr:colOff>
      <xdr:row>78</xdr:row>
      <xdr:rowOff>46990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334490" y="13111480"/>
          <a:ext cx="7696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75</xdr:row>
      <xdr:rowOff>127000</xdr:rowOff>
    </xdr:from>
    <xdr:ext cx="762000" cy="259080"/>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5175865" y="12700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110490</xdr:rowOff>
    </xdr:from>
    <xdr:to>
      <xdr:col>82</xdr:col>
      <xdr:colOff>158750</xdr:colOff>
      <xdr:row>77</xdr:row>
      <xdr:rowOff>40640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053310" y="12851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78</xdr:row>
      <xdr:rowOff>35560</xdr:rowOff>
    </xdr:from>
    <xdr:to>
      <xdr:col>78</xdr:col>
      <xdr:colOff>69850</xdr:colOff>
      <xdr:row>80</xdr:row>
      <xdr:rowOff>18415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529945" y="13111480"/>
          <a:ext cx="804545"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283690" y="12694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62230</xdr:rowOff>
    </xdr:from>
    <xdr:ext cx="73152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987780" y="1246759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80</xdr:row>
      <xdr:rowOff>18415</xdr:rowOff>
    </xdr:from>
    <xdr:to>
      <xdr:col>73</xdr:col>
      <xdr:colOff>179705</xdr:colOff>
      <xdr:row>80</xdr:row>
      <xdr:rowOff>64135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2710795" y="13429615"/>
          <a:ext cx="8191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167640</xdr:rowOff>
    </xdr:from>
    <xdr:to>
      <xdr:col>74</xdr:col>
      <xdr:colOff>31750</xdr:colOff>
      <xdr:row>77</xdr:row>
      <xdr:rowOff>97790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480415" y="129082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107950</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167360" y="1268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161290</xdr:rowOff>
    </xdr:from>
    <xdr:to>
      <xdr:col>69</xdr:col>
      <xdr:colOff>92075</xdr:colOff>
      <xdr:row>80</xdr:row>
      <xdr:rowOff>64135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1890375" y="13404850"/>
          <a:ext cx="82042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24765</xdr:rowOff>
    </xdr:from>
    <xdr:to>
      <xdr:col>69</xdr:col>
      <xdr:colOff>142875</xdr:colOff>
      <xdr:row>77</xdr:row>
      <xdr:rowOff>126365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659995" y="1293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136525</xdr:rowOff>
    </xdr:from>
    <xdr:ext cx="762000" cy="2584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364085" y="12709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156210</xdr:rowOff>
    </xdr:from>
    <xdr:to>
      <xdr:col>65</xdr:col>
      <xdr:colOff>53975</xdr:colOff>
      <xdr:row>77</xdr:row>
      <xdr:rowOff>86360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1856720" y="1289685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96520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1543665" y="1266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755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905355" y="140919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135735" y="140919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332460" y="1409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512040" y="1409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1701145" y="1409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167640</xdr:rowOff>
    </xdr:from>
    <xdr:to>
      <xdr:col>82</xdr:col>
      <xdr:colOff>158750</xdr:colOff>
      <xdr:row>78</xdr:row>
      <xdr:rowOff>97790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053310" y="13075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77</xdr:row>
      <xdr:rowOff>139700</xdr:rowOff>
    </xdr:from>
    <xdr:ext cx="762000" cy="259080"/>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5175865" y="1304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156210</xdr:rowOff>
    </xdr:from>
    <xdr:to>
      <xdr:col>78</xdr:col>
      <xdr:colOff>120650</xdr:colOff>
      <xdr:row>78</xdr:row>
      <xdr:rowOff>86360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283690" y="13064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71120</xdr:rowOff>
    </xdr:from>
    <xdr:ext cx="73152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987780" y="1314704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139065</xdr:rowOff>
    </xdr:from>
    <xdr:to>
      <xdr:col>74</xdr:col>
      <xdr:colOff>31750</xdr:colOff>
      <xdr:row>80</xdr:row>
      <xdr:rowOff>69215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480415" y="1338262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53975</xdr:rowOff>
    </xdr:from>
    <xdr:ext cx="762000" cy="25400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167360" y="134651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80</xdr:row>
      <xdr:rowOff>13335</xdr:rowOff>
    </xdr:from>
    <xdr:to>
      <xdr:col>69</xdr:col>
      <xdr:colOff>142875</xdr:colOff>
      <xdr:row>80</xdr:row>
      <xdr:rowOff>114935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659995" y="1342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99695</xdr:rowOff>
    </xdr:from>
    <xdr:ext cx="762000" cy="25400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364085" y="13510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110490</xdr:rowOff>
    </xdr:from>
    <xdr:to>
      <xdr:col>65</xdr:col>
      <xdr:colOff>53975</xdr:colOff>
      <xdr:row>80</xdr:row>
      <xdr:rowOff>40640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1856720" y="133540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25400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1543665" y="13436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097788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56284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57236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58443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東京都青梅市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59942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62418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65085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07540" y="10589895"/>
          <a:ext cx="373888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10460" y="10626090"/>
          <a:ext cx="110998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38680" y="10713085"/>
          <a:ext cx="2463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17420" y="1066419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3957320" y="10664190"/>
          <a:ext cx="7874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163060" y="10626090"/>
          <a:ext cx="110998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07540" y="1009015"/>
          <a:ext cx="3738880" cy="24892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090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1480" y="1123315"/>
          <a:ext cx="1109980" cy="24638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1480" y="1381125"/>
          <a:ext cx="110998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1480" y="1679575"/>
          <a:ext cx="1109980" cy="6235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167005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3990" y="118237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59715" y="1632585"/>
          <a:ext cx="0" cy="13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167005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3990" y="163258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59715" y="186309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167005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3990" y="200596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08915" y="1136015"/>
          <a:ext cx="10160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08915" y="139382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07540" y="1569085"/>
          <a:ext cx="3738880" cy="22339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7035" cy="26924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93520" y="1195070"/>
          <a:ext cx="4070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07540" y="380301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6920" cy="24828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24280" y="36639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07540" y="335597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31750</xdr:rowOff>
    </xdr:from>
    <xdr:ext cx="756920" cy="24828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24280" y="321691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59055</xdr:rowOff>
    </xdr:from>
    <xdr:to>
      <xdr:col>33</xdr:col>
      <xdr:colOff>114300</xdr:colOff>
      <xdr:row>17</xdr:row>
      <xdr:rowOff>59055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07540" y="290893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87630</xdr:rowOff>
    </xdr:from>
    <xdr:ext cx="756920" cy="24828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24280" y="276987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07540" y="246443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56920" cy="25273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24280" y="232600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07540" y="201485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56920" cy="25400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24280" y="187642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07540" y="156908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6920" cy="25209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24280" y="1428750"/>
          <a:ext cx="7569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1907540" y="1569085"/>
          <a:ext cx="3738880" cy="22339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78105</xdr:rowOff>
    </xdr:from>
    <xdr:to>
      <xdr:col>29</xdr:col>
      <xdr:colOff>127000</xdr:colOff>
      <xdr:row>19</xdr:row>
      <xdr:rowOff>49530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4988560" y="2089785"/>
          <a:ext cx="0" cy="11449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21590</xdr:rowOff>
    </xdr:from>
    <xdr:ext cx="762000" cy="252730"/>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054600" y="32067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45,440</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49530</xdr:rowOff>
    </xdr:from>
    <xdr:to>
      <xdr:col>30</xdr:col>
      <xdr:colOff>25400</xdr:colOff>
      <xdr:row>19</xdr:row>
      <xdr:rowOff>49530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4899660" y="323469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164465</xdr:rowOff>
    </xdr:from>
    <xdr:ext cx="762000" cy="25908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054600" y="1840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96,723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78105</xdr:rowOff>
    </xdr:from>
    <xdr:to>
      <xdr:col>30</xdr:col>
      <xdr:colOff>25400</xdr:colOff>
      <xdr:row>12</xdr:row>
      <xdr:rowOff>78105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4899660" y="2089785"/>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120650</xdr:rowOff>
    </xdr:from>
    <xdr:to>
      <xdr:col>29</xdr:col>
      <xdr:colOff>127000</xdr:colOff>
      <xdr:row>18</xdr:row>
      <xdr:rowOff>5080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4409440" y="2970530"/>
          <a:ext cx="57912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38735</xdr:rowOff>
    </xdr:from>
    <xdr:ext cx="762000" cy="25336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054600" y="255333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22225</xdr:rowOff>
    </xdr:from>
    <xdr:to>
      <xdr:col>29</xdr:col>
      <xdr:colOff>167005</xdr:colOff>
      <xdr:row>16</xdr:row>
      <xdr:rowOff>121920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4937760" y="2704465"/>
          <a:ext cx="90805"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120650</xdr:rowOff>
    </xdr:from>
    <xdr:to>
      <xdr:col>26</xdr:col>
      <xdr:colOff>50800</xdr:colOff>
      <xdr:row>17</xdr:row>
      <xdr:rowOff>140335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3802380" y="2970530"/>
          <a:ext cx="60706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33020</xdr:rowOff>
    </xdr:from>
    <xdr:to>
      <xdr:col>26</xdr:col>
      <xdr:colOff>101600</xdr:colOff>
      <xdr:row>16</xdr:row>
      <xdr:rowOff>132080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358640" y="271526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145415</xdr:rowOff>
    </xdr:from>
    <xdr:ext cx="731520" cy="24892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074160" y="2492375"/>
          <a:ext cx="7315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17</xdr:row>
      <xdr:rowOff>99695</xdr:rowOff>
    </xdr:from>
    <xdr:to>
      <xdr:col>22</xdr:col>
      <xdr:colOff>114300</xdr:colOff>
      <xdr:row>17</xdr:row>
      <xdr:rowOff>140335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3184525" y="2949575"/>
          <a:ext cx="617855"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56515</xdr:rowOff>
    </xdr:from>
    <xdr:to>
      <xdr:col>22</xdr:col>
      <xdr:colOff>165100</xdr:colOff>
      <xdr:row>16</xdr:row>
      <xdr:rowOff>155575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3751580" y="273875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169545</xdr:rowOff>
    </xdr:from>
    <xdr:ext cx="761365" cy="24828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467100" y="251650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99695</xdr:rowOff>
    </xdr:from>
    <xdr:to>
      <xdr:col>18</xdr:col>
      <xdr:colOff>167005</xdr:colOff>
      <xdr:row>18</xdr:row>
      <xdr:rowOff>69850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565400" y="2949575"/>
          <a:ext cx="619125" cy="137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94615</xdr:rowOff>
    </xdr:from>
    <xdr:to>
      <xdr:col>19</xdr:col>
      <xdr:colOff>38100</xdr:colOff>
      <xdr:row>17</xdr:row>
      <xdr:rowOff>26035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144520" y="2776855"/>
          <a:ext cx="7874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15</xdr:row>
      <xdr:rowOff>36195</xdr:rowOff>
    </xdr:from>
    <xdr:ext cx="762000" cy="24828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849245" y="25507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106680</xdr:rowOff>
    </xdr:from>
    <xdr:to>
      <xdr:col>15</xdr:col>
      <xdr:colOff>101600</xdr:colOff>
      <xdr:row>17</xdr:row>
      <xdr:rowOff>38735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514600" y="278892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48895</xdr:rowOff>
    </xdr:from>
    <xdr:ext cx="756920" cy="24828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230120" y="256349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33620" y="38252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254500" y="38252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647440" y="38252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017520" y="38252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410460" y="38252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123190</xdr:rowOff>
    </xdr:from>
    <xdr:to>
      <xdr:col>29</xdr:col>
      <xdr:colOff>167005</xdr:colOff>
      <xdr:row>18</xdr:row>
      <xdr:rowOff>54610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4937760" y="2973070"/>
          <a:ext cx="90805"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95250</xdr:rowOff>
    </xdr:from>
    <xdr:ext cx="762000" cy="25336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054600" y="29451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54,920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71755</xdr:rowOff>
    </xdr:from>
    <xdr:to>
      <xdr:col>26</xdr:col>
      <xdr:colOff>101600</xdr:colOff>
      <xdr:row>18</xdr:row>
      <xdr:rowOff>3175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358640" y="292163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155575</xdr:rowOff>
    </xdr:from>
    <xdr:ext cx="731520" cy="25273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074160" y="3005455"/>
          <a:ext cx="7315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57,226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90805</xdr:rowOff>
    </xdr:from>
    <xdr:to>
      <xdr:col>22</xdr:col>
      <xdr:colOff>165100</xdr:colOff>
      <xdr:row>18</xdr:row>
      <xdr:rowOff>22225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3751580" y="294068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6985</xdr:rowOff>
    </xdr:from>
    <xdr:ext cx="761365" cy="25336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467100" y="302450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56,371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50800</xdr:rowOff>
    </xdr:from>
    <xdr:to>
      <xdr:col>19</xdr:col>
      <xdr:colOff>38100</xdr:colOff>
      <xdr:row>17</xdr:row>
      <xdr:rowOff>149860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144520" y="2900680"/>
          <a:ext cx="7874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17</xdr:row>
      <xdr:rowOff>134620</xdr:rowOff>
    </xdr:from>
    <xdr:ext cx="762000" cy="25336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849245" y="2984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19685</xdr:rowOff>
    </xdr:from>
    <xdr:to>
      <xdr:col>15</xdr:col>
      <xdr:colOff>101600</xdr:colOff>
      <xdr:row>18</xdr:row>
      <xdr:rowOff>118745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514600" y="303720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104775</xdr:rowOff>
    </xdr:from>
    <xdr:ext cx="756920" cy="24828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230120" y="312229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52,026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1907540" y="4874260"/>
          <a:ext cx="3738880" cy="24828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4874260"/>
          <a:ext cx="1173480" cy="8267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11480" y="4988560"/>
          <a:ext cx="1109980" cy="24574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11480" y="5247640"/>
          <a:ext cx="1109980" cy="117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1480" y="5377180"/>
          <a:ext cx="1109980" cy="4559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167005</xdr:colOff>
      <xdr:row>30</xdr:row>
      <xdr:rowOff>18415</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73990" y="5047615"/>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59715" y="5365115"/>
          <a:ext cx="0" cy="1009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167005</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3990" y="536511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59715" y="556006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167005</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3990" y="569658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08915" y="5001260"/>
          <a:ext cx="10160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08915" y="5260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1907540" y="5361305"/>
          <a:ext cx="3738880" cy="134556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7035" cy="272415"/>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493520" y="5060315"/>
          <a:ext cx="40703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1907540" y="670687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86995</xdr:rowOff>
    </xdr:from>
    <xdr:to>
      <xdr:col>33</xdr:col>
      <xdr:colOff>114300</xdr:colOff>
      <xdr:row>38</xdr:row>
      <xdr:rowOff>86995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1907540" y="645731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07540" y="625348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6920" cy="25971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24280" y="611505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07540" y="603631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6920" cy="25527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24280" y="5909310"/>
          <a:ext cx="756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07540" y="584644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692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24280" y="570357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07540" y="563943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6920" cy="25908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24280" y="55016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07540" y="536130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692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24280" y="529653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1907540" y="5361305"/>
          <a:ext cx="3738880" cy="134556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194945</xdr:rowOff>
    </xdr:from>
    <xdr:to>
      <xdr:col>29</xdr:col>
      <xdr:colOff>127000</xdr:colOff>
      <xdr:row>37</xdr:row>
      <xdr:rowOff>223520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4988560" y="5696585"/>
          <a:ext cx="0" cy="6762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194945</xdr:rowOff>
    </xdr:from>
    <xdr:ext cx="762000" cy="256540"/>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054600" y="63671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-4,533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223520</xdr:rowOff>
    </xdr:from>
    <xdr:to>
      <xdr:col>30</xdr:col>
      <xdr:colOff>25400</xdr:colOff>
      <xdr:row>37</xdr:row>
      <xdr:rowOff>223520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4899660" y="637286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110490</xdr:rowOff>
    </xdr:from>
    <xdr:ext cx="762000" cy="25590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054600" y="5474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27,706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194945</xdr:rowOff>
    </xdr:from>
    <xdr:to>
      <xdr:col>30</xdr:col>
      <xdr:colOff>25400</xdr:colOff>
      <xdr:row>33</xdr:row>
      <xdr:rowOff>194945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4899660" y="5696585"/>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53340</xdr:rowOff>
    </xdr:from>
    <xdr:to>
      <xdr:col>29</xdr:col>
      <xdr:colOff>127000</xdr:colOff>
      <xdr:row>36</xdr:row>
      <xdr:rowOff>70485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4409440" y="6088380"/>
          <a:ext cx="57912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335915</xdr:rowOff>
    </xdr:from>
    <xdr:ext cx="762000" cy="2584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054600" y="58680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149225</xdr:rowOff>
    </xdr:from>
    <xdr:to>
      <xdr:col>29</xdr:col>
      <xdr:colOff>167005</xdr:colOff>
      <xdr:row>35</xdr:row>
      <xdr:rowOff>250190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4937760" y="6016625"/>
          <a:ext cx="90805" cy="1714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48260</xdr:rowOff>
    </xdr:from>
    <xdr:to>
      <xdr:col>26</xdr:col>
      <xdr:colOff>50800</xdr:colOff>
      <xdr:row>36</xdr:row>
      <xdr:rowOff>53340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3802380" y="6083300"/>
          <a:ext cx="60706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167005</xdr:rowOff>
    </xdr:from>
    <xdr:to>
      <xdr:col>26</xdr:col>
      <xdr:colOff>101600</xdr:colOff>
      <xdr:row>35</xdr:row>
      <xdr:rowOff>267335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358640" y="6034405"/>
          <a:ext cx="101600" cy="12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278130</xdr:rowOff>
    </xdr:from>
    <xdr:ext cx="731520" cy="25971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074160" y="5863590"/>
          <a:ext cx="7315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36</xdr:row>
      <xdr:rowOff>47625</xdr:rowOff>
    </xdr:from>
    <xdr:to>
      <xdr:col>22</xdr:col>
      <xdr:colOff>114300</xdr:colOff>
      <xdr:row>36</xdr:row>
      <xdr:rowOff>48260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3184525" y="6082665"/>
          <a:ext cx="617855"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220345</xdr:rowOff>
    </xdr:from>
    <xdr:to>
      <xdr:col>22</xdr:col>
      <xdr:colOff>165100</xdr:colOff>
      <xdr:row>35</xdr:row>
      <xdr:rowOff>322580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3751580" y="6034405"/>
          <a:ext cx="101600" cy="31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332105</xdr:rowOff>
    </xdr:from>
    <xdr:ext cx="761365" cy="25971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467100" y="586422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31115</xdr:rowOff>
    </xdr:from>
    <xdr:to>
      <xdr:col>18</xdr:col>
      <xdr:colOff>167005</xdr:colOff>
      <xdr:row>36</xdr:row>
      <xdr:rowOff>47625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2565400" y="6066155"/>
          <a:ext cx="619125"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228600</xdr:rowOff>
    </xdr:from>
    <xdr:to>
      <xdr:col>19</xdr:col>
      <xdr:colOff>38100</xdr:colOff>
      <xdr:row>35</xdr:row>
      <xdr:rowOff>330835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144520" y="6035040"/>
          <a:ext cx="78740" cy="31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34</xdr:row>
      <xdr:rowOff>341630</xdr:rowOff>
    </xdr:from>
    <xdr:ext cx="762000" cy="25273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849245" y="58661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212725</xdr:rowOff>
    </xdr:from>
    <xdr:to>
      <xdr:col>15</xdr:col>
      <xdr:colOff>101600</xdr:colOff>
      <xdr:row>35</xdr:row>
      <xdr:rowOff>313055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514600" y="6034405"/>
          <a:ext cx="101600" cy="12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323850</xdr:rowOff>
    </xdr:from>
    <xdr:ext cx="756920"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230120" y="586359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33620" y="6706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254500" y="6706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647440" y="6706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017520" y="6706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410460" y="6706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19685</xdr:rowOff>
    </xdr:from>
    <xdr:to>
      <xdr:col>29</xdr:col>
      <xdr:colOff>167005</xdr:colOff>
      <xdr:row>36</xdr:row>
      <xdr:rowOff>121285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4937760" y="6054725"/>
          <a:ext cx="9080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334645</xdr:rowOff>
    </xdr:from>
    <xdr:ext cx="762000" cy="259080"/>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054600" y="6034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3,986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2540</xdr:rowOff>
    </xdr:from>
    <xdr:to>
      <xdr:col>26</xdr:col>
      <xdr:colOff>101600</xdr:colOff>
      <xdr:row>36</xdr:row>
      <xdr:rowOff>104140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358640" y="6037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88900</xdr:rowOff>
    </xdr:from>
    <xdr:ext cx="731520" cy="25463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074160" y="6123940"/>
          <a:ext cx="7315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4,438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340360</xdr:rowOff>
    </xdr:from>
    <xdr:to>
      <xdr:col>22</xdr:col>
      <xdr:colOff>165100</xdr:colOff>
      <xdr:row>36</xdr:row>
      <xdr:rowOff>99060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3751580" y="6032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83820</xdr:rowOff>
    </xdr:from>
    <xdr:ext cx="761365" cy="25971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67100" y="61188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4,573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340360</xdr:rowOff>
    </xdr:from>
    <xdr:to>
      <xdr:col>19</xdr:col>
      <xdr:colOff>38100</xdr:colOff>
      <xdr:row>36</xdr:row>
      <xdr:rowOff>98425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144520" y="6032500"/>
          <a:ext cx="7874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36</xdr:row>
      <xdr:rowOff>83185</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849245" y="611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322580</xdr:rowOff>
    </xdr:from>
    <xdr:to>
      <xdr:col>15</xdr:col>
      <xdr:colOff>101600</xdr:colOff>
      <xdr:row>36</xdr:row>
      <xdr:rowOff>81915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514600" y="6037580"/>
          <a:ext cx="101600" cy="793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66675</xdr:rowOff>
    </xdr:from>
    <xdr:ext cx="756920" cy="25400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230120" y="61017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5,021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04859" y="73482"/>
          <a:ext cx="3726370"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6420" y="127000"/>
          <a:ext cx="1116838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64000" y="186055"/>
          <a:ext cx="34671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83050" y="210820"/>
          <a:ext cx="34226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808450" y="236220"/>
          <a:ext cx="33655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312900" y="186055"/>
          <a:ext cx="234061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338300" y="210820"/>
          <a:ext cx="229616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63700" y="236220"/>
          <a:ext cx="223901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70560" y="869315"/>
          <a:ext cx="888492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7560" y="899795"/>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71040" y="899795"/>
          <a:ext cx="12395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130,274
128,071
103.31
62,857,034
58,959,941
3,770,209
27,816,882
30,698,842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44520" y="899795"/>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85640" y="918845"/>
          <a:ext cx="178054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66180" y="918845"/>
          <a:ext cx="110998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39660" y="931545"/>
          <a:ext cx="56642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85640" y="1676400"/>
          <a:ext cx="178054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29680" y="1676400"/>
          <a:ext cx="33528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48520" y="869315"/>
          <a:ext cx="134112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86010" y="931545"/>
          <a:ext cx="12776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86010" y="1191895"/>
          <a:ext cx="12776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86010" y="1514475"/>
          <a:ext cx="127762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831070" y="1043305"/>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85045" y="9931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85045" y="125412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908540" y="149034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850120" y="149034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908540" y="172339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850120" y="186245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9920" y="279400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828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9920" y="310451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9920" y="341439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70560" y="3911600"/>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756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756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7640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7640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8224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8224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70560" y="4718685"/>
          <a:ext cx="41376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5440"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5320" y="45319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70560" y="69538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30860" cy="24828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07645" y="68148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136525</xdr:rowOff>
    </xdr:from>
    <xdr:to>
      <xdr:col>28</xdr:col>
      <xdr:colOff>114300</xdr:colOff>
      <xdr:row>38</xdr:row>
      <xdr:rowOff>136525</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70560" y="65068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165100</xdr:rowOff>
    </xdr:from>
    <xdr:ext cx="530860" cy="24828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07645" y="636778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70560" y="60598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53340</xdr:rowOff>
    </xdr:from>
    <xdr:ext cx="530860" cy="24828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07645" y="592074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80645</xdr:rowOff>
    </xdr:from>
    <xdr:to>
      <xdr:col>28</xdr:col>
      <xdr:colOff>114300</xdr:colOff>
      <xdr:row>33</xdr:row>
      <xdr:rowOff>80645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70560" y="56127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109220</xdr:rowOff>
    </xdr:from>
    <xdr:ext cx="530860" cy="24828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07645" y="547370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136525</xdr:rowOff>
    </xdr:from>
    <xdr:to>
      <xdr:col>28</xdr:col>
      <xdr:colOff>114300</xdr:colOff>
      <xdr:row>30</xdr:row>
      <xdr:rowOff>136525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70560" y="516572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165100</xdr:rowOff>
    </xdr:from>
    <xdr:ext cx="594995" cy="24828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02666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70560" y="47186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4995" cy="24828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5796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670560" y="4718685"/>
          <a:ext cx="41376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156845</xdr:rowOff>
    </xdr:from>
    <xdr:to>
      <xdr:col>24</xdr:col>
      <xdr:colOff>62865</xdr:colOff>
      <xdr:row>38</xdr:row>
      <xdr:rowOff>160020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084955" y="518604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163195</xdr:rowOff>
    </xdr:from>
    <xdr:ext cx="534035" cy="24828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137660" y="6533515"/>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160020</xdr:rowOff>
    </xdr:from>
    <xdr:to>
      <xdr:col>24</xdr:col>
      <xdr:colOff>152400</xdr:colOff>
      <xdr:row>38</xdr:row>
      <xdr:rowOff>160020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020820" y="65303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105410</xdr:rowOff>
    </xdr:from>
    <xdr:ext cx="534035" cy="24828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137660" y="496697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99,071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156845</xdr:rowOff>
    </xdr:from>
    <xdr:to>
      <xdr:col>24</xdr:col>
      <xdr:colOff>152400</xdr:colOff>
      <xdr:row>30</xdr:row>
      <xdr:rowOff>156845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020820" y="51860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36</xdr:row>
      <xdr:rowOff>106680</xdr:rowOff>
    </xdr:from>
    <xdr:to>
      <xdr:col>24</xdr:col>
      <xdr:colOff>63500</xdr:colOff>
      <xdr:row>36</xdr:row>
      <xdr:rowOff>162560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352165" y="6141720"/>
          <a:ext cx="73469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112395</xdr:rowOff>
    </xdr:from>
    <xdr:ext cx="534035" cy="25336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137660" y="5812155"/>
          <a:ext cx="5340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90170</xdr:rowOff>
    </xdr:from>
    <xdr:to>
      <xdr:col>24</xdr:col>
      <xdr:colOff>114300</xdr:colOff>
      <xdr:row>36</xdr:row>
      <xdr:rowOff>21590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036060" y="5957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106680</xdr:rowOff>
    </xdr:from>
    <xdr:to>
      <xdr:col>19</xdr:col>
      <xdr:colOff>167005</xdr:colOff>
      <xdr:row>36</xdr:row>
      <xdr:rowOff>163195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565400" y="6141720"/>
          <a:ext cx="78676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97155</xdr:rowOff>
    </xdr:from>
    <xdr:to>
      <xdr:col>20</xdr:col>
      <xdr:colOff>38100</xdr:colOff>
      <xdr:row>36</xdr:row>
      <xdr:rowOff>29210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312160" y="596455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45085</xdr:rowOff>
    </xdr:from>
    <xdr:ext cx="529590" cy="25336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118485" y="574484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163195</xdr:rowOff>
    </xdr:from>
    <xdr:to>
      <xdr:col>15</xdr:col>
      <xdr:colOff>50800</xdr:colOff>
      <xdr:row>37</xdr:row>
      <xdr:rowOff>69215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1790700" y="6198235"/>
          <a:ext cx="7747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114300</xdr:rowOff>
    </xdr:from>
    <xdr:to>
      <xdr:col>15</xdr:col>
      <xdr:colOff>101600</xdr:colOff>
      <xdr:row>36</xdr:row>
      <xdr:rowOff>45720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514600" y="59817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61595</xdr:rowOff>
    </xdr:from>
    <xdr:ext cx="529590" cy="25336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343785" y="576135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37</xdr:row>
      <xdr:rowOff>69215</xdr:rowOff>
    </xdr:from>
    <xdr:to>
      <xdr:col>10</xdr:col>
      <xdr:colOff>114300</xdr:colOff>
      <xdr:row>37</xdr:row>
      <xdr:rowOff>102870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005205" y="6271895"/>
          <a:ext cx="78549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45085</xdr:rowOff>
    </xdr:from>
    <xdr:to>
      <xdr:col>10</xdr:col>
      <xdr:colOff>165100</xdr:colOff>
      <xdr:row>36</xdr:row>
      <xdr:rowOff>144780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739900" y="60801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161290</xdr:rowOff>
    </xdr:from>
    <xdr:ext cx="534035" cy="24828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546225" y="586105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48260</xdr:rowOff>
    </xdr:from>
    <xdr:to>
      <xdr:col>6</xdr:col>
      <xdr:colOff>38100</xdr:colOff>
      <xdr:row>36</xdr:row>
      <xdr:rowOff>147320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965200" y="608330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163195</xdr:rowOff>
    </xdr:from>
    <xdr:ext cx="529590" cy="24828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771525" y="586295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919220"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78105</xdr:rowOff>
    </xdr:from>
    <xdr:ext cx="762000"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184525"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6920" cy="25336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397760" y="69513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1365"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623060" y="69513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7565"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113030</xdr:rowOff>
    </xdr:from>
    <xdr:to>
      <xdr:col>24</xdr:col>
      <xdr:colOff>114300</xdr:colOff>
      <xdr:row>37</xdr:row>
      <xdr:rowOff>44450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036060" y="6148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92075</xdr:rowOff>
    </xdr:from>
    <xdr:ext cx="534035" cy="24828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137660" y="6127115"/>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57150</xdr:rowOff>
    </xdr:from>
    <xdr:to>
      <xdr:col>20</xdr:col>
      <xdr:colOff>38100</xdr:colOff>
      <xdr:row>36</xdr:row>
      <xdr:rowOff>156210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312160" y="609219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147955</xdr:rowOff>
    </xdr:from>
    <xdr:ext cx="529590" cy="24828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118485" y="618299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113665</xdr:rowOff>
    </xdr:from>
    <xdr:to>
      <xdr:col>15</xdr:col>
      <xdr:colOff>101600</xdr:colOff>
      <xdr:row>37</xdr:row>
      <xdr:rowOff>45085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514600" y="6148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36830</xdr:rowOff>
    </xdr:from>
    <xdr:ext cx="529590" cy="24828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343785" y="623951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19050</xdr:rowOff>
    </xdr:from>
    <xdr:to>
      <xdr:col>10</xdr:col>
      <xdr:colOff>165100</xdr:colOff>
      <xdr:row>37</xdr:row>
      <xdr:rowOff>118110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739900" y="6221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109855</xdr:rowOff>
    </xdr:from>
    <xdr:ext cx="534035" cy="24828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546225" y="6312535"/>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52705</xdr:rowOff>
    </xdr:from>
    <xdr:to>
      <xdr:col>6</xdr:col>
      <xdr:colOff>38100</xdr:colOff>
      <xdr:row>37</xdr:row>
      <xdr:rowOff>151765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965200" y="625538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143510</xdr:rowOff>
    </xdr:from>
    <xdr:ext cx="529590" cy="24828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771525" y="634619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670560" y="7264400"/>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9756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9756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67640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67640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68224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68224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670560" y="8071485"/>
          <a:ext cx="41376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5440" cy="2203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655320" y="78847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670560" y="103066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109220</xdr:rowOff>
    </xdr:from>
    <xdr:ext cx="530860" cy="24828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07645" y="101676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96520</xdr:rowOff>
    </xdr:from>
    <xdr:to>
      <xdr:col>28</xdr:col>
      <xdr:colOff>114300</xdr:colOff>
      <xdr:row>59</xdr:row>
      <xdr:rowOff>96520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70560" y="99872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125730</xdr:rowOff>
    </xdr:from>
    <xdr:ext cx="530860" cy="24828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07645" y="984885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70560" y="9667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140970</xdr:rowOff>
    </xdr:from>
    <xdr:ext cx="530860" cy="24828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07645" y="952881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70560" y="93491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156845</xdr:rowOff>
    </xdr:from>
    <xdr:ext cx="530860" cy="25336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07645" y="920940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70560" y="90297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4995" cy="25336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8906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70560" y="87109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4995" cy="25273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7123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70560" y="83902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4995" cy="25336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25182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70560" y="80714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4995" cy="24828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79324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70560" y="8071485"/>
          <a:ext cx="41376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127000</xdr:rowOff>
    </xdr:from>
    <xdr:to>
      <xdr:col>24</xdr:col>
      <xdr:colOff>62865</xdr:colOff>
      <xdr:row>59</xdr:row>
      <xdr:rowOff>21590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084955" y="8509000"/>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25400</xdr:rowOff>
    </xdr:from>
    <xdr:ext cx="534035" cy="25336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137660" y="991616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44,702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21590</xdr:rowOff>
    </xdr:from>
    <xdr:to>
      <xdr:col>24</xdr:col>
      <xdr:colOff>152400</xdr:colOff>
      <xdr:row>59</xdr:row>
      <xdr:rowOff>21590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020820" y="99123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74295</xdr:rowOff>
    </xdr:from>
    <xdr:ext cx="598170" cy="25209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137660" y="8288655"/>
          <a:ext cx="5981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132,628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127000</xdr:rowOff>
    </xdr:from>
    <xdr:to>
      <xdr:col>24</xdr:col>
      <xdr:colOff>152400</xdr:colOff>
      <xdr:row>50</xdr:row>
      <xdr:rowOff>127000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020820" y="85090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56</xdr:row>
      <xdr:rowOff>123190</xdr:rowOff>
    </xdr:from>
    <xdr:to>
      <xdr:col>24</xdr:col>
      <xdr:colOff>63500</xdr:colOff>
      <xdr:row>57</xdr:row>
      <xdr:rowOff>19050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352165" y="9511030"/>
          <a:ext cx="73469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73025</xdr:rowOff>
    </xdr:from>
    <xdr:ext cx="534035" cy="25336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137660" y="9460865"/>
          <a:ext cx="5340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94615</xdr:rowOff>
    </xdr:from>
    <xdr:to>
      <xdr:col>24</xdr:col>
      <xdr:colOff>114300</xdr:colOff>
      <xdr:row>57</xdr:row>
      <xdr:rowOff>26035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036060" y="9482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19050</xdr:rowOff>
    </xdr:from>
    <xdr:to>
      <xdr:col>19</xdr:col>
      <xdr:colOff>167005</xdr:colOff>
      <xdr:row>57</xdr:row>
      <xdr:rowOff>97790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565400" y="9574530"/>
          <a:ext cx="786765"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160020</xdr:rowOff>
    </xdr:from>
    <xdr:to>
      <xdr:col>20</xdr:col>
      <xdr:colOff>38100</xdr:colOff>
      <xdr:row>57</xdr:row>
      <xdr:rowOff>91440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12160" y="954786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82550</xdr:rowOff>
    </xdr:from>
    <xdr:ext cx="529590" cy="25336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18485" y="963803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97790</xdr:rowOff>
    </xdr:from>
    <xdr:to>
      <xdr:col>15</xdr:col>
      <xdr:colOff>50800</xdr:colOff>
      <xdr:row>57</xdr:row>
      <xdr:rowOff>151130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790700" y="9653270"/>
          <a:ext cx="7747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95250</xdr:rowOff>
    </xdr:from>
    <xdr:to>
      <xdr:col>15</xdr:col>
      <xdr:colOff>101600</xdr:colOff>
      <xdr:row>58</xdr:row>
      <xdr:rowOff>27305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14600" y="9650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18415</xdr:rowOff>
    </xdr:from>
    <xdr:ext cx="529590" cy="25209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43785" y="9741535"/>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57</xdr:row>
      <xdr:rowOff>151130</xdr:rowOff>
    </xdr:from>
    <xdr:to>
      <xdr:col>10</xdr:col>
      <xdr:colOff>114300</xdr:colOff>
      <xdr:row>58</xdr:row>
      <xdr:rowOff>41910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05205" y="9706610"/>
          <a:ext cx="78549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120015</xdr:rowOff>
    </xdr:from>
    <xdr:to>
      <xdr:col>10</xdr:col>
      <xdr:colOff>165100</xdr:colOff>
      <xdr:row>58</xdr:row>
      <xdr:rowOff>52070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39900" y="96754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43180</xdr:rowOff>
    </xdr:from>
    <xdr:ext cx="534035" cy="25336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46225" y="976630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161925</xdr:rowOff>
    </xdr:from>
    <xdr:to>
      <xdr:col>6</xdr:col>
      <xdr:colOff>38100</xdr:colOff>
      <xdr:row>58</xdr:row>
      <xdr:rowOff>93345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65200" y="971740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84455</xdr:rowOff>
    </xdr:from>
    <xdr:ext cx="529590" cy="24828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71525" y="980757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919220"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184525"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692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397760" y="103041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1365"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23060" y="103041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37565"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73025</xdr:rowOff>
    </xdr:from>
    <xdr:to>
      <xdr:col>24</xdr:col>
      <xdr:colOff>114300</xdr:colOff>
      <xdr:row>57</xdr:row>
      <xdr:rowOff>5080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036060" y="94608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95250</xdr:rowOff>
    </xdr:from>
    <xdr:ext cx="534035" cy="25336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137660" y="931545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137160</xdr:rowOff>
    </xdr:from>
    <xdr:to>
      <xdr:col>20</xdr:col>
      <xdr:colOff>38100</xdr:colOff>
      <xdr:row>57</xdr:row>
      <xdr:rowOff>69215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12160" y="952500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85090</xdr:rowOff>
    </xdr:from>
    <xdr:ext cx="529590" cy="24828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18485" y="930529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48895</xdr:rowOff>
    </xdr:from>
    <xdr:to>
      <xdr:col>15</xdr:col>
      <xdr:colOff>101600</xdr:colOff>
      <xdr:row>57</xdr:row>
      <xdr:rowOff>147955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14600" y="9604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163830</xdr:rowOff>
    </xdr:from>
    <xdr:ext cx="529590" cy="24828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43785" y="938403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100965</xdr:rowOff>
    </xdr:from>
    <xdr:to>
      <xdr:col>10</xdr:col>
      <xdr:colOff>165100</xdr:colOff>
      <xdr:row>58</xdr:row>
      <xdr:rowOff>33020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39900" y="96564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49530</xdr:rowOff>
    </xdr:from>
    <xdr:ext cx="534035" cy="24828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46225" y="943737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160655</xdr:rowOff>
    </xdr:from>
    <xdr:to>
      <xdr:col>6</xdr:col>
      <xdr:colOff>38100</xdr:colOff>
      <xdr:row>58</xdr:row>
      <xdr:rowOff>92075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65200" y="971613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107950</xdr:rowOff>
    </xdr:from>
    <xdr:ext cx="529590" cy="24828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71525" y="949579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70560" y="10617200"/>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9756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9756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67640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67640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68224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68224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70560" y="11424285"/>
          <a:ext cx="41376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5440" cy="2203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55320" y="112375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70560" y="136594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136525</xdr:rowOff>
    </xdr:from>
    <xdr:to>
      <xdr:col>28</xdr:col>
      <xdr:colOff>114300</xdr:colOff>
      <xdr:row>78</xdr:row>
      <xdr:rowOff>136525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70560" y="132124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165100</xdr:rowOff>
    </xdr:from>
    <xdr:ext cx="243840" cy="24828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67360" y="1307338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70560" y="127654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53340</xdr:rowOff>
    </xdr:from>
    <xdr:ext cx="530860" cy="24828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07645" y="1262634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80645</xdr:rowOff>
    </xdr:from>
    <xdr:to>
      <xdr:col>28</xdr:col>
      <xdr:colOff>114300</xdr:colOff>
      <xdr:row>73</xdr:row>
      <xdr:rowOff>80645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70560" y="123183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109220</xdr:rowOff>
    </xdr:from>
    <xdr:ext cx="530860" cy="24828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07645" y="1217930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136525</xdr:rowOff>
    </xdr:from>
    <xdr:to>
      <xdr:col>28</xdr:col>
      <xdr:colOff>114300</xdr:colOff>
      <xdr:row>70</xdr:row>
      <xdr:rowOff>136525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70560" y="1187132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165100</xdr:rowOff>
    </xdr:from>
    <xdr:ext cx="530860" cy="24828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07645" y="1173226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70560" y="114242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0860" cy="24828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07645" y="112852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670560" y="11424285"/>
          <a:ext cx="41376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101600</xdr:rowOff>
    </xdr:from>
    <xdr:to>
      <xdr:col>24</xdr:col>
      <xdr:colOff>62865</xdr:colOff>
      <xdr:row>78</xdr:row>
      <xdr:rowOff>94615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084955" y="12171680"/>
          <a:ext cx="1270" cy="998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97790</xdr:rowOff>
    </xdr:from>
    <xdr:ext cx="377825" cy="25336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137660" y="13173710"/>
          <a:ext cx="377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94615</xdr:rowOff>
    </xdr:from>
    <xdr:to>
      <xdr:col>24</xdr:col>
      <xdr:colOff>152400</xdr:colOff>
      <xdr:row>78</xdr:row>
      <xdr:rowOff>94615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020820" y="131705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50165</xdr:rowOff>
    </xdr:from>
    <xdr:ext cx="534035" cy="24828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137660" y="11952605"/>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23,274</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101600</xdr:rowOff>
    </xdr:from>
    <xdr:to>
      <xdr:col>24</xdr:col>
      <xdr:colOff>152400</xdr:colOff>
      <xdr:row>72</xdr:row>
      <xdr:rowOff>101600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020820" y="121716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78</xdr:row>
      <xdr:rowOff>41275</xdr:rowOff>
    </xdr:from>
    <xdr:to>
      <xdr:col>24</xdr:col>
      <xdr:colOff>63500</xdr:colOff>
      <xdr:row>78</xdr:row>
      <xdr:rowOff>57785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352165" y="13117195"/>
          <a:ext cx="73469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99695</xdr:rowOff>
    </xdr:from>
    <xdr:ext cx="469265" cy="252730"/>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137660" y="12840335"/>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77470</xdr:rowOff>
    </xdr:from>
    <xdr:to>
      <xdr:col>24</xdr:col>
      <xdr:colOff>114300</xdr:colOff>
      <xdr:row>78</xdr:row>
      <xdr:rowOff>8890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036060" y="129857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5715</xdr:rowOff>
    </xdr:from>
    <xdr:to>
      <xdr:col>19</xdr:col>
      <xdr:colOff>167005</xdr:colOff>
      <xdr:row>78</xdr:row>
      <xdr:rowOff>41275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565400" y="13081635"/>
          <a:ext cx="78676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80645</xdr:rowOff>
    </xdr:from>
    <xdr:to>
      <xdr:col>20</xdr:col>
      <xdr:colOff>38100</xdr:colOff>
      <xdr:row>78</xdr:row>
      <xdr:rowOff>12700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312160" y="1298892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28575</xdr:rowOff>
    </xdr:from>
    <xdr:ext cx="469900" cy="24828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150870" y="127692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5715</xdr:rowOff>
    </xdr:from>
    <xdr:to>
      <xdr:col>15</xdr:col>
      <xdr:colOff>50800</xdr:colOff>
      <xdr:row>78</xdr:row>
      <xdr:rowOff>48895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790700" y="13081635"/>
          <a:ext cx="7747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94615</xdr:rowOff>
    </xdr:from>
    <xdr:to>
      <xdr:col>15</xdr:col>
      <xdr:colOff>101600</xdr:colOff>
      <xdr:row>78</xdr:row>
      <xdr:rowOff>26035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514600" y="13002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41910</xdr:rowOff>
    </xdr:from>
    <xdr:ext cx="469900" cy="25336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353310" y="127825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78</xdr:row>
      <xdr:rowOff>48895</xdr:rowOff>
    </xdr:from>
    <xdr:to>
      <xdr:col>10</xdr:col>
      <xdr:colOff>114300</xdr:colOff>
      <xdr:row>78</xdr:row>
      <xdr:rowOff>62230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005205" y="13124815"/>
          <a:ext cx="78549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104140</xdr:rowOff>
    </xdr:from>
    <xdr:to>
      <xdr:col>10</xdr:col>
      <xdr:colOff>165100</xdr:colOff>
      <xdr:row>78</xdr:row>
      <xdr:rowOff>35560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739900" y="130124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51435</xdr:rowOff>
    </xdr:from>
    <xdr:ext cx="469900" cy="24828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578610" y="1279207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99695</xdr:rowOff>
    </xdr:from>
    <xdr:to>
      <xdr:col>6</xdr:col>
      <xdr:colOff>38100</xdr:colOff>
      <xdr:row>78</xdr:row>
      <xdr:rowOff>31750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965200" y="1300797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48260</xdr:rowOff>
    </xdr:from>
    <xdr:ext cx="469900" cy="24828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03910" y="1278890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919220"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184525"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692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397760" y="136569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1365" cy="25336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23060" y="136569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37565"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7620</xdr:rowOff>
    </xdr:from>
    <xdr:to>
      <xdr:col>24</xdr:col>
      <xdr:colOff>114300</xdr:colOff>
      <xdr:row>78</xdr:row>
      <xdr:rowOff>107315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036060" y="130835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92710</xdr:rowOff>
    </xdr:from>
    <xdr:ext cx="469265" cy="24828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137660" y="13000990"/>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160020</xdr:rowOff>
    </xdr:from>
    <xdr:to>
      <xdr:col>20</xdr:col>
      <xdr:colOff>38100</xdr:colOff>
      <xdr:row>78</xdr:row>
      <xdr:rowOff>91440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312160" y="1306830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82550</xdr:rowOff>
    </xdr:from>
    <xdr:ext cx="469900" cy="25336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150870" y="131584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123825</xdr:rowOff>
    </xdr:from>
    <xdr:to>
      <xdr:col>15</xdr:col>
      <xdr:colOff>101600</xdr:colOff>
      <xdr:row>78</xdr:row>
      <xdr:rowOff>55245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514600" y="130321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46990</xdr:rowOff>
    </xdr:from>
    <xdr:ext cx="469900" cy="24828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353310" y="1312291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166370</xdr:rowOff>
    </xdr:from>
    <xdr:to>
      <xdr:col>10</xdr:col>
      <xdr:colOff>165100</xdr:colOff>
      <xdr:row>78</xdr:row>
      <xdr:rowOff>97790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739900" y="13074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89535</xdr:rowOff>
    </xdr:from>
    <xdr:ext cx="469900" cy="24828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578610" y="1316545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13335</xdr:rowOff>
    </xdr:from>
    <xdr:to>
      <xdr:col>6</xdr:col>
      <xdr:colOff>38100</xdr:colOff>
      <xdr:row>78</xdr:row>
      <xdr:rowOff>112395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965200" y="1308925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104140</xdr:rowOff>
    </xdr:from>
    <xdr:ext cx="469900" cy="24828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03910" y="1318006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670560" y="13970000"/>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9756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9756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67640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67640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68224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68224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670560" y="14777085"/>
          <a:ext cx="4137660" cy="22371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5440" cy="2203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655320" y="145903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70560" y="170141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467360" y="1687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70560" y="166408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860"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07645" y="16502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70560" y="16267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9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61290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70560" y="158978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400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759430"/>
          <a:ext cx="5949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70560" y="155244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3860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70560" y="151491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4995" cy="25082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010765"/>
          <a:ext cx="594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70560" y="147770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4995" cy="24828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6380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670560" y="14777085"/>
          <a:ext cx="4137660" cy="22371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12700</xdr:rowOff>
    </xdr:from>
    <xdr:to>
      <xdr:col>24</xdr:col>
      <xdr:colOff>62865</xdr:colOff>
      <xdr:row>97</xdr:row>
      <xdr:rowOff>169545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084955" y="15267940"/>
          <a:ext cx="1270" cy="1162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1905</xdr:rowOff>
    </xdr:from>
    <xdr:ext cx="534035" cy="259080"/>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137660" y="16430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78,578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169545</xdr:rowOff>
    </xdr:from>
    <xdr:to>
      <xdr:col>24</xdr:col>
      <xdr:colOff>152400</xdr:colOff>
      <xdr:row>97</xdr:row>
      <xdr:rowOff>169545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020820" y="164306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128270</xdr:rowOff>
    </xdr:from>
    <xdr:ext cx="598170" cy="24955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137660" y="1504823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234,208</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12700</xdr:rowOff>
    </xdr:from>
    <xdr:to>
      <xdr:col>24</xdr:col>
      <xdr:colOff>152400</xdr:colOff>
      <xdr:row>91</xdr:row>
      <xdr:rowOff>12700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020820" y="152679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94</xdr:row>
      <xdr:rowOff>42545</xdr:rowOff>
    </xdr:from>
    <xdr:to>
      <xdr:col>24</xdr:col>
      <xdr:colOff>63500</xdr:colOff>
      <xdr:row>94</xdr:row>
      <xdr:rowOff>140970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352165" y="15800705"/>
          <a:ext cx="73469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61595</xdr:rowOff>
    </xdr:from>
    <xdr:ext cx="598170" cy="259080"/>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137660" y="1598739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83185</xdr:rowOff>
    </xdr:from>
    <xdr:to>
      <xdr:col>24</xdr:col>
      <xdr:colOff>114300</xdr:colOff>
      <xdr:row>96</xdr:row>
      <xdr:rowOff>13335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036060" y="16008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42545</xdr:rowOff>
    </xdr:from>
    <xdr:to>
      <xdr:col>19</xdr:col>
      <xdr:colOff>167005</xdr:colOff>
      <xdr:row>95</xdr:row>
      <xdr:rowOff>76835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565400" y="15800705"/>
          <a:ext cx="786765"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3175</xdr:rowOff>
    </xdr:from>
    <xdr:to>
      <xdr:col>20</xdr:col>
      <xdr:colOff>38100</xdr:colOff>
      <xdr:row>95</xdr:row>
      <xdr:rowOff>104775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312160" y="159289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95885</xdr:rowOff>
    </xdr:from>
    <xdr:ext cx="593725"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086100" y="160216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76835</xdr:rowOff>
    </xdr:from>
    <xdr:to>
      <xdr:col>15</xdr:col>
      <xdr:colOff>50800</xdr:colOff>
      <xdr:row>95</xdr:row>
      <xdr:rowOff>96520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790700" y="16002635"/>
          <a:ext cx="7747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57785</xdr:rowOff>
    </xdr:from>
    <xdr:to>
      <xdr:col>15</xdr:col>
      <xdr:colOff>101600</xdr:colOff>
      <xdr:row>96</xdr:row>
      <xdr:rowOff>159385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514600" y="1615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150495</xdr:rowOff>
    </xdr:from>
    <xdr:ext cx="59372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311400" y="162439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95</xdr:row>
      <xdr:rowOff>96520</xdr:rowOff>
    </xdr:from>
    <xdr:to>
      <xdr:col>10</xdr:col>
      <xdr:colOff>114300</xdr:colOff>
      <xdr:row>95</xdr:row>
      <xdr:rowOff>132080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005205" y="16022320"/>
          <a:ext cx="78549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73660</xdr:rowOff>
    </xdr:from>
    <xdr:to>
      <xdr:col>10</xdr:col>
      <xdr:colOff>165100</xdr:colOff>
      <xdr:row>97</xdr:row>
      <xdr:rowOff>3810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739900" y="16167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166370</xdr:rowOff>
    </xdr:from>
    <xdr:ext cx="593725" cy="25400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513840" y="162598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114300</xdr:rowOff>
    </xdr:from>
    <xdr:to>
      <xdr:col>6</xdr:col>
      <xdr:colOff>38100</xdr:colOff>
      <xdr:row>97</xdr:row>
      <xdr:rowOff>44450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965200" y="16207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35560</xdr:rowOff>
    </xdr:from>
    <xdr:ext cx="59372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739140" y="162966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919220"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184525"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692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397760" y="170116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623060" y="17011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7565"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90170</xdr:rowOff>
    </xdr:from>
    <xdr:to>
      <xdr:col>24</xdr:col>
      <xdr:colOff>114300</xdr:colOff>
      <xdr:row>95</xdr:row>
      <xdr:rowOff>20320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036060" y="15848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113030</xdr:rowOff>
    </xdr:from>
    <xdr:ext cx="598170" cy="25908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137660" y="15703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149,795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163195</xdr:rowOff>
    </xdr:from>
    <xdr:to>
      <xdr:col>20</xdr:col>
      <xdr:colOff>38100</xdr:colOff>
      <xdr:row>94</xdr:row>
      <xdr:rowOff>93345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312160" y="15753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109855</xdr:rowOff>
    </xdr:from>
    <xdr:ext cx="593725" cy="25400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086100" y="155327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26035</xdr:rowOff>
    </xdr:from>
    <xdr:to>
      <xdr:col>15</xdr:col>
      <xdr:colOff>101600</xdr:colOff>
      <xdr:row>95</xdr:row>
      <xdr:rowOff>127635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514600" y="1595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144145</xdr:rowOff>
    </xdr:from>
    <xdr:ext cx="593725" cy="25400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311400" y="157346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45720</xdr:rowOff>
    </xdr:from>
    <xdr:to>
      <xdr:col>10</xdr:col>
      <xdr:colOff>165100</xdr:colOff>
      <xdr:row>95</xdr:row>
      <xdr:rowOff>147320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739900" y="1597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163830</xdr:rowOff>
    </xdr:from>
    <xdr:ext cx="59372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513840" y="157543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81280</xdr:rowOff>
    </xdr:from>
    <xdr:to>
      <xdr:col>6</xdr:col>
      <xdr:colOff>38100</xdr:colOff>
      <xdr:row>96</xdr:row>
      <xdr:rowOff>11430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965200" y="16007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27940</xdr:rowOff>
    </xdr:from>
    <xdr:ext cx="59372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739140" y="157861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5826760" y="3911600"/>
          <a:ext cx="41148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93090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3090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83260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83260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83844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83844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5826760" y="4718685"/>
          <a:ext cx="41148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5440" cy="2203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788660" y="45319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826760" y="69538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136525</xdr:rowOff>
    </xdr:from>
    <xdr:to>
      <xdr:col>59</xdr:col>
      <xdr:colOff>50800</xdr:colOff>
      <xdr:row>39</xdr:row>
      <xdr:rowOff>136525</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826760" y="66744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165100</xdr:rowOff>
    </xdr:from>
    <xdr:ext cx="243840" cy="24828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600700" y="65354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24765</xdr:rowOff>
    </xdr:from>
    <xdr:to>
      <xdr:col>59</xdr:col>
      <xdr:colOff>50800</xdr:colOff>
      <xdr:row>38</xdr:row>
      <xdr:rowOff>24765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826760" y="63950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53340</xdr:rowOff>
    </xdr:from>
    <xdr:ext cx="527050" cy="24828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363845" y="625602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80645</xdr:rowOff>
    </xdr:from>
    <xdr:to>
      <xdr:col>59</xdr:col>
      <xdr:colOff>50800</xdr:colOff>
      <xdr:row>36</xdr:row>
      <xdr:rowOff>80645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826760" y="61156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109220</xdr:rowOff>
    </xdr:from>
    <xdr:ext cx="527050" cy="24828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363845" y="597662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826760" y="58362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165100</xdr:rowOff>
    </xdr:from>
    <xdr:ext cx="527050" cy="24828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363845" y="569722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24765</xdr:rowOff>
    </xdr:from>
    <xdr:to>
      <xdr:col>59</xdr:col>
      <xdr:colOff>50800</xdr:colOff>
      <xdr:row>33</xdr:row>
      <xdr:rowOff>24765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826760" y="55568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53340</xdr:rowOff>
    </xdr:from>
    <xdr:ext cx="594995" cy="24828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299710" y="54178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80645</xdr:rowOff>
    </xdr:from>
    <xdr:to>
      <xdr:col>59</xdr:col>
      <xdr:colOff>50800</xdr:colOff>
      <xdr:row>31</xdr:row>
      <xdr:rowOff>80645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826760" y="52774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109220</xdr:rowOff>
    </xdr:from>
    <xdr:ext cx="594995" cy="24828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299710" y="51384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29</xdr:row>
      <xdr:rowOff>136525</xdr:rowOff>
    </xdr:from>
    <xdr:to>
      <xdr:col>59</xdr:col>
      <xdr:colOff>50800</xdr:colOff>
      <xdr:row>29</xdr:row>
      <xdr:rowOff>136525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826760" y="49980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28</xdr:row>
      <xdr:rowOff>165100</xdr:rowOff>
    </xdr:from>
    <xdr:ext cx="594995" cy="24828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299710" y="48590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826760" y="47186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4995" cy="24828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299710" y="45796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5826760" y="4718685"/>
          <a:ext cx="41148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32</xdr:row>
      <xdr:rowOff>70485</xdr:rowOff>
    </xdr:from>
    <xdr:to>
      <xdr:col>54</xdr:col>
      <xdr:colOff>167005</xdr:colOff>
      <xdr:row>38</xdr:row>
      <xdr:rowOff>116840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219565" y="5434965"/>
          <a:ext cx="0" cy="1052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120015</xdr:rowOff>
    </xdr:from>
    <xdr:ext cx="529590" cy="25336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9271000" y="649033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20,163</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116840</xdr:rowOff>
    </xdr:from>
    <xdr:to>
      <xdr:col>55</xdr:col>
      <xdr:colOff>88900</xdr:colOff>
      <xdr:row>38</xdr:row>
      <xdr:rowOff>116840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154160" y="64871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17780</xdr:rowOff>
    </xdr:from>
    <xdr:ext cx="593725" cy="25273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9271000" y="521462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133,151</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70485</xdr:rowOff>
    </xdr:from>
    <xdr:to>
      <xdr:col>55</xdr:col>
      <xdr:colOff>88900</xdr:colOff>
      <xdr:row>32</xdr:row>
      <xdr:rowOff>70485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154160" y="54349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24130</xdr:rowOff>
    </xdr:from>
    <xdr:to>
      <xdr:col>55</xdr:col>
      <xdr:colOff>0</xdr:colOff>
      <xdr:row>36</xdr:row>
      <xdr:rowOff>114935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496300" y="6059170"/>
          <a:ext cx="7239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117475</xdr:rowOff>
    </xdr:from>
    <xdr:ext cx="529590" cy="25336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9271000" y="6152515"/>
          <a:ext cx="529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139065</xdr:rowOff>
    </xdr:from>
    <xdr:to>
      <xdr:col>55</xdr:col>
      <xdr:colOff>50800</xdr:colOff>
      <xdr:row>37</xdr:row>
      <xdr:rowOff>71120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192260" y="617410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30</xdr:row>
      <xdr:rowOff>134620</xdr:rowOff>
    </xdr:from>
    <xdr:to>
      <xdr:col>50</xdr:col>
      <xdr:colOff>114300</xdr:colOff>
      <xdr:row>36</xdr:row>
      <xdr:rowOff>114935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710805" y="5163820"/>
          <a:ext cx="785495" cy="986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4445</xdr:rowOff>
    </xdr:from>
    <xdr:to>
      <xdr:col>50</xdr:col>
      <xdr:colOff>165100</xdr:colOff>
      <xdr:row>37</xdr:row>
      <xdr:rowOff>104140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445500" y="62071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95250</xdr:rowOff>
    </xdr:from>
    <xdr:ext cx="534035" cy="25336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251825" y="629793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134620</xdr:rowOff>
    </xdr:from>
    <xdr:to>
      <xdr:col>45</xdr:col>
      <xdr:colOff>167005</xdr:colOff>
      <xdr:row>37</xdr:row>
      <xdr:rowOff>77470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24040" y="5163820"/>
          <a:ext cx="786765" cy="1116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78105</xdr:rowOff>
    </xdr:from>
    <xdr:to>
      <xdr:col>46</xdr:col>
      <xdr:colOff>38100</xdr:colOff>
      <xdr:row>32</xdr:row>
      <xdr:rowOff>10160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670800" y="527494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1270</xdr:rowOff>
    </xdr:from>
    <xdr:ext cx="593725" cy="25336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444740" y="536575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77470</xdr:rowOff>
    </xdr:from>
    <xdr:to>
      <xdr:col>41</xdr:col>
      <xdr:colOff>50800</xdr:colOff>
      <xdr:row>37</xdr:row>
      <xdr:rowOff>90805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149340" y="6280150"/>
          <a:ext cx="7747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67310</xdr:rowOff>
    </xdr:from>
    <xdr:to>
      <xdr:col>41</xdr:col>
      <xdr:colOff>101600</xdr:colOff>
      <xdr:row>37</xdr:row>
      <xdr:rowOff>166370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873240" y="6269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157480</xdr:rowOff>
    </xdr:from>
    <xdr:ext cx="529590" cy="25336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2425" y="63601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90805</xdr:rowOff>
    </xdr:from>
    <xdr:to>
      <xdr:col>36</xdr:col>
      <xdr:colOff>165100</xdr:colOff>
      <xdr:row>38</xdr:row>
      <xdr:rowOff>22225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098540" y="6293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13970</xdr:rowOff>
    </xdr:from>
    <xdr:ext cx="534035" cy="24828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5904865" y="638429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052560"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1365"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328660" y="69513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43165"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6920" cy="25336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56400" y="69513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1365" cy="25336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5981700" y="69513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142240</xdr:rowOff>
    </xdr:from>
    <xdr:to>
      <xdr:col>55</xdr:col>
      <xdr:colOff>50800</xdr:colOff>
      <xdr:row>36</xdr:row>
      <xdr:rowOff>73660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192260" y="600964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164465</xdr:rowOff>
    </xdr:from>
    <xdr:ext cx="529590" cy="24828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9271000" y="586422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64770</xdr:rowOff>
    </xdr:from>
    <xdr:to>
      <xdr:col>50</xdr:col>
      <xdr:colOff>165100</xdr:colOff>
      <xdr:row>36</xdr:row>
      <xdr:rowOff>164465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445500" y="6099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13335</xdr:rowOff>
    </xdr:from>
    <xdr:ext cx="534035" cy="24828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251825" y="5880735"/>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30</xdr:row>
      <xdr:rowOff>85090</xdr:rowOff>
    </xdr:from>
    <xdr:to>
      <xdr:col>46</xdr:col>
      <xdr:colOff>38100</xdr:colOff>
      <xdr:row>31</xdr:row>
      <xdr:rowOff>17145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670800" y="51142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33020</xdr:rowOff>
    </xdr:from>
    <xdr:ext cx="593725" cy="24765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444740" y="4894580"/>
          <a:ext cx="5937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28575</xdr:rowOff>
    </xdr:from>
    <xdr:to>
      <xdr:col>41</xdr:col>
      <xdr:colOff>101600</xdr:colOff>
      <xdr:row>37</xdr:row>
      <xdr:rowOff>127635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873240" y="62312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143510</xdr:rowOff>
    </xdr:from>
    <xdr:ext cx="529590" cy="24828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2425" y="601091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40640</xdr:rowOff>
    </xdr:from>
    <xdr:to>
      <xdr:col>36</xdr:col>
      <xdr:colOff>165100</xdr:colOff>
      <xdr:row>37</xdr:row>
      <xdr:rowOff>140335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098540" y="62433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156210</xdr:rowOff>
    </xdr:from>
    <xdr:ext cx="534035" cy="25336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5904865" y="602361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826760" y="7264400"/>
          <a:ext cx="41148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593090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593090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83260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83260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83844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83844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5826760" y="8071485"/>
          <a:ext cx="41148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5440" cy="2203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788660" y="78847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826760" y="103066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826760" y="99339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3840" cy="24828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600700" y="979551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826760" y="95611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7050" cy="24828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363845" y="9422765"/>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826760" y="91890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7050" cy="24828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363845" y="905002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826760" y="88163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7050" cy="24828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363845" y="867791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826760" y="84435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4995" cy="24828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299710" y="8305165"/>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5826760" y="80714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4995" cy="24828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299710" y="79324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5826760" y="8071485"/>
          <a:ext cx="41148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50</xdr:row>
      <xdr:rowOff>84455</xdr:rowOff>
    </xdr:from>
    <xdr:to>
      <xdr:col>54</xdr:col>
      <xdr:colOff>167005</xdr:colOff>
      <xdr:row>58</xdr:row>
      <xdr:rowOff>66040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219565" y="8466455"/>
          <a:ext cx="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69850</xdr:rowOff>
    </xdr:from>
    <xdr:ext cx="529590" cy="24828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9271000" y="979297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66040</xdr:rowOff>
    </xdr:from>
    <xdr:to>
      <xdr:col>55</xdr:col>
      <xdr:colOff>88900</xdr:colOff>
      <xdr:row>58</xdr:row>
      <xdr:rowOff>66040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154160" y="97891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32385</xdr:rowOff>
    </xdr:from>
    <xdr:ext cx="593725" cy="24828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9271000" y="824674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118,197</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84455</xdr:rowOff>
    </xdr:from>
    <xdr:to>
      <xdr:col>55</xdr:col>
      <xdr:colOff>88900</xdr:colOff>
      <xdr:row>50</xdr:row>
      <xdr:rowOff>84455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154160" y="84664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28575</xdr:rowOff>
    </xdr:from>
    <xdr:to>
      <xdr:col>55</xdr:col>
      <xdr:colOff>0</xdr:colOff>
      <xdr:row>58</xdr:row>
      <xdr:rowOff>26670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496300" y="9584055"/>
          <a:ext cx="7239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166370</xdr:rowOff>
    </xdr:from>
    <xdr:ext cx="529590" cy="25336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9271000" y="9218930"/>
          <a:ext cx="529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144145</xdr:rowOff>
    </xdr:from>
    <xdr:to>
      <xdr:col>55</xdr:col>
      <xdr:colOff>50800</xdr:colOff>
      <xdr:row>56</xdr:row>
      <xdr:rowOff>75565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192260" y="936434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57</xdr:row>
      <xdr:rowOff>164465</xdr:rowOff>
    </xdr:from>
    <xdr:to>
      <xdr:col>50</xdr:col>
      <xdr:colOff>114300</xdr:colOff>
      <xdr:row>58</xdr:row>
      <xdr:rowOff>26670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710805" y="9719945"/>
          <a:ext cx="78549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118110</xdr:rowOff>
    </xdr:from>
    <xdr:to>
      <xdr:col>50</xdr:col>
      <xdr:colOff>165100</xdr:colOff>
      <xdr:row>56</xdr:row>
      <xdr:rowOff>50800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445500" y="93383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66675</xdr:rowOff>
    </xdr:from>
    <xdr:ext cx="534035" cy="24765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251825" y="9119235"/>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135255</xdr:rowOff>
    </xdr:from>
    <xdr:to>
      <xdr:col>45</xdr:col>
      <xdr:colOff>167005</xdr:colOff>
      <xdr:row>57</xdr:row>
      <xdr:rowOff>164465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24040" y="9690735"/>
          <a:ext cx="78676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116205</xdr:rowOff>
    </xdr:from>
    <xdr:to>
      <xdr:col>46</xdr:col>
      <xdr:colOff>38100</xdr:colOff>
      <xdr:row>56</xdr:row>
      <xdr:rowOff>48260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670800" y="933640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63500</xdr:rowOff>
    </xdr:from>
    <xdr:ext cx="529590" cy="25336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477125" y="91160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76200</xdr:rowOff>
    </xdr:from>
    <xdr:to>
      <xdr:col>41</xdr:col>
      <xdr:colOff>50800</xdr:colOff>
      <xdr:row>57</xdr:row>
      <xdr:rowOff>135255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149340" y="9631680"/>
          <a:ext cx="7747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132080</xdr:rowOff>
    </xdr:from>
    <xdr:to>
      <xdr:col>41</xdr:col>
      <xdr:colOff>101600</xdr:colOff>
      <xdr:row>56</xdr:row>
      <xdr:rowOff>63500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873240" y="93522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80010</xdr:rowOff>
    </xdr:from>
    <xdr:ext cx="529590" cy="25336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2425" y="913257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127635</xdr:rowOff>
    </xdr:from>
    <xdr:to>
      <xdr:col>36</xdr:col>
      <xdr:colOff>165100</xdr:colOff>
      <xdr:row>56</xdr:row>
      <xdr:rowOff>59055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098540" y="93478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75565</xdr:rowOff>
    </xdr:from>
    <xdr:ext cx="534035"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5904865" y="912812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052560"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1365"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328660" y="103041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78105</xdr:rowOff>
    </xdr:from>
    <xdr:ext cx="762000" cy="25336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43165"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6920" cy="25336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56400" y="103041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1365" cy="25336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5981700" y="103041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146685</xdr:rowOff>
    </xdr:from>
    <xdr:to>
      <xdr:col>55</xdr:col>
      <xdr:colOff>50800</xdr:colOff>
      <xdr:row>57</xdr:row>
      <xdr:rowOff>78105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192260" y="953452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125730</xdr:rowOff>
    </xdr:from>
    <xdr:ext cx="529590" cy="24828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9271000" y="951357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144780</xdr:rowOff>
    </xdr:from>
    <xdr:to>
      <xdr:col>50</xdr:col>
      <xdr:colOff>165100</xdr:colOff>
      <xdr:row>58</xdr:row>
      <xdr:rowOff>76200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445500" y="97002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67945</xdr:rowOff>
    </xdr:from>
    <xdr:ext cx="534035" cy="24828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251825" y="9791065"/>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114935</xdr:rowOff>
    </xdr:from>
    <xdr:to>
      <xdr:col>46</xdr:col>
      <xdr:colOff>38100</xdr:colOff>
      <xdr:row>58</xdr:row>
      <xdr:rowOff>46990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670800" y="96704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38100</xdr:rowOff>
    </xdr:from>
    <xdr:ext cx="529590" cy="25336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477125" y="976122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85725</xdr:rowOff>
    </xdr:from>
    <xdr:to>
      <xdr:col>41</xdr:col>
      <xdr:colOff>101600</xdr:colOff>
      <xdr:row>58</xdr:row>
      <xdr:rowOff>17145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873240" y="9641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8255</xdr:rowOff>
    </xdr:from>
    <xdr:ext cx="529590" cy="25336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2425" y="973137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26670</xdr:rowOff>
    </xdr:from>
    <xdr:to>
      <xdr:col>36</xdr:col>
      <xdr:colOff>165100</xdr:colOff>
      <xdr:row>57</xdr:row>
      <xdr:rowOff>126365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098540" y="95821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117475</xdr:rowOff>
    </xdr:from>
    <xdr:ext cx="534035" cy="25336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5904865" y="967295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826760" y="10617200"/>
          <a:ext cx="41148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3090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593090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83260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83260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83844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83844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5826760" y="11424285"/>
          <a:ext cx="41148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5440" cy="2203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788660" y="112375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826760" y="136594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136525</xdr:rowOff>
    </xdr:from>
    <xdr:to>
      <xdr:col>59</xdr:col>
      <xdr:colOff>50800</xdr:colOff>
      <xdr:row>78</xdr:row>
      <xdr:rowOff>136525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826760" y="132124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3840" cy="24828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600700" y="1307338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826760" y="127654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53340</xdr:rowOff>
    </xdr:from>
    <xdr:ext cx="527050" cy="24828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363845" y="1262634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80645</xdr:rowOff>
    </xdr:from>
    <xdr:to>
      <xdr:col>59</xdr:col>
      <xdr:colOff>50800</xdr:colOff>
      <xdr:row>73</xdr:row>
      <xdr:rowOff>80645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826760" y="1231836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109220</xdr:rowOff>
    </xdr:from>
    <xdr:ext cx="527050" cy="24828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363845" y="1217930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136525</xdr:rowOff>
    </xdr:from>
    <xdr:to>
      <xdr:col>59</xdr:col>
      <xdr:colOff>50800</xdr:colOff>
      <xdr:row>70</xdr:row>
      <xdr:rowOff>136525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826760" y="1187132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165100</xdr:rowOff>
    </xdr:from>
    <xdr:ext cx="527050" cy="24828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363845" y="1173226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826760" y="114242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53340</xdr:rowOff>
    </xdr:from>
    <xdr:ext cx="527050" cy="24828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363845" y="1128522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5826760" y="11424285"/>
          <a:ext cx="41148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71</xdr:row>
      <xdr:rowOff>111125</xdr:rowOff>
    </xdr:from>
    <xdr:to>
      <xdr:col>54</xdr:col>
      <xdr:colOff>167005</xdr:colOff>
      <xdr:row>78</xdr:row>
      <xdr:rowOff>136525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219565" y="12013565"/>
          <a:ext cx="0" cy="1198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140335</xdr:rowOff>
    </xdr:from>
    <xdr:ext cx="308610" cy="24828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9271000" y="13216255"/>
          <a:ext cx="3086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136525</xdr:rowOff>
    </xdr:from>
    <xdr:to>
      <xdr:col>55</xdr:col>
      <xdr:colOff>88900</xdr:colOff>
      <xdr:row>78</xdr:row>
      <xdr:rowOff>136525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154160" y="132124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59055</xdr:rowOff>
    </xdr:from>
    <xdr:ext cx="529590" cy="25336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9271000" y="1179385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53,635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111125</xdr:rowOff>
    </xdr:from>
    <xdr:to>
      <xdr:col>55</xdr:col>
      <xdr:colOff>88900</xdr:colOff>
      <xdr:row>71</xdr:row>
      <xdr:rowOff>111125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154160" y="120135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43180</xdr:rowOff>
    </xdr:from>
    <xdr:to>
      <xdr:col>55</xdr:col>
      <xdr:colOff>0</xdr:colOff>
      <xdr:row>78</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496300" y="13119100"/>
          <a:ext cx="7239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21590</xdr:rowOff>
    </xdr:from>
    <xdr:ext cx="529590" cy="252730"/>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9271000" y="12762230"/>
          <a:ext cx="5295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167005</xdr:rowOff>
    </xdr:from>
    <xdr:to>
      <xdr:col>55</xdr:col>
      <xdr:colOff>50800</xdr:colOff>
      <xdr:row>77</xdr:row>
      <xdr:rowOff>98425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192260" y="1290764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77</xdr:row>
      <xdr:rowOff>167640</xdr:rowOff>
    </xdr:from>
    <xdr:to>
      <xdr:col>50</xdr:col>
      <xdr:colOff>114300</xdr:colOff>
      <xdr:row>78</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710805" y="13075920"/>
          <a:ext cx="78549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14605</xdr:rowOff>
    </xdr:from>
    <xdr:to>
      <xdr:col>50</xdr:col>
      <xdr:colOff>165100</xdr:colOff>
      <xdr:row>77</xdr:row>
      <xdr:rowOff>113665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445500" y="129228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129540</xdr:rowOff>
    </xdr:from>
    <xdr:ext cx="534035" cy="25273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251825" y="1270254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167640</xdr:rowOff>
    </xdr:from>
    <xdr:to>
      <xdr:col>45</xdr:col>
      <xdr:colOff>167005</xdr:colOff>
      <xdr:row>78</xdr:row>
      <xdr:rowOff>115570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24040" y="13075920"/>
          <a:ext cx="786765"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111760</xdr:rowOff>
    </xdr:from>
    <xdr:to>
      <xdr:col>46</xdr:col>
      <xdr:colOff>38100</xdr:colOff>
      <xdr:row>77</xdr:row>
      <xdr:rowOff>43180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670800" y="1285240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59690</xdr:rowOff>
    </xdr:from>
    <xdr:ext cx="529590" cy="25336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477125" y="1263269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114300</xdr:rowOff>
    </xdr:from>
    <xdr:to>
      <xdr:col>41</xdr:col>
      <xdr:colOff>50800</xdr:colOff>
      <xdr:row>78</xdr:row>
      <xdr:rowOff>115570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149340" y="13190220"/>
          <a:ext cx="7747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155575</xdr:rowOff>
    </xdr:from>
    <xdr:to>
      <xdr:col>41</xdr:col>
      <xdr:colOff>101600</xdr:colOff>
      <xdr:row>77</xdr:row>
      <xdr:rowOff>87630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873240" y="128962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104140</xdr:rowOff>
    </xdr:from>
    <xdr:ext cx="529590" cy="24828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2425" y="1267714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12065</xdr:rowOff>
    </xdr:from>
    <xdr:to>
      <xdr:col>36</xdr:col>
      <xdr:colOff>165100</xdr:colOff>
      <xdr:row>77</xdr:row>
      <xdr:rowOff>111125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098540" y="12920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127635</xdr:rowOff>
    </xdr:from>
    <xdr:ext cx="534035" cy="24828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5904865" y="12700635"/>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052560"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1365" cy="25336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328660" y="136569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78105</xdr:rowOff>
    </xdr:from>
    <xdr:ext cx="762000" cy="25336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43165"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6920" cy="25336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56400" y="136569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1365" cy="25336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5981700" y="136569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161925</xdr:rowOff>
    </xdr:from>
    <xdr:to>
      <xdr:col>55</xdr:col>
      <xdr:colOff>50800</xdr:colOff>
      <xdr:row>78</xdr:row>
      <xdr:rowOff>93345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192260" y="1307020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78105</xdr:rowOff>
    </xdr:from>
    <xdr:ext cx="464820" cy="25336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9271000" y="1298638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162560</xdr:rowOff>
    </xdr:from>
    <xdr:to>
      <xdr:col>50</xdr:col>
      <xdr:colOff>165100</xdr:colOff>
      <xdr:row>78</xdr:row>
      <xdr:rowOff>94615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445500" y="130708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85725</xdr:rowOff>
    </xdr:from>
    <xdr:ext cx="469900" cy="24828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284210" y="131616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117475</xdr:rowOff>
    </xdr:from>
    <xdr:to>
      <xdr:col>46</xdr:col>
      <xdr:colOff>38100</xdr:colOff>
      <xdr:row>78</xdr:row>
      <xdr:rowOff>50165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670800" y="13025755"/>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40640</xdr:rowOff>
    </xdr:from>
    <xdr:ext cx="469900" cy="25336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09510" y="131165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66040</xdr:rowOff>
    </xdr:from>
    <xdr:to>
      <xdr:col>41</xdr:col>
      <xdr:colOff>101600</xdr:colOff>
      <xdr:row>78</xdr:row>
      <xdr:rowOff>165100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873240" y="13141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78</xdr:row>
      <xdr:rowOff>156210</xdr:rowOff>
    </xdr:from>
    <xdr:ext cx="378460" cy="25336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57670" y="132321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64135</xdr:rowOff>
    </xdr:from>
    <xdr:to>
      <xdr:col>36</xdr:col>
      <xdr:colOff>165100</xdr:colOff>
      <xdr:row>78</xdr:row>
      <xdr:rowOff>163830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098540" y="131400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154940</xdr:rowOff>
    </xdr:from>
    <xdr:ext cx="469900" cy="25336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5937250" y="13230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5826760" y="13970000"/>
          <a:ext cx="41148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3090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593090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83260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83260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83844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83844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5826760" y="14777085"/>
          <a:ext cx="4114800" cy="22371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5440" cy="2203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788660" y="145903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826760" y="170141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826760" y="165684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840" cy="25400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600700" y="1642999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826760" y="161188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27050" cy="25400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363845" y="15980410"/>
          <a:ext cx="527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826760" y="15673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27050" cy="25400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363845" y="15534640"/>
          <a:ext cx="527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136525</xdr:rowOff>
    </xdr:from>
    <xdr:to>
      <xdr:col>59</xdr:col>
      <xdr:colOff>50800</xdr:colOff>
      <xdr:row>90</xdr:row>
      <xdr:rowOff>136525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826760" y="1522412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165100</xdr:rowOff>
    </xdr:from>
    <xdr:ext cx="527050" cy="25019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363845" y="15085060"/>
          <a:ext cx="527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826760" y="147770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53340</xdr:rowOff>
    </xdr:from>
    <xdr:ext cx="527050" cy="24828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363845" y="1463802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5826760" y="14777085"/>
          <a:ext cx="4114800" cy="22371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90</xdr:row>
      <xdr:rowOff>76835</xdr:rowOff>
    </xdr:from>
    <xdr:to>
      <xdr:col>54</xdr:col>
      <xdr:colOff>167005</xdr:colOff>
      <xdr:row>98</xdr:row>
      <xdr:rowOff>40640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219565" y="15164435"/>
          <a:ext cx="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44450</xdr:rowOff>
    </xdr:from>
    <xdr:ext cx="464820" cy="259080"/>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9271000" y="164731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40640</xdr:rowOff>
    </xdr:from>
    <xdr:to>
      <xdr:col>55</xdr:col>
      <xdr:colOff>88900</xdr:colOff>
      <xdr:row>98</xdr:row>
      <xdr:rowOff>40640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154160" y="164693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24765</xdr:rowOff>
    </xdr:from>
    <xdr:ext cx="529590" cy="25336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9271000" y="1494472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62,674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76835</xdr:rowOff>
    </xdr:from>
    <xdr:to>
      <xdr:col>55</xdr:col>
      <xdr:colOff>88900</xdr:colOff>
      <xdr:row>90</xdr:row>
      <xdr:rowOff>76835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154160" y="151644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161290</xdr:rowOff>
    </xdr:from>
    <xdr:to>
      <xdr:col>55</xdr:col>
      <xdr:colOff>0</xdr:colOff>
      <xdr:row>97</xdr:row>
      <xdr:rowOff>88265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496300" y="16254730"/>
          <a:ext cx="7239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121920</xdr:rowOff>
    </xdr:from>
    <xdr:ext cx="529590" cy="254000"/>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9271000" y="15880080"/>
          <a:ext cx="5295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99060</xdr:rowOff>
    </xdr:from>
    <xdr:to>
      <xdr:col>55</xdr:col>
      <xdr:colOff>50800</xdr:colOff>
      <xdr:row>96</xdr:row>
      <xdr:rowOff>29210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192260" y="160248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97</xdr:row>
      <xdr:rowOff>88265</xdr:rowOff>
    </xdr:from>
    <xdr:to>
      <xdr:col>50</xdr:col>
      <xdr:colOff>114300</xdr:colOff>
      <xdr:row>97</xdr:row>
      <xdr:rowOff>99060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710805" y="16349345"/>
          <a:ext cx="78549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81915</xdr:rowOff>
    </xdr:from>
    <xdr:to>
      <xdr:col>50</xdr:col>
      <xdr:colOff>165100</xdr:colOff>
      <xdr:row>96</xdr:row>
      <xdr:rowOff>12065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445500" y="16007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29210</xdr:rowOff>
    </xdr:from>
    <xdr:ext cx="534035" cy="25400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251825" y="15787370"/>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34925</xdr:rowOff>
    </xdr:from>
    <xdr:to>
      <xdr:col>45</xdr:col>
      <xdr:colOff>167005</xdr:colOff>
      <xdr:row>97</xdr:row>
      <xdr:rowOff>99060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24040" y="16296005"/>
          <a:ext cx="78676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99695</xdr:rowOff>
    </xdr:from>
    <xdr:to>
      <xdr:col>46</xdr:col>
      <xdr:colOff>38100</xdr:colOff>
      <xdr:row>96</xdr:row>
      <xdr:rowOff>29845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670800" y="16025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46355</xdr:rowOff>
    </xdr:from>
    <xdr:ext cx="52959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477125" y="158045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168910</xdr:rowOff>
    </xdr:from>
    <xdr:to>
      <xdr:col>41</xdr:col>
      <xdr:colOff>50800</xdr:colOff>
      <xdr:row>97</xdr:row>
      <xdr:rowOff>34925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149340" y="16094710"/>
          <a:ext cx="7747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118110</xdr:rowOff>
    </xdr:from>
    <xdr:to>
      <xdr:col>41</xdr:col>
      <xdr:colOff>101600</xdr:colOff>
      <xdr:row>96</xdr:row>
      <xdr:rowOff>48260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873240" y="16043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64770</xdr:rowOff>
    </xdr:from>
    <xdr:ext cx="529590" cy="25400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2425" y="158229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92075</xdr:rowOff>
    </xdr:from>
    <xdr:to>
      <xdr:col>36</xdr:col>
      <xdr:colOff>165100</xdr:colOff>
      <xdr:row>96</xdr:row>
      <xdr:rowOff>22225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098540" y="16017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38735</xdr:rowOff>
    </xdr:from>
    <xdr:ext cx="534035"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5904865" y="15796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052560"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328660" y="17011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43165"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692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56400" y="170116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5981700" y="17011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110490</xdr:rowOff>
    </xdr:from>
    <xdr:to>
      <xdr:col>55</xdr:col>
      <xdr:colOff>50800</xdr:colOff>
      <xdr:row>97</xdr:row>
      <xdr:rowOff>40640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192260" y="16203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88900</xdr:rowOff>
    </xdr:from>
    <xdr:ext cx="529590" cy="254000"/>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9271000" y="161823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37465</xdr:rowOff>
    </xdr:from>
    <xdr:to>
      <xdr:col>50</xdr:col>
      <xdr:colOff>165100</xdr:colOff>
      <xdr:row>97</xdr:row>
      <xdr:rowOff>139065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445500" y="162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97</xdr:row>
      <xdr:rowOff>130175</xdr:rowOff>
    </xdr:from>
    <xdr:ext cx="4699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284210" y="1639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48260</xdr:rowOff>
    </xdr:from>
    <xdr:to>
      <xdr:col>46</xdr:col>
      <xdr:colOff>38100</xdr:colOff>
      <xdr:row>97</xdr:row>
      <xdr:rowOff>149860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670800" y="16309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97</xdr:row>
      <xdr:rowOff>140970</xdr:rowOff>
    </xdr:from>
    <xdr:ext cx="4699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09510" y="16402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155575</xdr:rowOff>
    </xdr:from>
    <xdr:to>
      <xdr:col>41</xdr:col>
      <xdr:colOff>101600</xdr:colOff>
      <xdr:row>97</xdr:row>
      <xdr:rowOff>86360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873240" y="162490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76835</xdr:rowOff>
    </xdr:from>
    <xdr:ext cx="529590" cy="25400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2425" y="163379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118110</xdr:rowOff>
    </xdr:from>
    <xdr:to>
      <xdr:col>36</xdr:col>
      <xdr:colOff>165100</xdr:colOff>
      <xdr:row>96</xdr:row>
      <xdr:rowOff>48260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098540" y="16043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39370</xdr:rowOff>
    </xdr:from>
    <xdr:ext cx="534035"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5904865" y="16132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167005</xdr:colOff>
      <xdr:row>25</xdr:row>
      <xdr:rowOff>31115</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0960100" y="3911600"/>
          <a:ext cx="412686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06424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06424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96594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96594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97178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97178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167005</xdr:colOff>
      <xdr:row>41</xdr:row>
      <xdr:rowOff>80645</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0960100" y="4718685"/>
          <a:ext cx="412686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0922000" y="4531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167005</xdr:colOff>
      <xdr:row>41</xdr:row>
      <xdr:rowOff>80645</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0960100" y="69538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43180</xdr:rowOff>
    </xdr:from>
    <xdr:to>
      <xdr:col>89</xdr:col>
      <xdr:colOff>167005</xdr:colOff>
      <xdr:row>39</xdr:row>
      <xdr:rowOff>43180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0960100" y="65811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72390</xdr:rowOff>
    </xdr:from>
    <xdr:ext cx="243840" cy="24828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734040" y="644271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167005</xdr:colOff>
      <xdr:row>37</xdr:row>
      <xdr:rowOff>5715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0960100" y="620839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36</xdr:row>
      <xdr:rowOff>34925</xdr:rowOff>
    </xdr:from>
    <xdr:ext cx="462915" cy="24828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560685" y="6069965"/>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167005</xdr:colOff>
      <xdr:row>34</xdr:row>
      <xdr:rowOff>136525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0960100" y="58362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33</xdr:row>
      <xdr:rowOff>165100</xdr:rowOff>
    </xdr:from>
    <xdr:ext cx="462915" cy="24828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560685" y="569722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167005</xdr:colOff>
      <xdr:row>32</xdr:row>
      <xdr:rowOff>99060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0960100" y="54635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31</xdr:row>
      <xdr:rowOff>128270</xdr:rowOff>
    </xdr:from>
    <xdr:ext cx="462915" cy="24828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560685" y="532511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167005</xdr:colOff>
      <xdr:row>30</xdr:row>
      <xdr:rowOff>61595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0960100" y="509079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0860" cy="24828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497185" y="4952365"/>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28</xdr:row>
      <xdr:rowOff>24765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0960100" y="47186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0860" cy="24828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497185" y="45796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41</xdr:row>
      <xdr:rowOff>80645</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0960100" y="4718685"/>
          <a:ext cx="412686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47625</xdr:rowOff>
    </xdr:from>
    <xdr:to>
      <xdr:col>85</xdr:col>
      <xdr:colOff>126365</xdr:colOff>
      <xdr:row>39</xdr:row>
      <xdr:rowOff>43180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374495" y="5244465"/>
          <a:ext cx="127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39</xdr:row>
      <xdr:rowOff>47625</xdr:rowOff>
    </xdr:from>
    <xdr:ext cx="249555" cy="24828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4416405" y="658558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43180</xdr:rowOff>
    </xdr:from>
    <xdr:to>
      <xdr:col>86</xdr:col>
      <xdr:colOff>25400</xdr:colOff>
      <xdr:row>39</xdr:row>
      <xdr:rowOff>43180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287500" y="65811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29</xdr:row>
      <xdr:rowOff>162560</xdr:rowOff>
    </xdr:from>
    <xdr:ext cx="534670" cy="24828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4416405" y="502412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10,772</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47625</xdr:rowOff>
    </xdr:from>
    <xdr:to>
      <xdr:col>86</xdr:col>
      <xdr:colOff>25400</xdr:colOff>
      <xdr:row>31</xdr:row>
      <xdr:rowOff>47625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287500" y="52444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124460</xdr:rowOff>
    </xdr:from>
    <xdr:to>
      <xdr:col>85</xdr:col>
      <xdr:colOff>127000</xdr:colOff>
      <xdr:row>39</xdr:row>
      <xdr:rowOff>38100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629640" y="6494780"/>
          <a:ext cx="74676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37</xdr:row>
      <xdr:rowOff>96520</xdr:rowOff>
    </xdr:from>
    <xdr:ext cx="378460" cy="25336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4416405" y="629920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74295</xdr:rowOff>
    </xdr:from>
    <xdr:to>
      <xdr:col>85</xdr:col>
      <xdr:colOff>167005</xdr:colOff>
      <xdr:row>39</xdr:row>
      <xdr:rowOff>5715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325600" y="644461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89535</xdr:rowOff>
    </xdr:from>
    <xdr:to>
      <xdr:col>81</xdr:col>
      <xdr:colOff>50800</xdr:colOff>
      <xdr:row>38</xdr:row>
      <xdr:rowOff>124460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54940" y="6292215"/>
          <a:ext cx="7747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73660</xdr:rowOff>
    </xdr:from>
    <xdr:to>
      <xdr:col>81</xdr:col>
      <xdr:colOff>101600</xdr:colOff>
      <xdr:row>39</xdr:row>
      <xdr:rowOff>5715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578840" y="64439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21590</xdr:rowOff>
    </xdr:from>
    <xdr:ext cx="378460" cy="25273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3270" y="62242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37</xdr:row>
      <xdr:rowOff>89535</xdr:rowOff>
    </xdr:from>
    <xdr:to>
      <xdr:col>76</xdr:col>
      <xdr:colOff>114300</xdr:colOff>
      <xdr:row>37</xdr:row>
      <xdr:rowOff>117475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069445" y="6292215"/>
          <a:ext cx="78549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132080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804140" y="64033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123825</xdr:rowOff>
    </xdr:from>
    <xdr:ext cx="469900" cy="24828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42850" y="64941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117475</xdr:rowOff>
    </xdr:from>
    <xdr:to>
      <xdr:col>71</xdr:col>
      <xdr:colOff>167005</xdr:colOff>
      <xdr:row>38</xdr:row>
      <xdr:rowOff>122555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1282680" y="6320155"/>
          <a:ext cx="786765"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105410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029440" y="637603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95885</xdr:rowOff>
    </xdr:from>
    <xdr:ext cx="469900" cy="25336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1868150" y="64662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153670</xdr:rowOff>
    </xdr:from>
    <xdr:to>
      <xdr:col>67</xdr:col>
      <xdr:colOff>101600</xdr:colOff>
      <xdr:row>38</xdr:row>
      <xdr:rowOff>85725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1231880" y="63563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101600</xdr:rowOff>
    </xdr:from>
    <xdr:ext cx="469900" cy="25336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1070590" y="61366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208760"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6920" cy="25336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2000" y="69513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1365" cy="25336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7300" y="69513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78105</xdr:rowOff>
    </xdr:from>
    <xdr:ext cx="762000" cy="25336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901805"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6920" cy="25336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1115040" y="69513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155575</xdr:rowOff>
    </xdr:from>
    <xdr:to>
      <xdr:col>85</xdr:col>
      <xdr:colOff>167005</xdr:colOff>
      <xdr:row>39</xdr:row>
      <xdr:rowOff>87630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325600" y="6525895"/>
          <a:ext cx="908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38</xdr:row>
      <xdr:rowOff>73025</xdr:rowOff>
    </xdr:from>
    <xdr:ext cx="313690" cy="25336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4416405" y="644334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74295</xdr:rowOff>
    </xdr:from>
    <xdr:to>
      <xdr:col>81</xdr:col>
      <xdr:colOff>101600</xdr:colOff>
      <xdr:row>39</xdr:row>
      <xdr:rowOff>5715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578840" y="6444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38</xdr:row>
      <xdr:rowOff>165100</xdr:rowOff>
    </xdr:from>
    <xdr:ext cx="378460" cy="24828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3270" y="653542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39370</xdr:rowOff>
    </xdr:from>
    <xdr:to>
      <xdr:col>76</xdr:col>
      <xdr:colOff>165100</xdr:colOff>
      <xdr:row>37</xdr:row>
      <xdr:rowOff>139065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804140" y="6242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154940</xdr:rowOff>
    </xdr:from>
    <xdr:ext cx="469900" cy="25336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42850" y="6022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68580</xdr:rowOff>
    </xdr:from>
    <xdr:to>
      <xdr:col>72</xdr:col>
      <xdr:colOff>38100</xdr:colOff>
      <xdr:row>37</xdr:row>
      <xdr:rowOff>167640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029440" y="627126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16510</xdr:rowOff>
    </xdr:from>
    <xdr:ext cx="469900" cy="24828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1868150" y="605155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73025</xdr:rowOff>
    </xdr:from>
    <xdr:to>
      <xdr:col>67</xdr:col>
      <xdr:colOff>101600</xdr:colOff>
      <xdr:row>39</xdr:row>
      <xdr:rowOff>4445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1231880" y="6443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163195</xdr:rowOff>
    </xdr:from>
    <xdr:ext cx="378460" cy="24828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1116310" y="653351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167005</xdr:colOff>
      <xdr:row>45</xdr:row>
      <xdr:rowOff>31115</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0960100" y="7264400"/>
          <a:ext cx="412686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06424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06424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96594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96594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97178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97178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167005</xdr:colOff>
      <xdr:row>61</xdr:row>
      <xdr:rowOff>80645</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0960100" y="8071485"/>
          <a:ext cx="412686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0922000" y="78847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167005</xdr:colOff>
      <xdr:row>61</xdr:row>
      <xdr:rowOff>80645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0960100" y="103066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167005</xdr:colOff>
      <xdr:row>54</xdr:row>
      <xdr:rowOff>136525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0960100" y="91890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3840" cy="24828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0734040" y="90500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48</xdr:row>
      <xdr:rowOff>24765</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0960100" y="80714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3840" cy="24828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0734040" y="79324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61</xdr:row>
      <xdr:rowOff>80645</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0960100" y="8071485"/>
          <a:ext cx="412686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374495" y="918908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55</xdr:row>
      <xdr:rowOff>10160</xdr:rowOff>
    </xdr:from>
    <xdr:ext cx="249555" cy="24828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4416405" y="923036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287500" y="91890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53</xdr:row>
      <xdr:rowOff>10160</xdr:rowOff>
    </xdr:from>
    <xdr:ext cx="249555" cy="24828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4416405" y="889508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287500" y="91890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629640" y="918908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54</xdr:row>
      <xdr:rowOff>66040</xdr:rowOff>
    </xdr:from>
    <xdr:ext cx="249555" cy="24828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4416405" y="9118600"/>
          <a:ext cx="24955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167005</xdr:colOff>
      <xdr:row>55</xdr:row>
      <xdr:rowOff>18415</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325600" y="913955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54940" y="918908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578840" y="9139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110" cy="24828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28040" y="9230360"/>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54</xdr:row>
      <xdr:rowOff>136525</xdr:rowOff>
    </xdr:from>
    <xdr:to>
      <xdr:col>76</xdr:col>
      <xdr:colOff>114300</xdr:colOff>
      <xdr:row>54</xdr:row>
      <xdr:rowOff>136525</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069445" y="9189085"/>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804140" y="9139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55</xdr:row>
      <xdr:rowOff>10160</xdr:rowOff>
    </xdr:from>
    <xdr:ext cx="249555" cy="24828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740005" y="923036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167005</xdr:colOff>
      <xdr:row>54</xdr:row>
      <xdr:rowOff>136525</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1282680" y="9189085"/>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029440" y="913955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110" cy="24828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1955780" y="9230360"/>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1231880" y="9139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110" cy="24828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181080" y="9230360"/>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208760"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6920" cy="25336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462000" y="103041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1365" cy="25336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7300" y="103041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78105</xdr:rowOff>
    </xdr:from>
    <xdr:ext cx="762000" cy="25336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01805"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6920" cy="25336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115040" y="103041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167005</xdr:colOff>
      <xdr:row>55</xdr:row>
      <xdr:rowOff>18415</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325600" y="913955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53</xdr:row>
      <xdr:rowOff>121920</xdr:rowOff>
    </xdr:from>
    <xdr:ext cx="249555" cy="24828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4416405" y="900684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578840" y="9139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5110" cy="24828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28040" y="8919845"/>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804140" y="9139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53</xdr:row>
      <xdr:rowOff>34925</xdr:rowOff>
    </xdr:from>
    <xdr:ext cx="249555" cy="24828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740005" y="891984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029440" y="913955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5110" cy="24828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55780" y="8919845"/>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1231880" y="9139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5110" cy="24828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181080" y="8919845"/>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167005</xdr:colOff>
      <xdr:row>65</xdr:row>
      <xdr:rowOff>31115</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0960100" y="10617200"/>
          <a:ext cx="412686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06424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06424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96594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96594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97178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97178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167005</xdr:colOff>
      <xdr:row>81</xdr:row>
      <xdr:rowOff>80645</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0960100" y="11424285"/>
          <a:ext cx="412686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922000" y="112375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167005</xdr:colOff>
      <xdr:row>81</xdr:row>
      <xdr:rowOff>80645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0960100" y="136594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167005</xdr:colOff>
      <xdr:row>79</xdr:row>
      <xdr:rowOff>43180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0960100" y="132867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3840" cy="24828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734040" y="1314831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167005</xdr:colOff>
      <xdr:row>77</xdr:row>
      <xdr:rowOff>5715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0960100" y="1291399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0860" cy="24828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497185" y="12775565"/>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167005</xdr:colOff>
      <xdr:row>74</xdr:row>
      <xdr:rowOff>136525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0960100" y="125418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0860" cy="24828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497185" y="124028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167005</xdr:colOff>
      <xdr:row>72</xdr:row>
      <xdr:rowOff>99060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0960100" y="121691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128270</xdr:rowOff>
    </xdr:from>
    <xdr:ext cx="530860" cy="24828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497185" y="1203071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167005</xdr:colOff>
      <xdr:row>70</xdr:row>
      <xdr:rowOff>61595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0960100" y="1179639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90805</xdr:rowOff>
    </xdr:from>
    <xdr:ext cx="530860" cy="24828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497185" y="11657965"/>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68</xdr:row>
      <xdr:rowOff>24765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0960100" y="114242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4995" cy="24828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433050" y="112852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81</xdr:row>
      <xdr:rowOff>80645</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0960100" y="11424285"/>
          <a:ext cx="412686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26035</xdr:rowOff>
    </xdr:from>
    <xdr:to>
      <xdr:col>85</xdr:col>
      <xdr:colOff>126365</xdr:colOff>
      <xdr:row>77</xdr:row>
      <xdr:rowOff>109855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374495" y="1176083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77</xdr:row>
      <xdr:rowOff>113665</xdr:rowOff>
    </xdr:from>
    <xdr:ext cx="534670" cy="25336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4416405" y="130219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14,428</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109855</xdr:rowOff>
    </xdr:from>
    <xdr:to>
      <xdr:col>86</xdr:col>
      <xdr:colOff>25400</xdr:colOff>
      <xdr:row>77</xdr:row>
      <xdr:rowOff>109855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287500" y="130181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68</xdr:row>
      <xdr:rowOff>141605</xdr:rowOff>
    </xdr:from>
    <xdr:ext cx="534670" cy="24828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4416405" y="115411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81,942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26035</xdr:rowOff>
    </xdr:from>
    <xdr:to>
      <xdr:col>86</xdr:col>
      <xdr:colOff>25400</xdr:colOff>
      <xdr:row>70</xdr:row>
      <xdr:rowOff>26035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287500" y="117608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102870</xdr:rowOff>
    </xdr:from>
    <xdr:to>
      <xdr:col>85</xdr:col>
      <xdr:colOff>127000</xdr:colOff>
      <xdr:row>76</xdr:row>
      <xdr:rowOff>106680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629640" y="12843510"/>
          <a:ext cx="7467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74</xdr:row>
      <xdr:rowOff>41910</xdr:rowOff>
    </xdr:from>
    <xdr:ext cx="534670" cy="25336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4416405" y="124472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19685</xdr:rowOff>
    </xdr:from>
    <xdr:to>
      <xdr:col>85</xdr:col>
      <xdr:colOff>167005</xdr:colOff>
      <xdr:row>75</xdr:row>
      <xdr:rowOff>118745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325600" y="1259268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106680</xdr:rowOff>
    </xdr:from>
    <xdr:to>
      <xdr:col>81</xdr:col>
      <xdr:colOff>50800</xdr:colOff>
      <xdr:row>76</xdr:row>
      <xdr:rowOff>123190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54940" y="12847320"/>
          <a:ext cx="7747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29845</xdr:rowOff>
    </xdr:from>
    <xdr:to>
      <xdr:col>81</xdr:col>
      <xdr:colOff>101600</xdr:colOff>
      <xdr:row>75</xdr:row>
      <xdr:rowOff>128905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578840" y="126028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146050</xdr:rowOff>
    </xdr:from>
    <xdr:ext cx="529590" cy="24828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8025" y="1238377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76</xdr:row>
      <xdr:rowOff>117475</xdr:rowOff>
    </xdr:from>
    <xdr:to>
      <xdr:col>76</xdr:col>
      <xdr:colOff>114300</xdr:colOff>
      <xdr:row>76</xdr:row>
      <xdr:rowOff>123190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069445" y="12858115"/>
          <a:ext cx="78549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66040</xdr:rowOff>
    </xdr:from>
    <xdr:to>
      <xdr:col>76</xdr:col>
      <xdr:colOff>165100</xdr:colOff>
      <xdr:row>75</xdr:row>
      <xdr:rowOff>165100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804140" y="12639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13970</xdr:rowOff>
    </xdr:from>
    <xdr:ext cx="534035" cy="24828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10465" y="1241933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99060</xdr:rowOff>
    </xdr:from>
    <xdr:to>
      <xdr:col>71</xdr:col>
      <xdr:colOff>167005</xdr:colOff>
      <xdr:row>76</xdr:row>
      <xdr:rowOff>117475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1282680" y="12839700"/>
          <a:ext cx="78676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73025</xdr:rowOff>
    </xdr:from>
    <xdr:to>
      <xdr:col>72</xdr:col>
      <xdr:colOff>38100</xdr:colOff>
      <xdr:row>76</xdr:row>
      <xdr:rowOff>4445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029440" y="1264602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20320</xdr:rowOff>
    </xdr:from>
    <xdr:ext cx="529590" cy="25336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1835765" y="1242568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53975</xdr:rowOff>
    </xdr:from>
    <xdr:to>
      <xdr:col>67</xdr:col>
      <xdr:colOff>101600</xdr:colOff>
      <xdr:row>75</xdr:row>
      <xdr:rowOff>153035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1231880" y="12626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1905</xdr:rowOff>
    </xdr:from>
    <xdr:ext cx="529590" cy="25336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1061065" y="1240726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08760"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6920" cy="25336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62000" y="136569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1365" cy="25336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87300" y="136569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78105</xdr:rowOff>
    </xdr:from>
    <xdr:ext cx="762000"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01805"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6920" cy="25336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115040" y="136569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76</xdr:row>
      <xdr:rowOff>52705</xdr:rowOff>
    </xdr:from>
    <xdr:to>
      <xdr:col>85</xdr:col>
      <xdr:colOff>167005</xdr:colOff>
      <xdr:row>76</xdr:row>
      <xdr:rowOff>151765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325600" y="1279334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76</xdr:row>
      <xdr:rowOff>31750</xdr:rowOff>
    </xdr:from>
    <xdr:ext cx="534670" cy="24828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4416405" y="127723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56515</xdr:rowOff>
    </xdr:from>
    <xdr:to>
      <xdr:col>81</xdr:col>
      <xdr:colOff>101600</xdr:colOff>
      <xdr:row>76</xdr:row>
      <xdr:rowOff>155575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578840" y="12797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147320</xdr:rowOff>
    </xdr:from>
    <xdr:ext cx="529590" cy="24828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8025" y="1288796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73025</xdr:rowOff>
    </xdr:from>
    <xdr:to>
      <xdr:col>76</xdr:col>
      <xdr:colOff>165100</xdr:colOff>
      <xdr:row>77</xdr:row>
      <xdr:rowOff>5080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804140" y="12813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163830</xdr:rowOff>
    </xdr:from>
    <xdr:ext cx="534035" cy="24828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10465" y="1290447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68580</xdr:rowOff>
    </xdr:from>
    <xdr:to>
      <xdr:col>72</xdr:col>
      <xdr:colOff>38100</xdr:colOff>
      <xdr:row>77</xdr:row>
      <xdr:rowOff>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029440" y="1280922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159385</xdr:rowOff>
    </xdr:from>
    <xdr:ext cx="529590" cy="24828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835765" y="1290002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50165</xdr:rowOff>
    </xdr:from>
    <xdr:to>
      <xdr:col>67</xdr:col>
      <xdr:colOff>101600</xdr:colOff>
      <xdr:row>76</xdr:row>
      <xdr:rowOff>149225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1231880" y="127908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140335</xdr:rowOff>
    </xdr:from>
    <xdr:ext cx="529590" cy="24828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061065" y="1288097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167005</xdr:colOff>
      <xdr:row>85</xdr:row>
      <xdr:rowOff>31115</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0960100" y="13970000"/>
          <a:ext cx="412686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06424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06424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96594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96594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97178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97178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167005</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0960100" y="14777085"/>
          <a:ext cx="4126865" cy="22371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922000" y="145903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0960100" y="1701419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167005</xdr:colOff>
      <xdr:row>99</xdr:row>
      <xdr:rowOff>99060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0960100" y="1669542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3840" cy="25908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0734040" y="1655699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167005</xdr:colOff>
      <xdr:row>97</xdr:row>
      <xdr:rowOff>114935</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0960100" y="1637601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860" cy="25400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0497185" y="16237585"/>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167005</xdr:colOff>
      <xdr:row>95</xdr:row>
      <xdr:rowOff>132080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0960100" y="1605788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860" cy="25908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497185" y="159188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167005</xdr:colOff>
      <xdr:row>93</xdr:row>
      <xdr:rowOff>147955</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0960100" y="1573847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0860" cy="25400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497185" y="1559687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167005</xdr:colOff>
      <xdr:row>91</xdr:row>
      <xdr:rowOff>164465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0960100" y="1541970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995" cy="2584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433050" y="152774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167005</xdr:colOff>
      <xdr:row>90</xdr:row>
      <xdr:rowOff>8255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0960100" y="1509585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37465</xdr:rowOff>
    </xdr:from>
    <xdr:ext cx="594995" cy="25336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433050" y="1495742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88</xdr:row>
      <xdr:rowOff>24765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0960100" y="147770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4995" cy="24828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433050" y="146380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0960100" y="14777085"/>
          <a:ext cx="4126865" cy="22371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79375</xdr:rowOff>
    </xdr:from>
    <xdr:to>
      <xdr:col>85</xdr:col>
      <xdr:colOff>126365</xdr:colOff>
      <xdr:row>99</xdr:row>
      <xdr:rowOff>90170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374495" y="15166975"/>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99</xdr:row>
      <xdr:rowOff>93980</xdr:rowOff>
    </xdr:from>
    <xdr:ext cx="378460" cy="259080"/>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4416405" y="16690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90170</xdr:rowOff>
    </xdr:from>
    <xdr:to>
      <xdr:col>86</xdr:col>
      <xdr:colOff>25400</xdr:colOff>
      <xdr:row>99</xdr:row>
      <xdr:rowOff>90170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287500" y="166865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89</xdr:row>
      <xdr:rowOff>27305</xdr:rowOff>
    </xdr:from>
    <xdr:ext cx="598805" cy="25336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4416405" y="149472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143,353</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79375</xdr:rowOff>
    </xdr:from>
    <xdr:to>
      <xdr:col>86</xdr:col>
      <xdr:colOff>25400</xdr:colOff>
      <xdr:row>90</xdr:row>
      <xdr:rowOff>79375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287500" y="151669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143510</xdr:rowOff>
    </xdr:from>
    <xdr:to>
      <xdr:col>85</xdr:col>
      <xdr:colOff>127000</xdr:colOff>
      <xdr:row>98</xdr:row>
      <xdr:rowOff>79375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629640" y="16404590"/>
          <a:ext cx="74676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97</xdr:row>
      <xdr:rowOff>5080</xdr:rowOff>
    </xdr:from>
    <xdr:ext cx="534670" cy="259080"/>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4416405" y="16266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153670</xdr:rowOff>
    </xdr:from>
    <xdr:to>
      <xdr:col>85</xdr:col>
      <xdr:colOff>167005</xdr:colOff>
      <xdr:row>98</xdr:row>
      <xdr:rowOff>83820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325600" y="1641475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143510</xdr:rowOff>
    </xdr:from>
    <xdr:to>
      <xdr:col>81</xdr:col>
      <xdr:colOff>50800</xdr:colOff>
      <xdr:row>99</xdr:row>
      <xdr:rowOff>1905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54940" y="16404590"/>
          <a:ext cx="77470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155575</xdr:rowOff>
    </xdr:from>
    <xdr:to>
      <xdr:col>81</xdr:col>
      <xdr:colOff>101600</xdr:colOff>
      <xdr:row>98</xdr:row>
      <xdr:rowOff>86360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578840" y="164166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76835</xdr:rowOff>
    </xdr:from>
    <xdr:ext cx="529590" cy="25400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08025" y="165055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99</xdr:row>
      <xdr:rowOff>1905</xdr:rowOff>
    </xdr:from>
    <xdr:to>
      <xdr:col>76</xdr:col>
      <xdr:colOff>114300</xdr:colOff>
      <xdr:row>99</xdr:row>
      <xdr:rowOff>22860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069445" y="16598265"/>
          <a:ext cx="78549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73025</xdr:rowOff>
    </xdr:from>
    <xdr:to>
      <xdr:col>76</xdr:col>
      <xdr:colOff>165100</xdr:colOff>
      <xdr:row>99</xdr:row>
      <xdr:rowOff>3175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804140" y="16501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19685</xdr:rowOff>
    </xdr:from>
    <xdr:ext cx="534035" cy="25400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10465" y="16280765"/>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170815</xdr:rowOff>
    </xdr:from>
    <xdr:to>
      <xdr:col>71</xdr:col>
      <xdr:colOff>167005</xdr:colOff>
      <xdr:row>99</xdr:row>
      <xdr:rowOff>22860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1282680" y="16599535"/>
          <a:ext cx="78676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72390</xdr:rowOff>
    </xdr:from>
    <xdr:to>
      <xdr:col>72</xdr:col>
      <xdr:colOff>38100</xdr:colOff>
      <xdr:row>99</xdr:row>
      <xdr:rowOff>2540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029440" y="16501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19050</xdr:rowOff>
    </xdr:from>
    <xdr:ext cx="529590" cy="25400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1835765" y="162801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8890</xdr:rowOff>
    </xdr:from>
    <xdr:to>
      <xdr:col>67</xdr:col>
      <xdr:colOff>101600</xdr:colOff>
      <xdr:row>98</xdr:row>
      <xdr:rowOff>110490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123188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127000</xdr:rowOff>
    </xdr:from>
    <xdr:ext cx="52959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061065" y="162204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08760"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692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2000" y="170116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87300" y="17011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901805"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692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115040" y="170116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29210</xdr:rowOff>
    </xdr:from>
    <xdr:to>
      <xdr:col>85</xdr:col>
      <xdr:colOff>167005</xdr:colOff>
      <xdr:row>98</xdr:row>
      <xdr:rowOff>130175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325600" y="16457930"/>
          <a:ext cx="908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98</xdr:row>
      <xdr:rowOff>6985</xdr:rowOff>
    </xdr:from>
    <xdr:ext cx="534670" cy="254000"/>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4416405" y="164357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92710</xdr:rowOff>
    </xdr:from>
    <xdr:to>
      <xdr:col>81</xdr:col>
      <xdr:colOff>101600</xdr:colOff>
      <xdr:row>98</xdr:row>
      <xdr:rowOff>22860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578840" y="1635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39370</xdr:rowOff>
    </xdr:from>
    <xdr:ext cx="52959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08025" y="161328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122555</xdr:rowOff>
    </xdr:from>
    <xdr:to>
      <xdr:col>76</xdr:col>
      <xdr:colOff>165100</xdr:colOff>
      <xdr:row>99</xdr:row>
      <xdr:rowOff>52705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804140" y="16551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43815</xdr:rowOff>
    </xdr:from>
    <xdr:ext cx="469900" cy="25400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42850" y="1664017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143510</xdr:rowOff>
    </xdr:from>
    <xdr:to>
      <xdr:col>72</xdr:col>
      <xdr:colOff>38100</xdr:colOff>
      <xdr:row>99</xdr:row>
      <xdr:rowOff>73660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029440" y="16572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64770</xdr:rowOff>
    </xdr:from>
    <xdr:ext cx="469900" cy="25400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1868150" y="166611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120650</xdr:rowOff>
    </xdr:from>
    <xdr:to>
      <xdr:col>67</xdr:col>
      <xdr:colOff>101600</xdr:colOff>
      <xdr:row>99</xdr:row>
      <xdr:rowOff>50165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1231880" y="165493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41275</xdr:rowOff>
    </xdr:from>
    <xdr:ext cx="469900" cy="25400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1070590" y="166376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093440" y="3911600"/>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22044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22044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709928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709928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10512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10512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093440" y="4718685"/>
          <a:ext cx="41376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5440" cy="2203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078200" y="45319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093440" y="69538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43180</xdr:rowOff>
    </xdr:from>
    <xdr:to>
      <xdr:col>120</xdr:col>
      <xdr:colOff>114300</xdr:colOff>
      <xdr:row>39</xdr:row>
      <xdr:rowOff>43180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093440" y="6581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43840" cy="24828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5890240" y="644271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093440" y="62083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34925</xdr:rowOff>
    </xdr:from>
    <xdr:ext cx="462915" cy="24828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5694660" y="6069965"/>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093440" y="58362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62915" cy="24828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694660" y="569722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99060</xdr:rowOff>
    </xdr:from>
    <xdr:to>
      <xdr:col>120</xdr:col>
      <xdr:colOff>114300</xdr:colOff>
      <xdr:row>32</xdr:row>
      <xdr:rowOff>99060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093440" y="5463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128270</xdr:rowOff>
    </xdr:from>
    <xdr:ext cx="462915" cy="24828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694660" y="532511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093440" y="50907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90805</xdr:rowOff>
    </xdr:from>
    <xdr:ext cx="462915" cy="24828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5694660" y="4952365"/>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093440" y="47186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0860" cy="24828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630525" y="45796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6093440" y="4718685"/>
          <a:ext cx="41376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81280</xdr:rowOff>
    </xdr:from>
    <xdr:to>
      <xdr:col>116</xdr:col>
      <xdr:colOff>62865</xdr:colOff>
      <xdr:row>39</xdr:row>
      <xdr:rowOff>43180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07835" y="511048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47625</xdr:rowOff>
    </xdr:from>
    <xdr:ext cx="248920" cy="24828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19560540" y="658558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43180</xdr:rowOff>
    </xdr:from>
    <xdr:to>
      <xdr:col>116</xdr:col>
      <xdr:colOff>152400</xdr:colOff>
      <xdr:row>39</xdr:row>
      <xdr:rowOff>43180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443700" y="65811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29210</xdr:rowOff>
    </xdr:from>
    <xdr:ext cx="469265" cy="24828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19560540" y="4890770"/>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81280</xdr:rowOff>
    </xdr:from>
    <xdr:to>
      <xdr:col>116</xdr:col>
      <xdr:colOff>152400</xdr:colOff>
      <xdr:row>30</xdr:row>
      <xdr:rowOff>81280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443700" y="51104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36</xdr:row>
      <xdr:rowOff>156845</xdr:rowOff>
    </xdr:from>
    <xdr:to>
      <xdr:col>116</xdr:col>
      <xdr:colOff>63500</xdr:colOff>
      <xdr:row>38</xdr:row>
      <xdr:rowOff>69850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775045" y="6191885"/>
          <a:ext cx="734695"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153035</xdr:rowOff>
    </xdr:from>
    <xdr:ext cx="377825" cy="25336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19560540" y="6355715"/>
          <a:ext cx="377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6350</xdr:rowOff>
    </xdr:from>
    <xdr:to>
      <xdr:col>116</xdr:col>
      <xdr:colOff>114300</xdr:colOff>
      <xdr:row>38</xdr:row>
      <xdr:rowOff>106680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58940" y="63766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160655</xdr:rowOff>
    </xdr:from>
    <xdr:to>
      <xdr:col>111</xdr:col>
      <xdr:colOff>167005</xdr:colOff>
      <xdr:row>38</xdr:row>
      <xdr:rowOff>69850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7988280" y="6195695"/>
          <a:ext cx="786765"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151130</xdr:rowOff>
    </xdr:from>
    <xdr:to>
      <xdr:col>112</xdr:col>
      <xdr:colOff>38100</xdr:colOff>
      <xdr:row>38</xdr:row>
      <xdr:rowOff>82550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735040" y="635381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167005</xdr:colOff>
      <xdr:row>36</xdr:row>
      <xdr:rowOff>98425</xdr:rowOff>
    </xdr:from>
    <xdr:ext cx="378460" cy="25336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607405" y="613346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160655</xdr:rowOff>
    </xdr:from>
    <xdr:to>
      <xdr:col>107</xdr:col>
      <xdr:colOff>50800</xdr:colOff>
      <xdr:row>38</xdr:row>
      <xdr:rowOff>120650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7213580" y="6195695"/>
          <a:ext cx="7747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133985</xdr:rowOff>
    </xdr:from>
    <xdr:to>
      <xdr:col>107</xdr:col>
      <xdr:colOff>101600</xdr:colOff>
      <xdr:row>38</xdr:row>
      <xdr:rowOff>66040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7937480" y="6336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57150</xdr:rowOff>
    </xdr:from>
    <xdr:ext cx="469900" cy="25336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76190" y="64274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38</xdr:row>
      <xdr:rowOff>120650</xdr:rowOff>
    </xdr:from>
    <xdr:to>
      <xdr:col>102</xdr:col>
      <xdr:colOff>114300</xdr:colOff>
      <xdr:row>38</xdr:row>
      <xdr:rowOff>152400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6428085" y="6490970"/>
          <a:ext cx="78549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12065</xdr:rowOff>
    </xdr:from>
    <xdr:to>
      <xdr:col>102</xdr:col>
      <xdr:colOff>165100</xdr:colOff>
      <xdr:row>38</xdr:row>
      <xdr:rowOff>111125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7162780" y="6382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127635</xdr:rowOff>
    </xdr:from>
    <xdr:ext cx="378460" cy="24828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047210" y="616267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144780</xdr:rowOff>
    </xdr:from>
    <xdr:to>
      <xdr:col>98</xdr:col>
      <xdr:colOff>38100</xdr:colOff>
      <xdr:row>38</xdr:row>
      <xdr:rowOff>76200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6388080" y="634746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167005</xdr:colOff>
      <xdr:row>36</xdr:row>
      <xdr:rowOff>92710</xdr:rowOff>
    </xdr:from>
    <xdr:ext cx="378460" cy="24828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6260445" y="612775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42100"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78105</xdr:rowOff>
    </xdr:from>
    <xdr:ext cx="762000" cy="25336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607405"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6920" cy="25336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820640" y="69513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1365" cy="25336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045940" y="69513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78105</xdr:rowOff>
    </xdr:from>
    <xdr:ext cx="762000" cy="25336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6260445"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107315</xdr:rowOff>
    </xdr:from>
    <xdr:to>
      <xdr:col>116</xdr:col>
      <xdr:colOff>114300</xdr:colOff>
      <xdr:row>37</xdr:row>
      <xdr:rowOff>39370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58940" y="61423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129540</xdr:rowOff>
    </xdr:from>
    <xdr:ext cx="469265" cy="252730"/>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19560540" y="599694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19685</xdr:rowOff>
    </xdr:from>
    <xdr:to>
      <xdr:col>112</xdr:col>
      <xdr:colOff>38100</xdr:colOff>
      <xdr:row>38</xdr:row>
      <xdr:rowOff>118745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735040" y="639000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167005</xdr:colOff>
      <xdr:row>38</xdr:row>
      <xdr:rowOff>110490</xdr:rowOff>
    </xdr:from>
    <xdr:ext cx="378460" cy="25336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607405" y="64808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110490</xdr:rowOff>
    </xdr:from>
    <xdr:to>
      <xdr:col>107</xdr:col>
      <xdr:colOff>101600</xdr:colOff>
      <xdr:row>37</xdr:row>
      <xdr:rowOff>41910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7937480" y="6145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58420</xdr:rowOff>
    </xdr:from>
    <xdr:ext cx="469900" cy="25336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76190" y="59258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71755</xdr:rowOff>
    </xdr:from>
    <xdr:to>
      <xdr:col>102</xdr:col>
      <xdr:colOff>165100</xdr:colOff>
      <xdr:row>39</xdr:row>
      <xdr:rowOff>3175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7162780" y="6442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162560</xdr:rowOff>
    </xdr:from>
    <xdr:ext cx="378460" cy="24828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047210" y="653288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103505</xdr:rowOff>
    </xdr:from>
    <xdr:to>
      <xdr:col>98</xdr:col>
      <xdr:colOff>38100</xdr:colOff>
      <xdr:row>39</xdr:row>
      <xdr:rowOff>34925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6388080" y="647382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167005</xdr:colOff>
      <xdr:row>39</xdr:row>
      <xdr:rowOff>26035</xdr:rowOff>
    </xdr:from>
    <xdr:ext cx="378460" cy="25336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6260445" y="65639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093440" y="7264400"/>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22044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22044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09928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709928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10512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10512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093440" y="8071485"/>
          <a:ext cx="41376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5440" cy="2203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078200" y="78847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093440" y="103066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093440" y="99339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3840" cy="24828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5890240" y="979551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093440" y="95611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0860" cy="24828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5630525" y="9422765"/>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093440" y="91890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0860" cy="24828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630525" y="90500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093440" y="88163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0860" cy="24828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630525" y="867791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093440" y="8443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0860" cy="24828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630525" y="8305165"/>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093440" y="80714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53340</xdr:rowOff>
    </xdr:from>
    <xdr:ext cx="594995" cy="24828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589250" y="79324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6093440" y="8071485"/>
          <a:ext cx="41376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161925</xdr:rowOff>
    </xdr:from>
    <xdr:to>
      <xdr:col>116</xdr:col>
      <xdr:colOff>62865</xdr:colOff>
      <xdr:row>59</xdr:row>
      <xdr:rowOff>43180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07835" y="854392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8920" cy="24828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19560540" y="993838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443700" y="99339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109220</xdr:rowOff>
    </xdr:from>
    <xdr:ext cx="534035" cy="24828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19560540" y="832358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74,679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161925</xdr:rowOff>
    </xdr:from>
    <xdr:to>
      <xdr:col>116</xdr:col>
      <xdr:colOff>152400</xdr:colOff>
      <xdr:row>50</xdr:row>
      <xdr:rowOff>161925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443700" y="85439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59</xdr:row>
      <xdr:rowOff>43180</xdr:rowOff>
    </xdr:from>
    <xdr:to>
      <xdr:col>116</xdr:col>
      <xdr:colOff>63500</xdr:colOff>
      <xdr:row>59</xdr:row>
      <xdr:rowOff>43180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775045" y="9933940"/>
          <a:ext cx="7346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107315</xdr:rowOff>
    </xdr:from>
    <xdr:ext cx="469265" cy="24828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19560540" y="9662795"/>
          <a:ext cx="46926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85090</xdr:rowOff>
    </xdr:from>
    <xdr:to>
      <xdr:col>116</xdr:col>
      <xdr:colOff>114300</xdr:colOff>
      <xdr:row>59</xdr:row>
      <xdr:rowOff>17145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58940" y="9808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43180</xdr:rowOff>
    </xdr:from>
    <xdr:to>
      <xdr:col>111</xdr:col>
      <xdr:colOff>167005</xdr:colOff>
      <xdr:row>59</xdr:row>
      <xdr:rowOff>43180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7988280" y="9933940"/>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78740</xdr:rowOff>
    </xdr:from>
    <xdr:to>
      <xdr:col>112</xdr:col>
      <xdr:colOff>38100</xdr:colOff>
      <xdr:row>59</xdr:row>
      <xdr:rowOff>10795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735040" y="980186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26670</xdr:rowOff>
    </xdr:from>
    <xdr:ext cx="469900" cy="25336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573750" y="95821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38100</xdr:rowOff>
    </xdr:from>
    <xdr:to>
      <xdr:col>107</xdr:col>
      <xdr:colOff>50800</xdr:colOff>
      <xdr:row>59</xdr:row>
      <xdr:rowOff>43180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7213580" y="9928860"/>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60325</xdr:rowOff>
    </xdr:from>
    <xdr:to>
      <xdr:col>107</xdr:col>
      <xdr:colOff>101600</xdr:colOff>
      <xdr:row>58</xdr:row>
      <xdr:rowOff>160020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7937480" y="97834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7620</xdr:rowOff>
    </xdr:from>
    <xdr:ext cx="469900" cy="25336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76190" y="95631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59</xdr:row>
      <xdr:rowOff>38100</xdr:rowOff>
    </xdr:from>
    <xdr:to>
      <xdr:col>102</xdr:col>
      <xdr:colOff>114300</xdr:colOff>
      <xdr:row>59</xdr:row>
      <xdr:rowOff>38100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6428085" y="992886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80645</xdr:rowOff>
    </xdr:from>
    <xdr:to>
      <xdr:col>102</xdr:col>
      <xdr:colOff>165100</xdr:colOff>
      <xdr:row>59</xdr:row>
      <xdr:rowOff>12700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7162780" y="9803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28575</xdr:rowOff>
    </xdr:from>
    <xdr:ext cx="469900" cy="24828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001490" y="958405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90805</xdr:rowOff>
    </xdr:from>
    <xdr:to>
      <xdr:col>98</xdr:col>
      <xdr:colOff>38100</xdr:colOff>
      <xdr:row>59</xdr:row>
      <xdr:rowOff>22225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6388080" y="981392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38735</xdr:rowOff>
    </xdr:from>
    <xdr:ext cx="469900" cy="25336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226790" y="95942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42100"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78105</xdr:rowOff>
    </xdr:from>
    <xdr:ext cx="762000" cy="25336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607405"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6920" cy="25336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640" y="103041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1365" cy="25336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045940" y="103041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78105</xdr:rowOff>
    </xdr:from>
    <xdr:ext cx="762000" cy="25336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260445"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161925</xdr:rowOff>
    </xdr:from>
    <xdr:to>
      <xdr:col>116</xdr:col>
      <xdr:colOff>114300</xdr:colOff>
      <xdr:row>59</xdr:row>
      <xdr:rowOff>93345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58940" y="9885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78105</xdr:rowOff>
    </xdr:from>
    <xdr:ext cx="248920" cy="25336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19560540" y="9801225"/>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161925</xdr:rowOff>
    </xdr:from>
    <xdr:to>
      <xdr:col>112</xdr:col>
      <xdr:colOff>38100</xdr:colOff>
      <xdr:row>59</xdr:row>
      <xdr:rowOff>93345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735040" y="988504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84455</xdr:rowOff>
    </xdr:from>
    <xdr:ext cx="245110" cy="24828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661380" y="9975215"/>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93345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7937480" y="9885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84455</xdr:rowOff>
    </xdr:from>
    <xdr:ext cx="245110" cy="24828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86680" y="9975215"/>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155575</xdr:rowOff>
    </xdr:from>
    <xdr:to>
      <xdr:col>102</xdr:col>
      <xdr:colOff>165100</xdr:colOff>
      <xdr:row>59</xdr:row>
      <xdr:rowOff>87630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7162780" y="98786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78740</xdr:rowOff>
    </xdr:from>
    <xdr:ext cx="378460" cy="25336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047210" y="99695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155575</xdr:rowOff>
    </xdr:from>
    <xdr:to>
      <xdr:col>98</xdr:col>
      <xdr:colOff>38100</xdr:colOff>
      <xdr:row>59</xdr:row>
      <xdr:rowOff>87630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6388080" y="987869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167005</xdr:colOff>
      <xdr:row>59</xdr:row>
      <xdr:rowOff>78740</xdr:rowOff>
    </xdr:from>
    <xdr:ext cx="378460" cy="25336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260445" y="99695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093440" y="10617200"/>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22044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22044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09928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709928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10512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10512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093440" y="11424285"/>
          <a:ext cx="41376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5440" cy="2203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6078200" y="112375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093440" y="136594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109220</xdr:rowOff>
    </xdr:from>
    <xdr:ext cx="530860" cy="24828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630525" y="135204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43180</xdr:rowOff>
    </xdr:from>
    <xdr:to>
      <xdr:col>120</xdr:col>
      <xdr:colOff>114300</xdr:colOff>
      <xdr:row>79</xdr:row>
      <xdr:rowOff>43180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093440" y="132867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72390</xdr:rowOff>
    </xdr:from>
    <xdr:ext cx="530860" cy="24828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630525" y="1314831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093440" y="129139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0860" cy="24828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630525" y="12775565"/>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136525</xdr:rowOff>
    </xdr:from>
    <xdr:to>
      <xdr:col>120</xdr:col>
      <xdr:colOff>114300</xdr:colOff>
      <xdr:row>74</xdr:row>
      <xdr:rowOff>136525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093440" y="125418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0860" cy="24828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630525" y="124028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99060</xdr:rowOff>
    </xdr:from>
    <xdr:to>
      <xdr:col>120</xdr:col>
      <xdr:colOff>114300</xdr:colOff>
      <xdr:row>72</xdr:row>
      <xdr:rowOff>99060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093440" y="12169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30860" cy="24828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630525" y="1203071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093440" y="117963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90805</xdr:rowOff>
    </xdr:from>
    <xdr:ext cx="530860" cy="24828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630525" y="11657965"/>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093440" y="114242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53340</xdr:rowOff>
    </xdr:from>
    <xdr:ext cx="530860" cy="24828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630525" y="112852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6093440" y="11424285"/>
          <a:ext cx="41376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112395</xdr:rowOff>
    </xdr:from>
    <xdr:to>
      <xdr:col>116</xdr:col>
      <xdr:colOff>62865</xdr:colOff>
      <xdr:row>79</xdr:row>
      <xdr:rowOff>23495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07835" y="11847195"/>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27305</xdr:rowOff>
    </xdr:from>
    <xdr:ext cx="534035" cy="25336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19560540" y="1327086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20,536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23495</xdr:rowOff>
    </xdr:from>
    <xdr:to>
      <xdr:col>116</xdr:col>
      <xdr:colOff>152400</xdr:colOff>
      <xdr:row>79</xdr:row>
      <xdr:rowOff>23495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443700" y="132670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60325</xdr:rowOff>
    </xdr:from>
    <xdr:ext cx="534035" cy="25336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19560540" y="1162748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58,652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112395</xdr:rowOff>
    </xdr:from>
    <xdr:to>
      <xdr:col>116</xdr:col>
      <xdr:colOff>152400</xdr:colOff>
      <xdr:row>70</xdr:row>
      <xdr:rowOff>112395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443700" y="118471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74</xdr:row>
      <xdr:rowOff>154305</xdr:rowOff>
    </xdr:from>
    <xdr:to>
      <xdr:col>116</xdr:col>
      <xdr:colOff>63500</xdr:colOff>
      <xdr:row>75</xdr:row>
      <xdr:rowOff>109220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775045" y="12559665"/>
          <a:ext cx="734695"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167005</xdr:rowOff>
    </xdr:from>
    <xdr:ext cx="534035" cy="252730"/>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19560540" y="12572365"/>
          <a:ext cx="53403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19685</xdr:rowOff>
    </xdr:from>
    <xdr:to>
      <xdr:col>116</xdr:col>
      <xdr:colOff>114300</xdr:colOff>
      <xdr:row>75</xdr:row>
      <xdr:rowOff>118745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58940" y="125926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109220</xdr:rowOff>
    </xdr:from>
    <xdr:to>
      <xdr:col>111</xdr:col>
      <xdr:colOff>167005</xdr:colOff>
      <xdr:row>75</xdr:row>
      <xdr:rowOff>145415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7988280" y="12682220"/>
          <a:ext cx="78676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66040</xdr:rowOff>
    </xdr:from>
    <xdr:to>
      <xdr:col>112</xdr:col>
      <xdr:colOff>38100</xdr:colOff>
      <xdr:row>75</xdr:row>
      <xdr:rowOff>165100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735040" y="1263904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156210</xdr:rowOff>
    </xdr:from>
    <xdr:ext cx="529590" cy="25336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541365" y="1272921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103505</xdr:rowOff>
    </xdr:from>
    <xdr:to>
      <xdr:col>107</xdr:col>
      <xdr:colOff>50800</xdr:colOff>
      <xdr:row>75</xdr:row>
      <xdr:rowOff>145415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7213580" y="12341225"/>
          <a:ext cx="7747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68580</xdr:rowOff>
    </xdr:from>
    <xdr:to>
      <xdr:col>107</xdr:col>
      <xdr:colOff>101600</xdr:colOff>
      <xdr:row>76</xdr:row>
      <xdr:rowOff>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7937480" y="12641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16510</xdr:rowOff>
    </xdr:from>
    <xdr:ext cx="529590" cy="24828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766665" y="1242187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73</xdr:row>
      <xdr:rowOff>103505</xdr:rowOff>
    </xdr:from>
    <xdr:to>
      <xdr:col>102</xdr:col>
      <xdr:colOff>114300</xdr:colOff>
      <xdr:row>73</xdr:row>
      <xdr:rowOff>163830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6428085" y="12341225"/>
          <a:ext cx="78549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146685</xdr:rowOff>
    </xdr:from>
    <xdr:to>
      <xdr:col>102</xdr:col>
      <xdr:colOff>165100</xdr:colOff>
      <xdr:row>75</xdr:row>
      <xdr:rowOff>78105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7162780" y="125520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69850</xdr:rowOff>
    </xdr:from>
    <xdr:ext cx="534035" cy="24828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6969105" y="1264285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161290</xdr:rowOff>
    </xdr:from>
    <xdr:to>
      <xdr:col>98</xdr:col>
      <xdr:colOff>38100</xdr:colOff>
      <xdr:row>75</xdr:row>
      <xdr:rowOff>92710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6388080" y="1256665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84455</xdr:rowOff>
    </xdr:from>
    <xdr:ext cx="529590" cy="24828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194405" y="1265745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42100"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167005</xdr:colOff>
      <xdr:row>81</xdr:row>
      <xdr:rowOff>78105</xdr:rowOff>
    </xdr:from>
    <xdr:ext cx="762000" cy="25336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607405"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6920" cy="25336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820640" y="136569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1365" cy="25336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7045940" y="136569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167005</xdr:colOff>
      <xdr:row>81</xdr:row>
      <xdr:rowOff>78105</xdr:rowOff>
    </xdr:from>
    <xdr:ext cx="762000" cy="25336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6260445"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105410</xdr:rowOff>
    </xdr:from>
    <xdr:to>
      <xdr:col>116</xdr:col>
      <xdr:colOff>114300</xdr:colOff>
      <xdr:row>75</xdr:row>
      <xdr:rowOff>36830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58940" y="12510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127635</xdr:rowOff>
    </xdr:from>
    <xdr:ext cx="534035" cy="24828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19560540" y="12365355"/>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59690</xdr:rowOff>
    </xdr:from>
    <xdr:to>
      <xdr:col>112</xdr:col>
      <xdr:colOff>38100</xdr:colOff>
      <xdr:row>75</xdr:row>
      <xdr:rowOff>159385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735040" y="126326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6985</xdr:rowOff>
    </xdr:from>
    <xdr:ext cx="529590" cy="25336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541365" y="1241234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36,241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95250</xdr:rowOff>
    </xdr:from>
    <xdr:to>
      <xdr:col>107</xdr:col>
      <xdr:colOff>101600</xdr:colOff>
      <xdr:row>76</xdr:row>
      <xdr:rowOff>27305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7937480" y="12668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18415</xdr:rowOff>
    </xdr:from>
    <xdr:ext cx="529590" cy="25209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766665" y="12759055"/>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35,262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53340</xdr:rowOff>
    </xdr:from>
    <xdr:to>
      <xdr:col>102</xdr:col>
      <xdr:colOff>165100</xdr:colOff>
      <xdr:row>73</xdr:row>
      <xdr:rowOff>152400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7162780" y="12291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1270</xdr:rowOff>
    </xdr:from>
    <xdr:ext cx="534035" cy="25336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969105" y="1207135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45,405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114300</xdr:rowOff>
    </xdr:from>
    <xdr:to>
      <xdr:col>98</xdr:col>
      <xdr:colOff>38100</xdr:colOff>
      <xdr:row>74</xdr:row>
      <xdr:rowOff>45720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6388080" y="1235202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61595</xdr:rowOff>
    </xdr:from>
    <xdr:ext cx="529590" cy="25336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6194405" y="1213167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093440" y="13970000"/>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22044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22044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709928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709928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10512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10512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093440" y="14777085"/>
          <a:ext cx="4137660" cy="22371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5440" cy="2203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078200" y="145903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093440" y="170141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093440" y="158978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5890240" y="1575943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093440" y="147770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3840" cy="24828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5890240" y="146380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6093440" y="14777085"/>
          <a:ext cx="4137660" cy="22371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07835" y="1589786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8920" cy="259080"/>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19560540" y="159359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443700" y="158978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8920" cy="259080"/>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19560540" y="1560068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443700" y="158978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775045" y="15897860"/>
          <a:ext cx="7346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8920" cy="259080"/>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19560540" y="1582547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167005</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7988280" y="15897860"/>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11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661380" y="159359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7213580" y="1589786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11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886680" y="159359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6428085" y="1589786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95</xdr:row>
      <xdr:rowOff>10160</xdr:rowOff>
    </xdr:from>
    <xdr:ext cx="24955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7098645" y="15935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11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6314420" y="159359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42100"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167005</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607405"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692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640" y="170116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136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045940" y="17011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167005</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260445"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8920" cy="259080"/>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19560540" y="1571498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11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661380" y="1562608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11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886680" y="1562608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93</xdr:row>
      <xdr:rowOff>35560</xdr:rowOff>
    </xdr:from>
    <xdr:ext cx="24955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7098645" y="156260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110"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6314420" y="1562608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670560" y="17447260"/>
          <a:ext cx="33909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695960" y="17697450"/>
          <a:ext cx="19509740" cy="148971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東京都の平均と比較すると、扶助費、補助費等、投資及び出資金、繰出金が高い水準となっており、扶助費においては、生活保護費に一定の落ち着きが見受けられるものの、自立支援給付費などの増傾向は、財政面での大きな懸案となっている。</a:t>
          </a:r>
        </a:p>
        <a:p>
          <a:r>
            <a:rPr kumimoji="1" lang="ja-JP" altLang="en-US" sz="1300">
              <a:solidFill>
                <a:sysClr val="windowText" lastClr="000000"/>
              </a:solidFill>
              <a:latin typeface="ＭＳ Ｐゴシック"/>
              <a:ea typeface="ＭＳ Ｐゴシック"/>
            </a:rPr>
            <a:t>　また、補助費等においては、消防事務の都に対する委託金や、市が設置している青梅市立総合病院や下水道事業会計への負担金などの影響に加え、市単独の補助事業が多いことが高止まりの原因となっている。</a:t>
          </a:r>
        </a:p>
        <a:p>
          <a:r>
            <a:rPr kumimoji="1" lang="ja-JP" altLang="en-US" sz="1300">
              <a:solidFill>
                <a:sysClr val="windowText" lastClr="000000"/>
              </a:solidFill>
              <a:latin typeface="ＭＳ Ｐゴシック"/>
              <a:ea typeface="ＭＳ Ｐゴシック"/>
            </a:rPr>
            <a:t>　一方、人件費においては、定数の適正管理や、時間外超過勤務の削減などの対策により、類似団体、全国、東京都の平均よりも低い水準となっている。</a:t>
          </a:r>
        </a:p>
        <a:p>
          <a:r>
            <a:rPr kumimoji="1" lang="ja-JP" altLang="en-US" sz="1300">
              <a:solidFill>
                <a:sysClr val="windowText" lastClr="000000"/>
              </a:solidFill>
              <a:latin typeface="ＭＳ Ｐゴシック"/>
              <a:ea typeface="ＭＳ Ｐゴシック"/>
            </a:rPr>
            <a:t>　また、普通建設事業費が低い水準となっている。経常的な歳出に投資的経費が圧迫され、財政構造が硬直化していることを端的に表しており、新規事業はもとより、老朽化した公共施設の維持管理の点からも、大きな行政課題の一つとなっている。今後、投資的新規事業が計画されているので、実行力のある行財政改革が急務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6420" y="127000"/>
          <a:ext cx="1116838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64000" y="186055"/>
          <a:ext cx="34671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83050" y="210820"/>
          <a:ext cx="34226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808450" y="236220"/>
          <a:ext cx="33655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312900" y="186055"/>
          <a:ext cx="234061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338300" y="210820"/>
          <a:ext cx="229616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63700" y="236220"/>
          <a:ext cx="223901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70560" y="869315"/>
          <a:ext cx="888492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7560" y="899795"/>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71040" y="899795"/>
          <a:ext cx="12395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130,274
128,071
103.31
62,857,034
58,959,941
3,770,209
27,816,882
30,698,842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44520" y="899795"/>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85640" y="918845"/>
          <a:ext cx="178054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66180" y="918845"/>
          <a:ext cx="110998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39660" y="931545"/>
          <a:ext cx="56642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85640" y="1676400"/>
          <a:ext cx="178054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29680" y="1676400"/>
          <a:ext cx="33528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48520" y="869315"/>
          <a:ext cx="134112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86010" y="931545"/>
          <a:ext cx="12776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86010" y="1191895"/>
          <a:ext cx="12776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86010" y="1514475"/>
          <a:ext cx="127762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831070" y="1043305"/>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85045" y="9931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85045" y="125412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908540" y="149034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850120" y="149034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908540" y="172339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850120" y="186245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9920" y="279400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828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9920" y="310451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9920" y="341439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70560" y="3911600"/>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756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756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7640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7640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8224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8224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70560" y="4718685"/>
          <a:ext cx="41376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5440"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5320" y="45319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70560" y="69538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2915" cy="24828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1780" y="681482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70560" y="66344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125730</xdr:rowOff>
    </xdr:from>
    <xdr:ext cx="462915" cy="24828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1780" y="649605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4</xdr:col>
      <xdr:colOff>0</xdr:colOff>
      <xdr:row>37</xdr:row>
      <xdr:rowOff>112395</xdr:rowOff>
    </xdr:from>
    <xdr:to>
      <xdr:col>28</xdr:col>
      <xdr:colOff>114300</xdr:colOff>
      <xdr:row>37</xdr:row>
      <xdr:rowOff>112395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70560" y="63150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140970</xdr:rowOff>
    </xdr:from>
    <xdr:ext cx="462915" cy="24828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1780" y="617601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70560" y="59963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156845</xdr:rowOff>
    </xdr:from>
    <xdr:ext cx="462915" cy="25336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1780" y="5856605"/>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4</xdr:col>
      <xdr:colOff>0</xdr:colOff>
      <xdr:row>33</xdr:row>
      <xdr:rowOff>144780</xdr:rowOff>
    </xdr:from>
    <xdr:to>
      <xdr:col>28</xdr:col>
      <xdr:colOff>114300</xdr:colOff>
      <xdr:row>33</xdr:row>
      <xdr:rowOff>144780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70560" y="56769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5715</xdr:rowOff>
    </xdr:from>
    <xdr:ext cx="462915" cy="25336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1780" y="5537835"/>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70560" y="53581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21590</xdr:rowOff>
    </xdr:from>
    <xdr:ext cx="462915" cy="25273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1780" y="5218430"/>
          <a:ext cx="462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70560" y="50374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37465</xdr:rowOff>
    </xdr:from>
    <xdr:ext cx="462915" cy="25336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1780" y="4899025"/>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670560" y="47186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53340</xdr:rowOff>
    </xdr:from>
    <xdr:ext cx="462915" cy="24828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71780" y="457962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670560" y="4718685"/>
          <a:ext cx="41376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131445</xdr:rowOff>
    </xdr:from>
    <xdr:to>
      <xdr:col>24</xdr:col>
      <xdr:colOff>62865</xdr:colOff>
      <xdr:row>38</xdr:row>
      <xdr:rowOff>140335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084955" y="4993005"/>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143510</xdr:rowOff>
    </xdr:from>
    <xdr:ext cx="469265" cy="24828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137660" y="6513830"/>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140335</xdr:rowOff>
    </xdr:from>
    <xdr:to>
      <xdr:col>24</xdr:col>
      <xdr:colOff>152400</xdr:colOff>
      <xdr:row>38</xdr:row>
      <xdr:rowOff>140335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020820" y="65106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79375</xdr:rowOff>
    </xdr:from>
    <xdr:ext cx="469265" cy="25336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137660" y="477329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3,342</a:t>
          </a:r>
          <a:endParaRPr kumimoji="1" lang="ja-JP" altLang="en-US" sz="1000" b="1">
            <a:latin typeface="ＭＳ Ｐゴシック"/>
          </a:endParaRPr>
        </a:p>
      </xdr:txBody>
    </xdr:sp>
    <xdr:clientData/>
  </xdr:oneCellAnchor>
  <xdr:twoCellAnchor>
    <xdr:from>
      <xdr:col>23</xdr:col>
      <xdr:colOff>165100</xdr:colOff>
      <xdr:row>29</xdr:row>
      <xdr:rowOff>131445</xdr:rowOff>
    </xdr:from>
    <xdr:to>
      <xdr:col>24</xdr:col>
      <xdr:colOff>152400</xdr:colOff>
      <xdr:row>29</xdr:row>
      <xdr:rowOff>131445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020820" y="49930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31</xdr:row>
      <xdr:rowOff>71755</xdr:rowOff>
    </xdr:from>
    <xdr:to>
      <xdr:col>24</xdr:col>
      <xdr:colOff>63500</xdr:colOff>
      <xdr:row>31</xdr:row>
      <xdr:rowOff>167005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352165" y="5268595"/>
          <a:ext cx="734695"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67310</xdr:rowOff>
    </xdr:from>
    <xdr:ext cx="469265" cy="24828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137660" y="5767070"/>
          <a:ext cx="46926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88265</xdr:rowOff>
    </xdr:from>
    <xdr:to>
      <xdr:col>24</xdr:col>
      <xdr:colOff>114300</xdr:colOff>
      <xdr:row>35</xdr:row>
      <xdr:rowOff>19685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036060" y="5788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71755</xdr:rowOff>
    </xdr:from>
    <xdr:to>
      <xdr:col>19</xdr:col>
      <xdr:colOff>167005</xdr:colOff>
      <xdr:row>31</xdr:row>
      <xdr:rowOff>144780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565400" y="5268595"/>
          <a:ext cx="786765"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69215</xdr:rowOff>
    </xdr:from>
    <xdr:to>
      <xdr:col>20</xdr:col>
      <xdr:colOff>38100</xdr:colOff>
      <xdr:row>35</xdr:row>
      <xdr:rowOff>635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312160" y="576897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160020</xdr:rowOff>
    </xdr:from>
    <xdr:ext cx="469900" cy="24828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150870" y="585978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95250</xdr:rowOff>
    </xdr:from>
    <xdr:to>
      <xdr:col>15</xdr:col>
      <xdr:colOff>50800</xdr:colOff>
      <xdr:row>31</xdr:row>
      <xdr:rowOff>144780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790700" y="5292090"/>
          <a:ext cx="7747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78105</xdr:rowOff>
    </xdr:from>
    <xdr:to>
      <xdr:col>15</xdr:col>
      <xdr:colOff>101600</xdr:colOff>
      <xdr:row>35</xdr:row>
      <xdr:rowOff>10160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514600" y="5777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1270</xdr:rowOff>
    </xdr:from>
    <xdr:ext cx="469900" cy="25336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353310" y="58686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31</xdr:row>
      <xdr:rowOff>95250</xdr:rowOff>
    </xdr:from>
    <xdr:to>
      <xdr:col>10</xdr:col>
      <xdr:colOff>114300</xdr:colOff>
      <xdr:row>31</xdr:row>
      <xdr:rowOff>95250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005205" y="529209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17780</xdr:rowOff>
    </xdr:from>
    <xdr:to>
      <xdr:col>10</xdr:col>
      <xdr:colOff>165100</xdr:colOff>
      <xdr:row>34</xdr:row>
      <xdr:rowOff>117475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739900" y="5717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108585</xdr:rowOff>
    </xdr:from>
    <xdr:ext cx="469900" cy="24828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578610" y="58083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144780</xdr:rowOff>
    </xdr:from>
    <xdr:to>
      <xdr:col>6</xdr:col>
      <xdr:colOff>38100</xdr:colOff>
      <xdr:row>34</xdr:row>
      <xdr:rowOff>76200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965200" y="567690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67945</xdr:rowOff>
    </xdr:from>
    <xdr:ext cx="469900" cy="24828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03910" y="57677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919220"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184525"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692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397760" y="69513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1365" cy="25336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623060" y="69513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41</xdr:row>
      <xdr:rowOff>78105</xdr:rowOff>
    </xdr:from>
    <xdr:ext cx="762000" cy="25336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837565"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31</xdr:row>
      <xdr:rowOff>117475</xdr:rowOff>
    </xdr:from>
    <xdr:to>
      <xdr:col>24</xdr:col>
      <xdr:colOff>114300</xdr:colOff>
      <xdr:row>32</xdr:row>
      <xdr:rowOff>49530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036060" y="5314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140335</xdr:rowOff>
    </xdr:from>
    <xdr:ext cx="469265" cy="24828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137660" y="5169535"/>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21590</xdr:rowOff>
    </xdr:from>
    <xdr:to>
      <xdr:col>20</xdr:col>
      <xdr:colOff>38100</xdr:colOff>
      <xdr:row>31</xdr:row>
      <xdr:rowOff>120650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312160" y="521843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29</xdr:row>
      <xdr:rowOff>137160</xdr:rowOff>
    </xdr:from>
    <xdr:ext cx="469900" cy="25336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150870" y="49987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95250</xdr:rowOff>
    </xdr:from>
    <xdr:to>
      <xdr:col>15</xdr:col>
      <xdr:colOff>101600</xdr:colOff>
      <xdr:row>32</xdr:row>
      <xdr:rowOff>26670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514600" y="5292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30</xdr:row>
      <xdr:rowOff>42545</xdr:rowOff>
    </xdr:from>
    <xdr:ext cx="469900"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353310" y="50717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45720</xdr:rowOff>
    </xdr:from>
    <xdr:to>
      <xdr:col>10</xdr:col>
      <xdr:colOff>165100</xdr:colOff>
      <xdr:row>31</xdr:row>
      <xdr:rowOff>145415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739900" y="52425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29</xdr:row>
      <xdr:rowOff>161925</xdr:rowOff>
    </xdr:from>
    <xdr:ext cx="469900" cy="24828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578610" y="50234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31</xdr:row>
      <xdr:rowOff>45720</xdr:rowOff>
    </xdr:from>
    <xdr:to>
      <xdr:col>6</xdr:col>
      <xdr:colOff>38100</xdr:colOff>
      <xdr:row>31</xdr:row>
      <xdr:rowOff>145415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965200" y="524256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29</xdr:row>
      <xdr:rowOff>161925</xdr:rowOff>
    </xdr:from>
    <xdr:ext cx="469900" cy="24828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03910" y="50234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670560" y="7264400"/>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9756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9756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67640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67640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268224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268224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670560" y="8071485"/>
          <a:ext cx="41376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5440" cy="2203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655320" y="78847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70560" y="103066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136525</xdr:rowOff>
    </xdr:from>
    <xdr:to>
      <xdr:col>28</xdr:col>
      <xdr:colOff>114300</xdr:colOff>
      <xdr:row>58</xdr:row>
      <xdr:rowOff>136525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70560" y="98596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165100</xdr:rowOff>
    </xdr:from>
    <xdr:ext cx="243840" cy="24828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467360" y="972058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70560" y="9412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53340</xdr:rowOff>
    </xdr:from>
    <xdr:ext cx="594995" cy="24828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7354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80645</xdr:rowOff>
    </xdr:from>
    <xdr:to>
      <xdr:col>28</xdr:col>
      <xdr:colOff>114300</xdr:colOff>
      <xdr:row>53</xdr:row>
      <xdr:rowOff>80645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70560" y="89655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109220</xdr:rowOff>
    </xdr:from>
    <xdr:ext cx="594995" cy="24828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2650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136525</xdr:rowOff>
    </xdr:from>
    <xdr:to>
      <xdr:col>28</xdr:col>
      <xdr:colOff>114300</xdr:colOff>
      <xdr:row>50</xdr:row>
      <xdr:rowOff>136525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70560" y="851852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165100</xdr:rowOff>
    </xdr:from>
    <xdr:ext cx="594995" cy="24828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37946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70560" y="80714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4995" cy="24828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79324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70560" y="8071485"/>
          <a:ext cx="41376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77470</xdr:rowOff>
    </xdr:from>
    <xdr:to>
      <xdr:col>24</xdr:col>
      <xdr:colOff>62865</xdr:colOff>
      <xdr:row>57</xdr:row>
      <xdr:rowOff>161290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084955" y="8627110"/>
          <a:ext cx="127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164465</xdr:rowOff>
    </xdr:from>
    <xdr:ext cx="534035" cy="24828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137660" y="9719945"/>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32,031</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161290</xdr:rowOff>
    </xdr:from>
    <xdr:to>
      <xdr:col>24</xdr:col>
      <xdr:colOff>152400</xdr:colOff>
      <xdr:row>57</xdr:row>
      <xdr:rowOff>161290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020820" y="9716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25400</xdr:rowOff>
    </xdr:from>
    <xdr:ext cx="598170" cy="25336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137660" y="840740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275,716</a:t>
          </a:r>
          <a:endParaRPr kumimoji="1" lang="ja-JP" altLang="en-US" sz="1000" b="1">
            <a:latin typeface="ＭＳ Ｐゴシック"/>
          </a:endParaRPr>
        </a:p>
      </xdr:txBody>
    </xdr:sp>
    <xdr:clientData/>
  </xdr:oneCellAnchor>
  <xdr:twoCellAnchor>
    <xdr:from>
      <xdr:col>23</xdr:col>
      <xdr:colOff>165100</xdr:colOff>
      <xdr:row>51</xdr:row>
      <xdr:rowOff>77470</xdr:rowOff>
    </xdr:from>
    <xdr:to>
      <xdr:col>24</xdr:col>
      <xdr:colOff>152400</xdr:colOff>
      <xdr:row>51</xdr:row>
      <xdr:rowOff>77470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020820" y="86271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57</xdr:row>
      <xdr:rowOff>6985</xdr:rowOff>
    </xdr:from>
    <xdr:to>
      <xdr:col>24</xdr:col>
      <xdr:colOff>63500</xdr:colOff>
      <xdr:row>57</xdr:row>
      <xdr:rowOff>59055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352165" y="9562465"/>
          <a:ext cx="73469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2540</xdr:rowOff>
    </xdr:from>
    <xdr:ext cx="534035" cy="25336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137660" y="9390380"/>
          <a:ext cx="5340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147955</xdr:rowOff>
    </xdr:from>
    <xdr:to>
      <xdr:col>24</xdr:col>
      <xdr:colOff>114300</xdr:colOff>
      <xdr:row>57</xdr:row>
      <xdr:rowOff>79375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036060" y="9535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151765</xdr:rowOff>
    </xdr:from>
    <xdr:to>
      <xdr:col>19</xdr:col>
      <xdr:colOff>167005</xdr:colOff>
      <xdr:row>57</xdr:row>
      <xdr:rowOff>6985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565400" y="9204325"/>
          <a:ext cx="786765"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154305</xdr:rowOff>
    </xdr:from>
    <xdr:to>
      <xdr:col>20</xdr:col>
      <xdr:colOff>38100</xdr:colOff>
      <xdr:row>57</xdr:row>
      <xdr:rowOff>86360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12160" y="954214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77470</xdr:rowOff>
    </xdr:from>
    <xdr:ext cx="529590" cy="25273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18485" y="963295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151765</xdr:rowOff>
    </xdr:from>
    <xdr:to>
      <xdr:col>15</xdr:col>
      <xdr:colOff>50800</xdr:colOff>
      <xdr:row>57</xdr:row>
      <xdr:rowOff>113665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790700" y="9204325"/>
          <a:ext cx="774700"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88265</xdr:rowOff>
    </xdr:from>
    <xdr:to>
      <xdr:col>15</xdr:col>
      <xdr:colOff>101600</xdr:colOff>
      <xdr:row>55</xdr:row>
      <xdr:rowOff>19685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14600" y="91408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36195</xdr:rowOff>
    </xdr:from>
    <xdr:ext cx="593725" cy="24828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11400" y="892111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57</xdr:row>
      <xdr:rowOff>113665</xdr:rowOff>
    </xdr:from>
    <xdr:to>
      <xdr:col>10</xdr:col>
      <xdr:colOff>114300</xdr:colOff>
      <xdr:row>57</xdr:row>
      <xdr:rowOff>113665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005205" y="9669145"/>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22225</xdr:rowOff>
    </xdr:from>
    <xdr:to>
      <xdr:col>10</xdr:col>
      <xdr:colOff>165100</xdr:colOff>
      <xdr:row>57</xdr:row>
      <xdr:rowOff>121920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39900" y="95777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137795</xdr:rowOff>
    </xdr:from>
    <xdr:ext cx="534035" cy="25336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46225" y="935799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5080</xdr:rowOff>
    </xdr:from>
    <xdr:to>
      <xdr:col>6</xdr:col>
      <xdr:colOff>38100</xdr:colOff>
      <xdr:row>57</xdr:row>
      <xdr:rowOff>104775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65200" y="956056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120015</xdr:rowOff>
    </xdr:from>
    <xdr:ext cx="529590" cy="25336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71525" y="934021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919220"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184525"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6920"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397760" y="103041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1365"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23060" y="103041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7565"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8890</xdr:rowOff>
    </xdr:from>
    <xdr:to>
      <xdr:col>24</xdr:col>
      <xdr:colOff>114300</xdr:colOff>
      <xdr:row>57</xdr:row>
      <xdr:rowOff>108585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036060" y="95643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127000</xdr:rowOff>
    </xdr:from>
    <xdr:ext cx="534035" cy="24828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137660" y="951484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125730</xdr:rowOff>
    </xdr:from>
    <xdr:to>
      <xdr:col>20</xdr:col>
      <xdr:colOff>38100</xdr:colOff>
      <xdr:row>57</xdr:row>
      <xdr:rowOff>57150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12160" y="951357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73025</xdr:rowOff>
    </xdr:from>
    <xdr:ext cx="529590" cy="25336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18485" y="929322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102870</xdr:rowOff>
    </xdr:from>
    <xdr:to>
      <xdr:col>15</xdr:col>
      <xdr:colOff>101600</xdr:colOff>
      <xdr:row>55</xdr:row>
      <xdr:rowOff>34290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14600" y="91554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25400</xdr:rowOff>
    </xdr:from>
    <xdr:ext cx="593725" cy="25336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11400" y="924560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63500</xdr:rowOff>
    </xdr:from>
    <xdr:to>
      <xdr:col>10</xdr:col>
      <xdr:colOff>165100</xdr:colOff>
      <xdr:row>57</xdr:row>
      <xdr:rowOff>163195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39900" y="96189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154305</xdr:rowOff>
    </xdr:from>
    <xdr:ext cx="534035" cy="25336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46225" y="970978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63500</xdr:rowOff>
    </xdr:from>
    <xdr:to>
      <xdr:col>6</xdr:col>
      <xdr:colOff>38100</xdr:colOff>
      <xdr:row>57</xdr:row>
      <xdr:rowOff>163195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65200" y="961898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154305</xdr:rowOff>
    </xdr:from>
    <xdr:ext cx="529590" cy="25336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71525" y="970978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70560" y="10617200"/>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9756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9756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67640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67640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68224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68224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70560" y="11424285"/>
          <a:ext cx="41376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5440" cy="2203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55320" y="112375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70560" y="136594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30860" cy="24828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07645" y="135204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43180</xdr:rowOff>
    </xdr:from>
    <xdr:to>
      <xdr:col>28</xdr:col>
      <xdr:colOff>114300</xdr:colOff>
      <xdr:row>79</xdr:row>
      <xdr:rowOff>43180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70560" y="132867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72390</xdr:rowOff>
    </xdr:from>
    <xdr:ext cx="594995" cy="24828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4831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70560" y="129139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94995" cy="24828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775565"/>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70560" y="125418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4995" cy="24828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028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70560" y="12169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128270</xdr:rowOff>
    </xdr:from>
    <xdr:ext cx="594995" cy="24828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03071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70560" y="117963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4995" cy="24828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657965"/>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70560" y="114242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4995" cy="24828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2852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70560" y="11424285"/>
          <a:ext cx="41376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137160</xdr:rowOff>
    </xdr:from>
    <xdr:to>
      <xdr:col>24</xdr:col>
      <xdr:colOff>62865</xdr:colOff>
      <xdr:row>77</xdr:row>
      <xdr:rowOff>134620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084955" y="11704320"/>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138430</xdr:rowOff>
    </xdr:from>
    <xdr:ext cx="598170" cy="25336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137660" y="1304671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132,742</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134620</xdr:rowOff>
    </xdr:from>
    <xdr:to>
      <xdr:col>24</xdr:col>
      <xdr:colOff>152400</xdr:colOff>
      <xdr:row>77</xdr:row>
      <xdr:rowOff>134620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020820" y="130429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85090</xdr:rowOff>
    </xdr:from>
    <xdr:ext cx="598170" cy="24828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137660" y="11484610"/>
          <a:ext cx="5981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312,450</a:t>
          </a:r>
          <a:endParaRPr kumimoji="1" lang="ja-JP" altLang="en-US" sz="1000" b="1">
            <a:latin typeface="ＭＳ Ｐゴシック"/>
          </a:endParaRPr>
        </a:p>
      </xdr:txBody>
    </xdr:sp>
    <xdr:clientData/>
  </xdr:oneCellAnchor>
  <xdr:twoCellAnchor>
    <xdr:from>
      <xdr:col>23</xdr:col>
      <xdr:colOff>165100</xdr:colOff>
      <xdr:row>69</xdr:row>
      <xdr:rowOff>137160</xdr:rowOff>
    </xdr:from>
    <xdr:to>
      <xdr:col>24</xdr:col>
      <xdr:colOff>152400</xdr:colOff>
      <xdr:row>69</xdr:row>
      <xdr:rowOff>137160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020820" y="117043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73</xdr:row>
      <xdr:rowOff>166370</xdr:rowOff>
    </xdr:from>
    <xdr:to>
      <xdr:col>24</xdr:col>
      <xdr:colOff>63500</xdr:colOff>
      <xdr:row>74</xdr:row>
      <xdr:rowOff>36830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352165" y="12404090"/>
          <a:ext cx="73469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108585</xdr:rowOff>
    </xdr:from>
    <xdr:ext cx="598170" cy="24828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137660" y="12513945"/>
          <a:ext cx="5981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129540</xdr:rowOff>
    </xdr:from>
    <xdr:to>
      <xdr:col>24</xdr:col>
      <xdr:colOff>114300</xdr:colOff>
      <xdr:row>75</xdr:row>
      <xdr:rowOff>61595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036060" y="125349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166370</xdr:rowOff>
    </xdr:from>
    <xdr:to>
      <xdr:col>19</xdr:col>
      <xdr:colOff>167005</xdr:colOff>
      <xdr:row>75</xdr:row>
      <xdr:rowOff>48895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565400" y="12404090"/>
          <a:ext cx="786765"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81915</xdr:rowOff>
    </xdr:from>
    <xdr:to>
      <xdr:col>20</xdr:col>
      <xdr:colOff>38100</xdr:colOff>
      <xdr:row>75</xdr:row>
      <xdr:rowOff>13970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12160" y="1248727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5715</xdr:rowOff>
    </xdr:from>
    <xdr:ext cx="593725" cy="25336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086100" y="1257871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31750</xdr:rowOff>
    </xdr:from>
    <xdr:to>
      <xdr:col>15</xdr:col>
      <xdr:colOff>50800</xdr:colOff>
      <xdr:row>75</xdr:row>
      <xdr:rowOff>48895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790700" y="12604750"/>
          <a:ext cx="7747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156210</xdr:rowOff>
    </xdr:from>
    <xdr:to>
      <xdr:col>15</xdr:col>
      <xdr:colOff>101600</xdr:colOff>
      <xdr:row>76</xdr:row>
      <xdr:rowOff>88265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14600" y="12729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79375</xdr:rowOff>
    </xdr:from>
    <xdr:ext cx="593725" cy="25336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11400" y="1282001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75</xdr:row>
      <xdr:rowOff>31750</xdr:rowOff>
    </xdr:from>
    <xdr:to>
      <xdr:col>10</xdr:col>
      <xdr:colOff>114300</xdr:colOff>
      <xdr:row>75</xdr:row>
      <xdr:rowOff>113665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05205" y="12604750"/>
          <a:ext cx="785495"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3810</xdr:rowOff>
    </xdr:from>
    <xdr:to>
      <xdr:col>10</xdr:col>
      <xdr:colOff>165100</xdr:colOff>
      <xdr:row>76</xdr:row>
      <xdr:rowOff>103505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39900" y="12744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94615</xdr:rowOff>
    </xdr:from>
    <xdr:ext cx="593725" cy="25336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13840" y="1283525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55880</xdr:rowOff>
    </xdr:from>
    <xdr:to>
      <xdr:col>6</xdr:col>
      <xdr:colOff>38100</xdr:colOff>
      <xdr:row>76</xdr:row>
      <xdr:rowOff>154940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65200" y="1279652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146685</xdr:rowOff>
    </xdr:from>
    <xdr:ext cx="593725" cy="24828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39140" y="1288732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919220"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78105</xdr:rowOff>
    </xdr:from>
    <xdr:ext cx="762000" cy="25336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184525"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692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397760" y="136569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1365"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23060" y="136569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81</xdr:row>
      <xdr:rowOff>78105</xdr:rowOff>
    </xdr:from>
    <xdr:ext cx="762000"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7565"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154305</xdr:rowOff>
    </xdr:from>
    <xdr:to>
      <xdr:col>24</xdr:col>
      <xdr:colOff>114300</xdr:colOff>
      <xdr:row>74</xdr:row>
      <xdr:rowOff>86360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036060" y="123920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8890</xdr:rowOff>
    </xdr:from>
    <xdr:ext cx="598170" cy="25336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137660" y="1224661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213,458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116840</xdr:rowOff>
    </xdr:from>
    <xdr:to>
      <xdr:col>20</xdr:col>
      <xdr:colOff>38100</xdr:colOff>
      <xdr:row>74</xdr:row>
      <xdr:rowOff>48895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12160" y="1235456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64135</xdr:rowOff>
    </xdr:from>
    <xdr:ext cx="593725" cy="25336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086100" y="1213421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166370</xdr:rowOff>
    </xdr:from>
    <xdr:to>
      <xdr:col>15</xdr:col>
      <xdr:colOff>101600</xdr:colOff>
      <xdr:row>75</xdr:row>
      <xdr:rowOff>97790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14600" y="12571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114300</xdr:rowOff>
    </xdr:from>
    <xdr:ext cx="593725" cy="25336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11400" y="1235202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149860</xdr:rowOff>
    </xdr:from>
    <xdr:to>
      <xdr:col>10</xdr:col>
      <xdr:colOff>165100</xdr:colOff>
      <xdr:row>75</xdr:row>
      <xdr:rowOff>81280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39900" y="12555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97155</xdr:rowOff>
    </xdr:from>
    <xdr:ext cx="593725"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13840" y="1233487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63500</xdr:rowOff>
    </xdr:from>
    <xdr:to>
      <xdr:col>6</xdr:col>
      <xdr:colOff>38100</xdr:colOff>
      <xdr:row>75</xdr:row>
      <xdr:rowOff>163195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65200" y="1263650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12065</xdr:rowOff>
    </xdr:from>
    <xdr:ext cx="593725" cy="24828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39140" y="1241742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180,589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70560" y="13970000"/>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9756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9756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67640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67640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68224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68224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70560" y="14777085"/>
          <a:ext cx="4137660" cy="22371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5440" cy="2203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55320" y="145903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70560" y="170141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67360" y="1687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70560" y="165684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0860" cy="25400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07645" y="1642999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70560" y="16118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0860" cy="25400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07645" y="1598041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70560" y="15673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0860" cy="25400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07645" y="1553464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136525</xdr:rowOff>
    </xdr:from>
    <xdr:to>
      <xdr:col>28</xdr:col>
      <xdr:colOff>114300</xdr:colOff>
      <xdr:row>90</xdr:row>
      <xdr:rowOff>136525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70560" y="1522412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165100</xdr:rowOff>
    </xdr:from>
    <xdr:ext cx="530860" cy="25019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07645" y="1508506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70560" y="147770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4995" cy="24828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6380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70560" y="14777085"/>
          <a:ext cx="4137660" cy="22371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160655</xdr:rowOff>
    </xdr:from>
    <xdr:to>
      <xdr:col>24</xdr:col>
      <xdr:colOff>62865</xdr:colOff>
      <xdr:row>97</xdr:row>
      <xdr:rowOff>160020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084955" y="15248255"/>
          <a:ext cx="127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163830</xdr:rowOff>
    </xdr:from>
    <xdr:ext cx="534035"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137660" y="16424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160020</xdr:rowOff>
    </xdr:from>
    <xdr:to>
      <xdr:col>24</xdr:col>
      <xdr:colOff>152400</xdr:colOff>
      <xdr:row>97</xdr:row>
      <xdr:rowOff>160020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020820" y="164211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107950</xdr:rowOff>
    </xdr:from>
    <xdr:ext cx="534035" cy="248920"/>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137660" y="1502791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78,935</a:t>
          </a:r>
          <a:endParaRPr kumimoji="1" lang="ja-JP" altLang="en-US" sz="1000" b="1">
            <a:latin typeface="ＭＳ Ｐゴシック"/>
          </a:endParaRPr>
        </a:p>
      </xdr:txBody>
    </xdr:sp>
    <xdr:clientData/>
  </xdr:oneCellAnchor>
  <xdr:twoCellAnchor>
    <xdr:from>
      <xdr:col>23</xdr:col>
      <xdr:colOff>165100</xdr:colOff>
      <xdr:row>90</xdr:row>
      <xdr:rowOff>160655</xdr:rowOff>
    </xdr:from>
    <xdr:to>
      <xdr:col>24</xdr:col>
      <xdr:colOff>152400</xdr:colOff>
      <xdr:row>90</xdr:row>
      <xdr:rowOff>160655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020820" y="152482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93</xdr:row>
      <xdr:rowOff>163195</xdr:rowOff>
    </xdr:from>
    <xdr:to>
      <xdr:col>24</xdr:col>
      <xdr:colOff>63500</xdr:colOff>
      <xdr:row>95</xdr:row>
      <xdr:rowOff>8890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352165" y="15753715"/>
          <a:ext cx="734695"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71755</xdr:rowOff>
    </xdr:from>
    <xdr:ext cx="534035"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137660" y="1599755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93345</xdr:rowOff>
    </xdr:from>
    <xdr:to>
      <xdr:col>24</xdr:col>
      <xdr:colOff>114300</xdr:colOff>
      <xdr:row>96</xdr:row>
      <xdr:rowOff>23495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036060" y="16019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8890</xdr:rowOff>
    </xdr:from>
    <xdr:to>
      <xdr:col>19</xdr:col>
      <xdr:colOff>167005</xdr:colOff>
      <xdr:row>95</xdr:row>
      <xdr:rowOff>154940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565400" y="15934690"/>
          <a:ext cx="786765"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120650</xdr:rowOff>
    </xdr:from>
    <xdr:to>
      <xdr:col>20</xdr:col>
      <xdr:colOff>38100</xdr:colOff>
      <xdr:row>96</xdr:row>
      <xdr:rowOff>50165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312160" y="1604645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41275</xdr:rowOff>
    </xdr:from>
    <xdr:ext cx="529590" cy="25400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118485" y="161347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154940</xdr:rowOff>
    </xdr:from>
    <xdr:to>
      <xdr:col>15</xdr:col>
      <xdr:colOff>50800</xdr:colOff>
      <xdr:row>96</xdr:row>
      <xdr:rowOff>124460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790700" y="16080740"/>
          <a:ext cx="7747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120650</xdr:rowOff>
    </xdr:from>
    <xdr:to>
      <xdr:col>15</xdr:col>
      <xdr:colOff>101600</xdr:colOff>
      <xdr:row>97</xdr:row>
      <xdr:rowOff>50800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514600" y="16214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41910</xdr:rowOff>
    </xdr:from>
    <xdr:ext cx="529590" cy="25400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343785" y="163029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96</xdr:row>
      <xdr:rowOff>77470</xdr:rowOff>
    </xdr:from>
    <xdr:to>
      <xdr:col>10</xdr:col>
      <xdr:colOff>114300</xdr:colOff>
      <xdr:row>96</xdr:row>
      <xdr:rowOff>124460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005205" y="16170910"/>
          <a:ext cx="78549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145415</xdr:rowOff>
    </xdr:from>
    <xdr:to>
      <xdr:col>10</xdr:col>
      <xdr:colOff>165100</xdr:colOff>
      <xdr:row>97</xdr:row>
      <xdr:rowOff>75565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739900" y="16238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66675</xdr:rowOff>
    </xdr:from>
    <xdr:ext cx="534035" cy="25400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46225" y="16327755"/>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80645</xdr:rowOff>
    </xdr:from>
    <xdr:to>
      <xdr:col>6</xdr:col>
      <xdr:colOff>38100</xdr:colOff>
      <xdr:row>97</xdr:row>
      <xdr:rowOff>10795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965200" y="16174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1905</xdr:rowOff>
    </xdr:from>
    <xdr:ext cx="52959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71525" y="162629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919220"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184525"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692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397760" y="170116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23060" y="17011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37565"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112395</xdr:rowOff>
    </xdr:from>
    <xdr:to>
      <xdr:col>24</xdr:col>
      <xdr:colOff>114300</xdr:colOff>
      <xdr:row>94</xdr:row>
      <xdr:rowOff>42545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036060" y="15702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135255</xdr:rowOff>
    </xdr:from>
    <xdr:ext cx="534035" cy="25400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137660" y="15558135"/>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129540</xdr:rowOff>
    </xdr:from>
    <xdr:to>
      <xdr:col>20</xdr:col>
      <xdr:colOff>38100</xdr:colOff>
      <xdr:row>95</xdr:row>
      <xdr:rowOff>59690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312160" y="15887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76835</xdr:rowOff>
    </xdr:from>
    <xdr:ext cx="529590" cy="25400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118485" y="156673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103505</xdr:rowOff>
    </xdr:from>
    <xdr:to>
      <xdr:col>15</xdr:col>
      <xdr:colOff>101600</xdr:colOff>
      <xdr:row>96</xdr:row>
      <xdr:rowOff>33655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514600" y="16029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50165</xdr:rowOff>
    </xdr:from>
    <xdr:ext cx="52959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343785" y="158083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73660</xdr:rowOff>
    </xdr:from>
    <xdr:to>
      <xdr:col>10</xdr:col>
      <xdr:colOff>165100</xdr:colOff>
      <xdr:row>97</xdr:row>
      <xdr:rowOff>3810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739900" y="1616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20320</xdr:rowOff>
    </xdr:from>
    <xdr:ext cx="534035" cy="25400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546225" y="15946120"/>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26670</xdr:rowOff>
    </xdr:from>
    <xdr:to>
      <xdr:col>6</xdr:col>
      <xdr:colOff>38100</xdr:colOff>
      <xdr:row>96</xdr:row>
      <xdr:rowOff>128270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965200" y="16120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144780</xdr:rowOff>
    </xdr:from>
    <xdr:ext cx="529590" cy="25400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71525" y="159029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5826760" y="3911600"/>
          <a:ext cx="41148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593090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593090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83260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83260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83844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83844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826760" y="4718685"/>
          <a:ext cx="41148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5440" cy="2203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788660" y="45319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826760" y="69538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826760" y="65811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3840" cy="24828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600700" y="644271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826760" y="62083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34925</xdr:rowOff>
    </xdr:from>
    <xdr:ext cx="462915" cy="24828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405120" y="6069965"/>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826760" y="58362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165100</xdr:rowOff>
    </xdr:from>
    <xdr:ext cx="462915" cy="24828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405120" y="569722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826760" y="5463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128270</xdr:rowOff>
    </xdr:from>
    <xdr:ext cx="462915" cy="24828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405120" y="532511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826760" y="50907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90805</xdr:rowOff>
    </xdr:from>
    <xdr:ext cx="462915" cy="24828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405120" y="4952365"/>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826760" y="47186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2915" cy="24828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405120" y="457962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5826760" y="4718685"/>
          <a:ext cx="41148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31</xdr:row>
      <xdr:rowOff>131445</xdr:rowOff>
    </xdr:from>
    <xdr:to>
      <xdr:col>54</xdr:col>
      <xdr:colOff>167005</xdr:colOff>
      <xdr:row>39</xdr:row>
      <xdr:rowOff>43180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219565" y="5328285"/>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47625</xdr:rowOff>
    </xdr:from>
    <xdr:ext cx="244475" cy="24828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9271000" y="658558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43180</xdr:rowOff>
    </xdr:from>
    <xdr:to>
      <xdr:col>55</xdr:col>
      <xdr:colOff>88900</xdr:colOff>
      <xdr:row>39</xdr:row>
      <xdr:rowOff>43180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154160" y="65811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79375</xdr:rowOff>
    </xdr:from>
    <xdr:ext cx="464820" cy="25336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9271000" y="510857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3,364</a:t>
          </a:r>
          <a:endParaRPr kumimoji="1" lang="ja-JP" altLang="en-US" sz="1000" b="1">
            <a:latin typeface="ＭＳ Ｐゴシック"/>
          </a:endParaRPr>
        </a:p>
      </xdr:txBody>
    </xdr:sp>
    <xdr:clientData/>
  </xdr:oneCellAnchor>
  <xdr:twoCellAnchor>
    <xdr:from>
      <xdr:col>54</xdr:col>
      <xdr:colOff>101600</xdr:colOff>
      <xdr:row>31</xdr:row>
      <xdr:rowOff>131445</xdr:rowOff>
    </xdr:from>
    <xdr:to>
      <xdr:col>55</xdr:col>
      <xdr:colOff>88900</xdr:colOff>
      <xdr:row>31</xdr:row>
      <xdr:rowOff>131445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154160" y="53282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13970</xdr:rowOff>
    </xdr:from>
    <xdr:to>
      <xdr:col>55</xdr:col>
      <xdr:colOff>0</xdr:colOff>
      <xdr:row>39</xdr:row>
      <xdr:rowOff>15875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496300" y="6551930"/>
          <a:ext cx="7239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64770</xdr:rowOff>
    </xdr:from>
    <xdr:ext cx="373380" cy="25336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9271000" y="6099810"/>
          <a:ext cx="3733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42545</xdr:rowOff>
    </xdr:from>
    <xdr:to>
      <xdr:col>55</xdr:col>
      <xdr:colOff>50800</xdr:colOff>
      <xdr:row>37</xdr:row>
      <xdr:rowOff>142240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192260" y="624522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39</xdr:row>
      <xdr:rowOff>10795</xdr:rowOff>
    </xdr:from>
    <xdr:to>
      <xdr:col>50</xdr:col>
      <xdr:colOff>114300</xdr:colOff>
      <xdr:row>39</xdr:row>
      <xdr:rowOff>13970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710805" y="6548755"/>
          <a:ext cx="78549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43180</xdr:rowOff>
    </xdr:from>
    <xdr:to>
      <xdr:col>50</xdr:col>
      <xdr:colOff>165100</xdr:colOff>
      <xdr:row>37</xdr:row>
      <xdr:rowOff>142875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445500" y="62458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159385</xdr:rowOff>
    </xdr:from>
    <xdr:ext cx="378460" cy="24828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329930" y="602678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10795</xdr:rowOff>
    </xdr:from>
    <xdr:to>
      <xdr:col>45</xdr:col>
      <xdr:colOff>167005</xdr:colOff>
      <xdr:row>39</xdr:row>
      <xdr:rowOff>12700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24040" y="6548755"/>
          <a:ext cx="78676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42545</xdr:rowOff>
    </xdr:from>
    <xdr:to>
      <xdr:col>46</xdr:col>
      <xdr:colOff>38100</xdr:colOff>
      <xdr:row>37</xdr:row>
      <xdr:rowOff>142240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670800" y="624522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167005</xdr:colOff>
      <xdr:row>35</xdr:row>
      <xdr:rowOff>158750</xdr:rowOff>
    </xdr:from>
    <xdr:ext cx="378460" cy="24828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543165" y="602615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12700</xdr:rowOff>
    </xdr:from>
    <xdr:to>
      <xdr:col>41</xdr:col>
      <xdr:colOff>50800</xdr:colOff>
      <xdr:row>39</xdr:row>
      <xdr:rowOff>15240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149340" y="6550660"/>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28575</xdr:rowOff>
    </xdr:from>
    <xdr:to>
      <xdr:col>41</xdr:col>
      <xdr:colOff>101600</xdr:colOff>
      <xdr:row>37</xdr:row>
      <xdr:rowOff>128270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873240" y="6231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144145</xdr:rowOff>
    </xdr:from>
    <xdr:ext cx="378460" cy="24828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57670" y="601154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19050</xdr:rowOff>
    </xdr:from>
    <xdr:to>
      <xdr:col>36</xdr:col>
      <xdr:colOff>165100</xdr:colOff>
      <xdr:row>37</xdr:row>
      <xdr:rowOff>118110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098540" y="6221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134620</xdr:rowOff>
    </xdr:from>
    <xdr:ext cx="378460" cy="25336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5982970" y="600202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052560"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1365" cy="25336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328660" y="69513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78105</xdr:rowOff>
    </xdr:from>
    <xdr:ext cx="762000" cy="25336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543165"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6920" cy="25336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56400" y="69513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1365" cy="25336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5981700" y="69513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133350</xdr:rowOff>
    </xdr:from>
    <xdr:to>
      <xdr:col>55</xdr:col>
      <xdr:colOff>50800</xdr:colOff>
      <xdr:row>39</xdr:row>
      <xdr:rowOff>64770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192260" y="650367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50800</xdr:rowOff>
    </xdr:from>
    <xdr:ext cx="308610" cy="24828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9271000" y="6421120"/>
          <a:ext cx="3086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131445</xdr:rowOff>
    </xdr:from>
    <xdr:to>
      <xdr:col>50</xdr:col>
      <xdr:colOff>165100</xdr:colOff>
      <xdr:row>39</xdr:row>
      <xdr:rowOff>62865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445500" y="6501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54610</xdr:rowOff>
    </xdr:from>
    <xdr:ext cx="313055" cy="25336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362315" y="6592570"/>
          <a:ext cx="3130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128905</xdr:rowOff>
    </xdr:from>
    <xdr:to>
      <xdr:col>46</xdr:col>
      <xdr:colOff>38100</xdr:colOff>
      <xdr:row>39</xdr:row>
      <xdr:rowOff>60325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670800" y="649922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51435</xdr:rowOff>
    </xdr:from>
    <xdr:ext cx="308610" cy="24828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564755" y="6589395"/>
          <a:ext cx="3086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130175</xdr:rowOff>
    </xdr:from>
    <xdr:to>
      <xdr:col>41</xdr:col>
      <xdr:colOff>101600</xdr:colOff>
      <xdr:row>39</xdr:row>
      <xdr:rowOff>61595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873240" y="65004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53340</xdr:rowOff>
    </xdr:from>
    <xdr:ext cx="313055" cy="24828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90055" y="6591300"/>
          <a:ext cx="3130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132715</xdr:rowOff>
    </xdr:from>
    <xdr:to>
      <xdr:col>36</xdr:col>
      <xdr:colOff>165100</xdr:colOff>
      <xdr:row>39</xdr:row>
      <xdr:rowOff>64135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098540" y="6503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55880</xdr:rowOff>
    </xdr:from>
    <xdr:ext cx="313055" cy="25336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015355" y="6593840"/>
          <a:ext cx="3130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5826760" y="7264400"/>
          <a:ext cx="41148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593090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3090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83260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83260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83844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83844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5826760" y="8071485"/>
          <a:ext cx="41148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5440" cy="2203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788660" y="78847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826760" y="103066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826760" y="98596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3840" cy="24828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600700" y="972058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826760" y="94126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53340</xdr:rowOff>
    </xdr:from>
    <xdr:ext cx="527050" cy="24828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363845" y="927354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826760" y="896556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109220</xdr:rowOff>
    </xdr:from>
    <xdr:ext cx="527050" cy="24828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363845" y="882650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826760" y="851852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165100</xdr:rowOff>
    </xdr:from>
    <xdr:ext cx="527050" cy="24828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363845" y="837946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826760" y="80714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53340</xdr:rowOff>
    </xdr:from>
    <xdr:ext cx="527050" cy="24828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363845" y="793242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5826760" y="8071485"/>
          <a:ext cx="41148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50</xdr:row>
      <xdr:rowOff>137160</xdr:rowOff>
    </xdr:from>
    <xdr:to>
      <xdr:col>54</xdr:col>
      <xdr:colOff>167005</xdr:colOff>
      <xdr:row>58</xdr:row>
      <xdr:rowOff>134620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219565" y="851916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139065</xdr:rowOff>
    </xdr:from>
    <xdr:ext cx="308610" cy="25336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9271000" y="9862185"/>
          <a:ext cx="3086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134620</xdr:rowOff>
    </xdr:from>
    <xdr:to>
      <xdr:col>55</xdr:col>
      <xdr:colOff>88900</xdr:colOff>
      <xdr:row>58</xdr:row>
      <xdr:rowOff>134620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154160" y="98577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85090</xdr:rowOff>
    </xdr:from>
    <xdr:ext cx="529590" cy="24828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9271000" y="829945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29,988</a:t>
          </a:r>
          <a:endParaRPr kumimoji="1" lang="ja-JP" altLang="en-US" sz="1000" b="1">
            <a:latin typeface="ＭＳ Ｐゴシック"/>
          </a:endParaRPr>
        </a:p>
      </xdr:txBody>
    </xdr:sp>
    <xdr:clientData/>
  </xdr:oneCellAnchor>
  <xdr:twoCellAnchor>
    <xdr:from>
      <xdr:col>54</xdr:col>
      <xdr:colOff>101600</xdr:colOff>
      <xdr:row>50</xdr:row>
      <xdr:rowOff>137160</xdr:rowOff>
    </xdr:from>
    <xdr:to>
      <xdr:col>55</xdr:col>
      <xdr:colOff>88900</xdr:colOff>
      <xdr:row>50</xdr:row>
      <xdr:rowOff>137160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154160" y="85191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47625</xdr:rowOff>
    </xdr:from>
    <xdr:to>
      <xdr:col>55</xdr:col>
      <xdr:colOff>0</xdr:colOff>
      <xdr:row>58</xdr:row>
      <xdr:rowOff>47625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496300" y="9770745"/>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79375</xdr:rowOff>
    </xdr:from>
    <xdr:ext cx="464820" cy="25336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9271000" y="9467215"/>
          <a:ext cx="4648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57150</xdr:rowOff>
    </xdr:from>
    <xdr:to>
      <xdr:col>55</xdr:col>
      <xdr:colOff>50800</xdr:colOff>
      <xdr:row>57</xdr:row>
      <xdr:rowOff>156210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192260" y="961263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58</xdr:row>
      <xdr:rowOff>5715</xdr:rowOff>
    </xdr:from>
    <xdr:to>
      <xdr:col>50</xdr:col>
      <xdr:colOff>114300</xdr:colOff>
      <xdr:row>58</xdr:row>
      <xdr:rowOff>47625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710805" y="9728835"/>
          <a:ext cx="78549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64770</xdr:rowOff>
    </xdr:from>
    <xdr:to>
      <xdr:col>50</xdr:col>
      <xdr:colOff>165100</xdr:colOff>
      <xdr:row>57</xdr:row>
      <xdr:rowOff>164465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445500" y="96202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13335</xdr:rowOff>
    </xdr:from>
    <xdr:ext cx="469900" cy="24828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284210" y="940117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5715</xdr:rowOff>
    </xdr:from>
    <xdr:to>
      <xdr:col>45</xdr:col>
      <xdr:colOff>167005</xdr:colOff>
      <xdr:row>58</xdr:row>
      <xdr:rowOff>15875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24040" y="9728835"/>
          <a:ext cx="78676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64135</xdr:rowOff>
    </xdr:from>
    <xdr:to>
      <xdr:col>46</xdr:col>
      <xdr:colOff>38100</xdr:colOff>
      <xdr:row>57</xdr:row>
      <xdr:rowOff>163830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670800" y="961961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12700</xdr:rowOff>
    </xdr:from>
    <xdr:ext cx="469900" cy="24828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09510" y="940054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13335</xdr:rowOff>
    </xdr:from>
    <xdr:to>
      <xdr:col>41</xdr:col>
      <xdr:colOff>50800</xdr:colOff>
      <xdr:row>58</xdr:row>
      <xdr:rowOff>15875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149340" y="9736455"/>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78740</xdr:rowOff>
    </xdr:from>
    <xdr:to>
      <xdr:col>41</xdr:col>
      <xdr:colOff>101600</xdr:colOff>
      <xdr:row>58</xdr:row>
      <xdr:rowOff>10795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873240" y="9634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26670</xdr:rowOff>
    </xdr:from>
    <xdr:ext cx="469900" cy="25336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11950" y="94145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76835</xdr:rowOff>
    </xdr:from>
    <xdr:to>
      <xdr:col>36</xdr:col>
      <xdr:colOff>165100</xdr:colOff>
      <xdr:row>58</xdr:row>
      <xdr:rowOff>8255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098540" y="9632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24765</xdr:rowOff>
    </xdr:from>
    <xdr:ext cx="469900" cy="25336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5937250" y="94126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052560"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1365" cy="25336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328660" y="103041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78105</xdr:rowOff>
    </xdr:from>
    <xdr:ext cx="762000" cy="25336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43165"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6920" cy="25336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56400" y="103041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1365" cy="25336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5981700" y="103041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165100</xdr:rowOff>
    </xdr:from>
    <xdr:to>
      <xdr:col>55</xdr:col>
      <xdr:colOff>50800</xdr:colOff>
      <xdr:row>58</xdr:row>
      <xdr:rowOff>96520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192260" y="972058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81915</xdr:rowOff>
    </xdr:from>
    <xdr:ext cx="464820" cy="25336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9271000" y="963739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165100</xdr:rowOff>
    </xdr:from>
    <xdr:to>
      <xdr:col>50</xdr:col>
      <xdr:colOff>165100</xdr:colOff>
      <xdr:row>58</xdr:row>
      <xdr:rowOff>96520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445500" y="9720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88265</xdr:rowOff>
    </xdr:from>
    <xdr:ext cx="469900" cy="24828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284210" y="98113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124460</xdr:rowOff>
    </xdr:from>
    <xdr:to>
      <xdr:col>46</xdr:col>
      <xdr:colOff>38100</xdr:colOff>
      <xdr:row>58</xdr:row>
      <xdr:rowOff>55880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670800" y="967994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47625</xdr:rowOff>
    </xdr:from>
    <xdr:ext cx="469900" cy="24828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09510" y="97707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133350</xdr:rowOff>
    </xdr:from>
    <xdr:to>
      <xdr:col>41</xdr:col>
      <xdr:colOff>101600</xdr:colOff>
      <xdr:row>58</xdr:row>
      <xdr:rowOff>64770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873240" y="9688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56515</xdr:rowOff>
    </xdr:from>
    <xdr:ext cx="469900" cy="25336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11950" y="9779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130810</xdr:rowOff>
    </xdr:from>
    <xdr:to>
      <xdr:col>36</xdr:col>
      <xdr:colOff>165100</xdr:colOff>
      <xdr:row>58</xdr:row>
      <xdr:rowOff>62230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098540" y="9686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53975</xdr:rowOff>
    </xdr:from>
    <xdr:ext cx="469900" cy="24828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5937250" y="977709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5826760" y="10617200"/>
          <a:ext cx="41148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593090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93090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83260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83260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83844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83844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5826760" y="11424285"/>
          <a:ext cx="41148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5440" cy="2203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5788660" y="112375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826760" y="136594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5826760" y="133400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3840" cy="24828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5600700" y="1320165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112395</xdr:rowOff>
    </xdr:from>
    <xdr:to>
      <xdr:col>59</xdr:col>
      <xdr:colOff>50800</xdr:colOff>
      <xdr:row>77</xdr:row>
      <xdr:rowOff>112395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826760" y="130206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27050" cy="24828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363845" y="12881610"/>
          <a:ext cx="5270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826760" y="127019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156845</xdr:rowOff>
    </xdr:from>
    <xdr:ext cx="527050" cy="25336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363845" y="1256220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144780</xdr:rowOff>
    </xdr:from>
    <xdr:to>
      <xdr:col>59</xdr:col>
      <xdr:colOff>50800</xdr:colOff>
      <xdr:row>73</xdr:row>
      <xdr:rowOff>144780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826760" y="12382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7050" cy="25336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363845" y="1224343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826760" y="120637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21590</xdr:rowOff>
    </xdr:from>
    <xdr:ext cx="527050" cy="25273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363845" y="11924030"/>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826760" y="117430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37465</xdr:rowOff>
    </xdr:from>
    <xdr:ext cx="594995" cy="25336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299710" y="1160462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826760" y="114242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4995" cy="24828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299710" y="112852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5826760" y="11424285"/>
          <a:ext cx="41148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71</xdr:row>
      <xdr:rowOff>55880</xdr:rowOff>
    </xdr:from>
    <xdr:to>
      <xdr:col>54</xdr:col>
      <xdr:colOff>167005</xdr:colOff>
      <xdr:row>79</xdr:row>
      <xdr:rowOff>70485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219565" y="11958320"/>
          <a:ext cx="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73660</xdr:rowOff>
    </xdr:from>
    <xdr:ext cx="464820" cy="252730"/>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9271000" y="13317220"/>
          <a:ext cx="464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70485</xdr:rowOff>
    </xdr:from>
    <xdr:to>
      <xdr:col>55</xdr:col>
      <xdr:colOff>88900</xdr:colOff>
      <xdr:row>79</xdr:row>
      <xdr:rowOff>70485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154160" y="133140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3810</xdr:rowOff>
    </xdr:from>
    <xdr:ext cx="529590" cy="25336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9271000" y="1173861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86,557</a:t>
          </a:r>
          <a:endParaRPr kumimoji="1" lang="ja-JP" altLang="en-US" sz="1000" b="1">
            <a:latin typeface="ＭＳ Ｐゴシック"/>
          </a:endParaRPr>
        </a:p>
      </xdr:txBody>
    </xdr:sp>
    <xdr:clientData/>
  </xdr:oneCellAnchor>
  <xdr:twoCellAnchor>
    <xdr:from>
      <xdr:col>54</xdr:col>
      <xdr:colOff>101600</xdr:colOff>
      <xdr:row>71</xdr:row>
      <xdr:rowOff>55880</xdr:rowOff>
    </xdr:from>
    <xdr:to>
      <xdr:col>55</xdr:col>
      <xdr:colOff>88900</xdr:colOff>
      <xdr:row>71</xdr:row>
      <xdr:rowOff>55880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154160" y="119583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10160</xdr:rowOff>
    </xdr:from>
    <xdr:to>
      <xdr:col>55</xdr:col>
      <xdr:colOff>0</xdr:colOff>
      <xdr:row>79</xdr:row>
      <xdr:rowOff>30480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496300" y="13253720"/>
          <a:ext cx="7239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47625</xdr:rowOff>
    </xdr:from>
    <xdr:ext cx="529590" cy="24828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9271000" y="12955905"/>
          <a:ext cx="52959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24765</xdr:rowOff>
    </xdr:from>
    <xdr:to>
      <xdr:col>55</xdr:col>
      <xdr:colOff>50800</xdr:colOff>
      <xdr:row>78</xdr:row>
      <xdr:rowOff>124460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192260" y="1310068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78</xdr:row>
      <xdr:rowOff>151130</xdr:rowOff>
    </xdr:from>
    <xdr:to>
      <xdr:col>50</xdr:col>
      <xdr:colOff>114300</xdr:colOff>
      <xdr:row>79</xdr:row>
      <xdr:rowOff>30480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710805" y="13227050"/>
          <a:ext cx="78549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8255</xdr:rowOff>
    </xdr:from>
    <xdr:to>
      <xdr:col>50</xdr:col>
      <xdr:colOff>165100</xdr:colOff>
      <xdr:row>78</xdr:row>
      <xdr:rowOff>107950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445500" y="130841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124460</xdr:rowOff>
    </xdr:from>
    <xdr:ext cx="534035" cy="24828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251825" y="1286510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151130</xdr:rowOff>
    </xdr:from>
    <xdr:to>
      <xdr:col>45</xdr:col>
      <xdr:colOff>167005</xdr:colOff>
      <xdr:row>79</xdr:row>
      <xdr:rowOff>46990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24040" y="13227050"/>
          <a:ext cx="78676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164465</xdr:rowOff>
    </xdr:from>
    <xdr:to>
      <xdr:col>46</xdr:col>
      <xdr:colOff>38100</xdr:colOff>
      <xdr:row>78</xdr:row>
      <xdr:rowOff>95885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670800" y="1307274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112395</xdr:rowOff>
    </xdr:from>
    <xdr:ext cx="529590" cy="25336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477125" y="1285303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39370</xdr:rowOff>
    </xdr:from>
    <xdr:to>
      <xdr:col>41</xdr:col>
      <xdr:colOff>50800</xdr:colOff>
      <xdr:row>79</xdr:row>
      <xdr:rowOff>46990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149340" y="13282930"/>
          <a:ext cx="774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102870</xdr:rowOff>
    </xdr:from>
    <xdr:to>
      <xdr:col>41</xdr:col>
      <xdr:colOff>101600</xdr:colOff>
      <xdr:row>79</xdr:row>
      <xdr:rowOff>34290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873240" y="13178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50800</xdr:rowOff>
    </xdr:from>
    <xdr:ext cx="469900" cy="24828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11950" y="1295908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107950</xdr:rowOff>
    </xdr:from>
    <xdr:to>
      <xdr:col>36</xdr:col>
      <xdr:colOff>165100</xdr:colOff>
      <xdr:row>79</xdr:row>
      <xdr:rowOff>39370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098540" y="13183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55880</xdr:rowOff>
    </xdr:from>
    <xdr:ext cx="469900" cy="25336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5937250" y="129641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052560"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1365" cy="25336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328660" y="136569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78105</xdr:rowOff>
    </xdr:from>
    <xdr:ext cx="762000" cy="25336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43165"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6920" cy="25336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56400" y="136569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1365" cy="25336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5981700" y="136569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128270</xdr:rowOff>
    </xdr:from>
    <xdr:to>
      <xdr:col>55</xdr:col>
      <xdr:colOff>50800</xdr:colOff>
      <xdr:row>79</xdr:row>
      <xdr:rowOff>59690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192260" y="1320419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44450</xdr:rowOff>
    </xdr:from>
    <xdr:ext cx="464820" cy="25336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9271000" y="1312037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148590</xdr:rowOff>
    </xdr:from>
    <xdr:to>
      <xdr:col>50</xdr:col>
      <xdr:colOff>165100</xdr:colOff>
      <xdr:row>79</xdr:row>
      <xdr:rowOff>80010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445500" y="13224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71755</xdr:rowOff>
    </xdr:from>
    <xdr:ext cx="469900" cy="24828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284210" y="133153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101600</xdr:rowOff>
    </xdr:from>
    <xdr:to>
      <xdr:col>46</xdr:col>
      <xdr:colOff>38100</xdr:colOff>
      <xdr:row>79</xdr:row>
      <xdr:rowOff>33655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670800" y="1317752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24765</xdr:rowOff>
    </xdr:from>
    <xdr:ext cx="469900" cy="25336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09510" y="132683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164465</xdr:rowOff>
    </xdr:from>
    <xdr:to>
      <xdr:col>41</xdr:col>
      <xdr:colOff>101600</xdr:colOff>
      <xdr:row>79</xdr:row>
      <xdr:rowOff>95885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873240" y="13240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87630</xdr:rowOff>
    </xdr:from>
    <xdr:ext cx="469900" cy="24828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11950" y="1333119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156845</xdr:rowOff>
    </xdr:from>
    <xdr:to>
      <xdr:col>36</xdr:col>
      <xdr:colOff>165100</xdr:colOff>
      <xdr:row>79</xdr:row>
      <xdr:rowOff>88900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098540" y="132327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80010</xdr:rowOff>
    </xdr:from>
    <xdr:ext cx="469900" cy="25336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5937250" y="133235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5826760" y="13970000"/>
          <a:ext cx="41148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593090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3090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83260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83260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83844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83844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5826760" y="14777085"/>
          <a:ext cx="4114800" cy="22371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5440" cy="2203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788660" y="145903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826760" y="170141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3840" cy="25400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600700" y="1687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826760" y="166954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27050" cy="25908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363845" y="165569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826760" y="163760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7050" cy="25400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363845" y="16237585"/>
          <a:ext cx="527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826760" y="160578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7050"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363845" y="159188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826760" y="157384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7050" cy="25400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363845" y="15596870"/>
          <a:ext cx="527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826760" y="154197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299710" y="152774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826760" y="150958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37465</xdr:rowOff>
    </xdr:from>
    <xdr:ext cx="594995" cy="25336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299710" y="1495742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826760" y="147770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4995" cy="24828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299710" y="146380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5826760" y="14777085"/>
          <a:ext cx="4114800" cy="22371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90</xdr:row>
      <xdr:rowOff>84455</xdr:rowOff>
    </xdr:from>
    <xdr:to>
      <xdr:col>54</xdr:col>
      <xdr:colOff>167005</xdr:colOff>
      <xdr:row>99</xdr:row>
      <xdr:rowOff>143510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219565" y="1517205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147320</xdr:rowOff>
    </xdr:from>
    <xdr:ext cx="529590" cy="259080"/>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9271000" y="167436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17,252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143510</xdr:rowOff>
    </xdr:from>
    <xdr:to>
      <xdr:col>55</xdr:col>
      <xdr:colOff>88900</xdr:colOff>
      <xdr:row>99</xdr:row>
      <xdr:rowOff>143510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154160" y="167398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31750</xdr:rowOff>
    </xdr:from>
    <xdr:ext cx="593725" cy="24828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9271000" y="1495171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115,324</a:t>
          </a:r>
          <a:endParaRPr kumimoji="1" lang="ja-JP" altLang="en-US" sz="1000" b="1">
            <a:latin typeface="ＭＳ Ｐゴシック"/>
          </a:endParaRPr>
        </a:p>
      </xdr:txBody>
    </xdr:sp>
    <xdr:clientData/>
  </xdr:oneCellAnchor>
  <xdr:twoCellAnchor>
    <xdr:from>
      <xdr:col>54</xdr:col>
      <xdr:colOff>101600</xdr:colOff>
      <xdr:row>90</xdr:row>
      <xdr:rowOff>84455</xdr:rowOff>
    </xdr:from>
    <xdr:to>
      <xdr:col>55</xdr:col>
      <xdr:colOff>88900</xdr:colOff>
      <xdr:row>90</xdr:row>
      <xdr:rowOff>84455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154160" y="151720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109220</xdr:rowOff>
    </xdr:from>
    <xdr:to>
      <xdr:col>55</xdr:col>
      <xdr:colOff>0</xdr:colOff>
      <xdr:row>99</xdr:row>
      <xdr:rowOff>74930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496300" y="16537940"/>
          <a:ext cx="7239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95250</xdr:rowOff>
    </xdr:from>
    <xdr:ext cx="529590" cy="259080"/>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9271000" y="1618869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72390</xdr:rowOff>
    </xdr:from>
    <xdr:to>
      <xdr:col>55</xdr:col>
      <xdr:colOff>50800</xdr:colOff>
      <xdr:row>98</xdr:row>
      <xdr:rowOff>2540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192260" y="16333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99</xdr:row>
      <xdr:rowOff>15240</xdr:rowOff>
    </xdr:from>
    <xdr:to>
      <xdr:col>50</xdr:col>
      <xdr:colOff>114300</xdr:colOff>
      <xdr:row>99</xdr:row>
      <xdr:rowOff>74930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710805" y="16611600"/>
          <a:ext cx="78549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64770</xdr:rowOff>
    </xdr:from>
    <xdr:to>
      <xdr:col>50</xdr:col>
      <xdr:colOff>165100</xdr:colOff>
      <xdr:row>97</xdr:row>
      <xdr:rowOff>166370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445500" y="1632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11430</xdr:rowOff>
    </xdr:from>
    <xdr:ext cx="534035"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251825" y="16104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153670</xdr:rowOff>
    </xdr:from>
    <xdr:to>
      <xdr:col>45</xdr:col>
      <xdr:colOff>167005</xdr:colOff>
      <xdr:row>99</xdr:row>
      <xdr:rowOff>15240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24040" y="16582390"/>
          <a:ext cx="78676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89535</xdr:rowOff>
    </xdr:from>
    <xdr:to>
      <xdr:col>46</xdr:col>
      <xdr:colOff>38100</xdr:colOff>
      <xdr:row>98</xdr:row>
      <xdr:rowOff>19685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670800" y="16350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36830</xdr:rowOff>
    </xdr:from>
    <xdr:ext cx="52959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477125" y="161302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153670</xdr:rowOff>
    </xdr:from>
    <xdr:to>
      <xdr:col>41</xdr:col>
      <xdr:colOff>50800</xdr:colOff>
      <xdr:row>99</xdr:row>
      <xdr:rowOff>23495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149340" y="16582390"/>
          <a:ext cx="7747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100330</xdr:rowOff>
    </xdr:from>
    <xdr:to>
      <xdr:col>41</xdr:col>
      <xdr:colOff>101600</xdr:colOff>
      <xdr:row>98</xdr:row>
      <xdr:rowOff>30480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873240" y="1636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46990</xdr:rowOff>
    </xdr:from>
    <xdr:ext cx="52959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2425" y="161404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83820</xdr:rowOff>
    </xdr:from>
    <xdr:to>
      <xdr:col>36</xdr:col>
      <xdr:colOff>165100</xdr:colOff>
      <xdr:row>98</xdr:row>
      <xdr:rowOff>13970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098540" y="16344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30480</xdr:rowOff>
    </xdr:from>
    <xdr:ext cx="534035" cy="25400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5904865" y="16123920"/>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052560"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328660" y="17011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43165"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692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56400" y="170116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5981700" y="17011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57785</xdr:rowOff>
    </xdr:from>
    <xdr:to>
      <xdr:col>55</xdr:col>
      <xdr:colOff>50800</xdr:colOff>
      <xdr:row>98</xdr:row>
      <xdr:rowOff>159385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192260" y="164865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36195</xdr:rowOff>
    </xdr:from>
    <xdr:ext cx="529590" cy="259080"/>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9271000" y="164649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99</xdr:row>
      <xdr:rowOff>23495</xdr:rowOff>
    </xdr:from>
    <xdr:to>
      <xdr:col>50</xdr:col>
      <xdr:colOff>165100</xdr:colOff>
      <xdr:row>99</xdr:row>
      <xdr:rowOff>125095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44550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99</xdr:row>
      <xdr:rowOff>116205</xdr:rowOff>
    </xdr:from>
    <xdr:ext cx="534035"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251825" y="16712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135890</xdr:rowOff>
    </xdr:from>
    <xdr:to>
      <xdr:col>46</xdr:col>
      <xdr:colOff>38100</xdr:colOff>
      <xdr:row>99</xdr:row>
      <xdr:rowOff>66040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670800" y="16564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57150</xdr:rowOff>
    </xdr:from>
    <xdr:ext cx="52959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477125" y="166535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102870</xdr:rowOff>
    </xdr:from>
    <xdr:to>
      <xdr:col>41</xdr:col>
      <xdr:colOff>101600</xdr:colOff>
      <xdr:row>99</xdr:row>
      <xdr:rowOff>33020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873240" y="16531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24130</xdr:rowOff>
    </xdr:from>
    <xdr:ext cx="52959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2425" y="166204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144145</xdr:rowOff>
    </xdr:from>
    <xdr:to>
      <xdr:col>36</xdr:col>
      <xdr:colOff>165100</xdr:colOff>
      <xdr:row>99</xdr:row>
      <xdr:rowOff>74930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098540" y="165728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65405</xdr:rowOff>
    </xdr:from>
    <xdr:ext cx="534035" cy="25400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5904865" y="16661765"/>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167005</xdr:colOff>
      <xdr:row>25</xdr:row>
      <xdr:rowOff>31115</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0960100" y="3911600"/>
          <a:ext cx="412686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06424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06424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96594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96594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97178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97178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167005</xdr:colOff>
      <xdr:row>41</xdr:row>
      <xdr:rowOff>80645</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0960100" y="4718685"/>
          <a:ext cx="412686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922000" y="4531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167005</xdr:colOff>
      <xdr:row>41</xdr:row>
      <xdr:rowOff>80645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0960100" y="69538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40</xdr:row>
      <xdr:rowOff>109220</xdr:rowOff>
    </xdr:from>
    <xdr:ext cx="462915" cy="24828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560685" y="681482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136525</xdr:rowOff>
    </xdr:from>
    <xdr:to>
      <xdr:col>89</xdr:col>
      <xdr:colOff>167005</xdr:colOff>
      <xdr:row>39</xdr:row>
      <xdr:rowOff>136525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0960100" y="66744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38</xdr:row>
      <xdr:rowOff>165100</xdr:rowOff>
    </xdr:from>
    <xdr:ext cx="462915" cy="24828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560685" y="653542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24765</xdr:rowOff>
    </xdr:from>
    <xdr:to>
      <xdr:col>89</xdr:col>
      <xdr:colOff>167005</xdr:colOff>
      <xdr:row>38</xdr:row>
      <xdr:rowOff>24765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0960100" y="63950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37</xdr:row>
      <xdr:rowOff>53340</xdr:rowOff>
    </xdr:from>
    <xdr:ext cx="462915" cy="24828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560685" y="625602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80645</xdr:rowOff>
    </xdr:from>
    <xdr:to>
      <xdr:col>89</xdr:col>
      <xdr:colOff>167005</xdr:colOff>
      <xdr:row>36</xdr:row>
      <xdr:rowOff>80645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0960100" y="61156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109220</xdr:rowOff>
    </xdr:from>
    <xdr:ext cx="530860" cy="24828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497185" y="59766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167005</xdr:colOff>
      <xdr:row>34</xdr:row>
      <xdr:rowOff>136525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0960100" y="58362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0860" cy="24828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497185" y="56972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24765</xdr:rowOff>
    </xdr:from>
    <xdr:to>
      <xdr:col>89</xdr:col>
      <xdr:colOff>167005</xdr:colOff>
      <xdr:row>33</xdr:row>
      <xdr:rowOff>24765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0960100" y="55568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53340</xdr:rowOff>
    </xdr:from>
    <xdr:ext cx="530860" cy="24828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497185" y="54178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80645</xdr:rowOff>
    </xdr:from>
    <xdr:to>
      <xdr:col>89</xdr:col>
      <xdr:colOff>167005</xdr:colOff>
      <xdr:row>31</xdr:row>
      <xdr:rowOff>80645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0960100" y="52774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109220</xdr:rowOff>
    </xdr:from>
    <xdr:ext cx="530860" cy="24828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497185" y="51384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136525</xdr:rowOff>
    </xdr:from>
    <xdr:to>
      <xdr:col>89</xdr:col>
      <xdr:colOff>167005</xdr:colOff>
      <xdr:row>29</xdr:row>
      <xdr:rowOff>136525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0960100" y="49980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28</xdr:row>
      <xdr:rowOff>165100</xdr:rowOff>
    </xdr:from>
    <xdr:ext cx="530860" cy="24828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0497185" y="48590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28</xdr:row>
      <xdr:rowOff>24765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0960100" y="47186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0860" cy="24828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0497185" y="45796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41</xdr:row>
      <xdr:rowOff>80645</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0960100" y="4718685"/>
          <a:ext cx="412686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153035</xdr:rowOff>
    </xdr:from>
    <xdr:to>
      <xdr:col>85</xdr:col>
      <xdr:colOff>126365</xdr:colOff>
      <xdr:row>38</xdr:row>
      <xdr:rowOff>128905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374495" y="51822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38</xdr:row>
      <xdr:rowOff>132080</xdr:rowOff>
    </xdr:from>
    <xdr:ext cx="469900" cy="25336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4416405" y="65024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7,889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128905</xdr:rowOff>
    </xdr:from>
    <xdr:to>
      <xdr:col>86</xdr:col>
      <xdr:colOff>25400</xdr:colOff>
      <xdr:row>38</xdr:row>
      <xdr:rowOff>128905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287500" y="64992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29</xdr:row>
      <xdr:rowOff>100965</xdr:rowOff>
    </xdr:from>
    <xdr:ext cx="534670" cy="25336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4416405" y="49625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22,019</a:t>
          </a:r>
          <a:endParaRPr kumimoji="1" lang="ja-JP" altLang="en-US" sz="1000" b="1">
            <a:latin typeface="ＭＳ Ｐゴシック"/>
          </a:endParaRPr>
        </a:p>
      </xdr:txBody>
    </xdr:sp>
    <xdr:clientData/>
  </xdr:oneCellAnchor>
  <xdr:twoCellAnchor>
    <xdr:from>
      <xdr:col>85</xdr:col>
      <xdr:colOff>38100</xdr:colOff>
      <xdr:row>30</xdr:row>
      <xdr:rowOff>153035</xdr:rowOff>
    </xdr:from>
    <xdr:to>
      <xdr:col>86</xdr:col>
      <xdr:colOff>25400</xdr:colOff>
      <xdr:row>30</xdr:row>
      <xdr:rowOff>153035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287500" y="51822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90805</xdr:rowOff>
    </xdr:from>
    <xdr:to>
      <xdr:col>85</xdr:col>
      <xdr:colOff>127000</xdr:colOff>
      <xdr:row>36</xdr:row>
      <xdr:rowOff>8890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629640" y="5958205"/>
          <a:ext cx="74676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34</xdr:row>
      <xdr:rowOff>60960</xdr:rowOff>
    </xdr:from>
    <xdr:ext cx="534670" cy="25336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4416405" y="576072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38735</xdr:rowOff>
    </xdr:from>
    <xdr:to>
      <xdr:col>85</xdr:col>
      <xdr:colOff>167005</xdr:colOff>
      <xdr:row>35</xdr:row>
      <xdr:rowOff>137795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325600" y="590613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5715</xdr:rowOff>
    </xdr:from>
    <xdr:to>
      <xdr:col>81</xdr:col>
      <xdr:colOff>50800</xdr:colOff>
      <xdr:row>36</xdr:row>
      <xdr:rowOff>8890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54940" y="6040755"/>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34925</xdr:rowOff>
    </xdr:from>
    <xdr:to>
      <xdr:col>81</xdr:col>
      <xdr:colOff>101600</xdr:colOff>
      <xdr:row>35</xdr:row>
      <xdr:rowOff>133985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578840" y="5902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150495</xdr:rowOff>
    </xdr:from>
    <xdr:ext cx="529590" cy="25336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08025" y="568261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35</xdr:row>
      <xdr:rowOff>164465</xdr:rowOff>
    </xdr:from>
    <xdr:to>
      <xdr:col>76</xdr:col>
      <xdr:colOff>114300</xdr:colOff>
      <xdr:row>36</xdr:row>
      <xdr:rowOff>5715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069445" y="6031865"/>
          <a:ext cx="78549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139065</xdr:rowOff>
    </xdr:from>
    <xdr:to>
      <xdr:col>76</xdr:col>
      <xdr:colOff>165100</xdr:colOff>
      <xdr:row>35</xdr:row>
      <xdr:rowOff>71120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804140" y="58388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86995</xdr:rowOff>
    </xdr:from>
    <xdr:ext cx="534035" cy="24828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10465" y="5619115"/>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164465</xdr:rowOff>
    </xdr:from>
    <xdr:to>
      <xdr:col>71</xdr:col>
      <xdr:colOff>167005</xdr:colOff>
      <xdr:row>36</xdr:row>
      <xdr:rowOff>39370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1282680" y="6031865"/>
          <a:ext cx="78676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159385</xdr:rowOff>
    </xdr:from>
    <xdr:to>
      <xdr:col>72</xdr:col>
      <xdr:colOff>38100</xdr:colOff>
      <xdr:row>35</xdr:row>
      <xdr:rowOff>90805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029440" y="585914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106680</xdr:rowOff>
    </xdr:from>
    <xdr:ext cx="529590" cy="24828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1835765" y="563880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40640</xdr:rowOff>
    </xdr:from>
    <xdr:to>
      <xdr:col>67</xdr:col>
      <xdr:colOff>101600</xdr:colOff>
      <xdr:row>35</xdr:row>
      <xdr:rowOff>140335</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1231880" y="59080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156210</xdr:rowOff>
    </xdr:from>
    <xdr:ext cx="529590" cy="25336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061065" y="568833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08760"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6920" cy="25336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62000" y="69513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1365" cy="25336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87300" y="69513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78105</xdr:rowOff>
    </xdr:from>
    <xdr:ext cx="762000" cy="25336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901805"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6920" cy="25336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115040" y="69513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40640</xdr:rowOff>
    </xdr:from>
    <xdr:to>
      <xdr:col>85</xdr:col>
      <xdr:colOff>167005</xdr:colOff>
      <xdr:row>35</xdr:row>
      <xdr:rowOff>140335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325600" y="5908040"/>
          <a:ext cx="908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35</xdr:row>
      <xdr:rowOff>19685</xdr:rowOff>
    </xdr:from>
    <xdr:ext cx="534670" cy="25336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4416405" y="58870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127635</xdr:rowOff>
    </xdr:from>
    <xdr:to>
      <xdr:col>81</xdr:col>
      <xdr:colOff>101600</xdr:colOff>
      <xdr:row>36</xdr:row>
      <xdr:rowOff>59055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578840" y="5995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50800</xdr:rowOff>
    </xdr:from>
    <xdr:ext cx="529590" cy="24828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08025" y="608584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123825</xdr:rowOff>
    </xdr:from>
    <xdr:to>
      <xdr:col>76</xdr:col>
      <xdr:colOff>165100</xdr:colOff>
      <xdr:row>36</xdr:row>
      <xdr:rowOff>55245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804140" y="5991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46990</xdr:rowOff>
    </xdr:from>
    <xdr:ext cx="534035" cy="24828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10465" y="608203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114935</xdr:rowOff>
    </xdr:from>
    <xdr:to>
      <xdr:col>72</xdr:col>
      <xdr:colOff>38100</xdr:colOff>
      <xdr:row>36</xdr:row>
      <xdr:rowOff>46990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029440" y="598233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38100</xdr:rowOff>
    </xdr:from>
    <xdr:ext cx="529590" cy="25336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35765" y="607314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156845</xdr:rowOff>
    </xdr:from>
    <xdr:to>
      <xdr:col>67</xdr:col>
      <xdr:colOff>101600</xdr:colOff>
      <xdr:row>36</xdr:row>
      <xdr:rowOff>88900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1231880" y="60242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80010</xdr:rowOff>
    </xdr:from>
    <xdr:ext cx="529590" cy="25336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061065" y="611505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167005</xdr:colOff>
      <xdr:row>45</xdr:row>
      <xdr:rowOff>31115</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0960100" y="7264400"/>
          <a:ext cx="412686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106424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06424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96594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96594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97178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97178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167005</xdr:colOff>
      <xdr:row>61</xdr:row>
      <xdr:rowOff>80645</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0960100" y="8071485"/>
          <a:ext cx="412686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922000" y="78847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167005</xdr:colOff>
      <xdr:row>61</xdr:row>
      <xdr:rowOff>80645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0960100" y="103066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109220</xdr:rowOff>
    </xdr:from>
    <xdr:ext cx="243840" cy="24828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734040" y="101676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136525</xdr:rowOff>
    </xdr:from>
    <xdr:to>
      <xdr:col>89</xdr:col>
      <xdr:colOff>167005</xdr:colOff>
      <xdr:row>58</xdr:row>
      <xdr:rowOff>136525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0960100" y="985964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165100</xdr:rowOff>
    </xdr:from>
    <xdr:ext cx="530860" cy="24828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497185" y="972058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24765</xdr:rowOff>
    </xdr:from>
    <xdr:to>
      <xdr:col>89</xdr:col>
      <xdr:colOff>167005</xdr:colOff>
      <xdr:row>56</xdr:row>
      <xdr:rowOff>24765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0960100" y="941260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53340</xdr:rowOff>
    </xdr:from>
    <xdr:ext cx="530860" cy="24828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497185" y="927354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80645</xdr:rowOff>
    </xdr:from>
    <xdr:to>
      <xdr:col>89</xdr:col>
      <xdr:colOff>167005</xdr:colOff>
      <xdr:row>53</xdr:row>
      <xdr:rowOff>80645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0960100" y="896556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109220</xdr:rowOff>
    </xdr:from>
    <xdr:ext cx="530860" cy="24828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497185" y="882650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136525</xdr:rowOff>
    </xdr:from>
    <xdr:to>
      <xdr:col>89</xdr:col>
      <xdr:colOff>167005</xdr:colOff>
      <xdr:row>50</xdr:row>
      <xdr:rowOff>136525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0960100" y="851852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49</xdr:row>
      <xdr:rowOff>165100</xdr:rowOff>
    </xdr:from>
    <xdr:ext cx="530860" cy="24828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497185" y="837946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48</xdr:row>
      <xdr:rowOff>24765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0960100" y="80714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4995" cy="24828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433050" y="79324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61</xdr:row>
      <xdr:rowOff>80645</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0960100" y="8071485"/>
          <a:ext cx="412686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161925</xdr:rowOff>
    </xdr:from>
    <xdr:to>
      <xdr:col>85</xdr:col>
      <xdr:colOff>126365</xdr:colOff>
      <xdr:row>57</xdr:row>
      <xdr:rowOff>149225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374495" y="8543925"/>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57</xdr:row>
      <xdr:rowOff>152400</xdr:rowOff>
    </xdr:from>
    <xdr:ext cx="534670" cy="25336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4416405" y="97078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26,936</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149225</xdr:rowOff>
    </xdr:from>
    <xdr:to>
      <xdr:col>86</xdr:col>
      <xdr:colOff>25400</xdr:colOff>
      <xdr:row>57</xdr:row>
      <xdr:rowOff>149225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287500" y="97047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49</xdr:row>
      <xdr:rowOff>109220</xdr:rowOff>
    </xdr:from>
    <xdr:ext cx="534670" cy="24828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4416405" y="832358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78,883</a:t>
          </a:r>
          <a:endParaRPr kumimoji="1" lang="ja-JP" altLang="en-US" sz="1000" b="1">
            <a:latin typeface="ＭＳ Ｐゴシック"/>
          </a:endParaRPr>
        </a:p>
      </xdr:txBody>
    </xdr:sp>
    <xdr:clientData/>
  </xdr:oneCellAnchor>
  <xdr:twoCellAnchor>
    <xdr:from>
      <xdr:col>85</xdr:col>
      <xdr:colOff>38100</xdr:colOff>
      <xdr:row>50</xdr:row>
      <xdr:rowOff>161925</xdr:rowOff>
    </xdr:from>
    <xdr:to>
      <xdr:col>86</xdr:col>
      <xdr:colOff>25400</xdr:colOff>
      <xdr:row>50</xdr:row>
      <xdr:rowOff>161925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287500" y="85439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142240</xdr:rowOff>
    </xdr:from>
    <xdr:to>
      <xdr:col>85</xdr:col>
      <xdr:colOff>127000</xdr:colOff>
      <xdr:row>55</xdr:row>
      <xdr:rowOff>59690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629640" y="9194800"/>
          <a:ext cx="74676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54</xdr:row>
      <xdr:rowOff>145415</xdr:rowOff>
    </xdr:from>
    <xdr:ext cx="534670" cy="24828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4416405" y="919797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166370</xdr:rowOff>
    </xdr:from>
    <xdr:to>
      <xdr:col>85</xdr:col>
      <xdr:colOff>167005</xdr:colOff>
      <xdr:row>55</xdr:row>
      <xdr:rowOff>97790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325600" y="9218930"/>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129540</xdr:rowOff>
    </xdr:from>
    <xdr:to>
      <xdr:col>81</xdr:col>
      <xdr:colOff>50800</xdr:colOff>
      <xdr:row>55</xdr:row>
      <xdr:rowOff>59690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54940" y="9182100"/>
          <a:ext cx="7747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28575</xdr:rowOff>
    </xdr:from>
    <xdr:to>
      <xdr:col>81</xdr:col>
      <xdr:colOff>101600</xdr:colOff>
      <xdr:row>55</xdr:row>
      <xdr:rowOff>128270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578840" y="92487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118745</xdr:rowOff>
    </xdr:from>
    <xdr:ext cx="529590" cy="25336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8025" y="933894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54</xdr:row>
      <xdr:rowOff>129540</xdr:rowOff>
    </xdr:from>
    <xdr:to>
      <xdr:col>76</xdr:col>
      <xdr:colOff>114300</xdr:colOff>
      <xdr:row>56</xdr:row>
      <xdr:rowOff>36195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069445" y="9182100"/>
          <a:ext cx="785495"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60960</xdr:rowOff>
    </xdr:from>
    <xdr:to>
      <xdr:col>76</xdr:col>
      <xdr:colOff>165100</xdr:colOff>
      <xdr:row>54</xdr:row>
      <xdr:rowOff>160655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804140" y="91135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8255</xdr:rowOff>
    </xdr:from>
    <xdr:ext cx="534035" cy="25336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10465" y="889317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95250</xdr:rowOff>
    </xdr:from>
    <xdr:to>
      <xdr:col>71</xdr:col>
      <xdr:colOff>167005</xdr:colOff>
      <xdr:row>56</xdr:row>
      <xdr:rowOff>36195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1282680" y="9315450"/>
          <a:ext cx="786765"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40005</xdr:rowOff>
    </xdr:from>
    <xdr:to>
      <xdr:col>72</xdr:col>
      <xdr:colOff>38100</xdr:colOff>
      <xdr:row>55</xdr:row>
      <xdr:rowOff>140335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029440" y="9260205"/>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155575</xdr:rowOff>
    </xdr:from>
    <xdr:ext cx="529590" cy="25273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835765" y="904049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149225</xdr:rowOff>
    </xdr:from>
    <xdr:to>
      <xdr:col>67</xdr:col>
      <xdr:colOff>101600</xdr:colOff>
      <xdr:row>56</xdr:row>
      <xdr:rowOff>80645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1231880" y="9369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72390</xdr:rowOff>
    </xdr:from>
    <xdr:ext cx="529590" cy="24828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061065" y="946023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08760"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6920" cy="25336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62000" y="103041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1365" cy="25336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87300" y="103041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78105</xdr:rowOff>
    </xdr:from>
    <xdr:ext cx="762000" cy="25336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901805"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6920" cy="25336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1115040" y="103041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92710</xdr:rowOff>
    </xdr:from>
    <xdr:to>
      <xdr:col>85</xdr:col>
      <xdr:colOff>167005</xdr:colOff>
      <xdr:row>55</xdr:row>
      <xdr:rowOff>24130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325600" y="9145270"/>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53</xdr:row>
      <xdr:rowOff>114935</xdr:rowOff>
    </xdr:from>
    <xdr:ext cx="534670" cy="25336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4416405" y="89998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10160</xdr:rowOff>
    </xdr:from>
    <xdr:to>
      <xdr:col>81</xdr:col>
      <xdr:colOff>101600</xdr:colOff>
      <xdr:row>55</xdr:row>
      <xdr:rowOff>109220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578840" y="9230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125730</xdr:rowOff>
    </xdr:from>
    <xdr:ext cx="529590" cy="24828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8025" y="901065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80010</xdr:rowOff>
    </xdr:from>
    <xdr:to>
      <xdr:col>76</xdr:col>
      <xdr:colOff>165100</xdr:colOff>
      <xdr:row>55</xdr:row>
      <xdr:rowOff>12065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804140" y="91325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3175</xdr:rowOff>
    </xdr:from>
    <xdr:ext cx="534035" cy="25336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10465" y="922337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153670</xdr:rowOff>
    </xdr:from>
    <xdr:to>
      <xdr:col>72</xdr:col>
      <xdr:colOff>38100</xdr:colOff>
      <xdr:row>56</xdr:row>
      <xdr:rowOff>85725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029440" y="937387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76835</xdr:rowOff>
    </xdr:from>
    <xdr:ext cx="529590" cy="25336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35765" y="946467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45085</xdr:rowOff>
    </xdr:from>
    <xdr:to>
      <xdr:col>67</xdr:col>
      <xdr:colOff>101600</xdr:colOff>
      <xdr:row>55</xdr:row>
      <xdr:rowOff>144780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1231880" y="92652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53</xdr:row>
      <xdr:rowOff>161290</xdr:rowOff>
    </xdr:from>
    <xdr:ext cx="529590" cy="24828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061065" y="904621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167005</xdr:colOff>
      <xdr:row>65</xdr:row>
      <xdr:rowOff>31115</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0960100" y="10617200"/>
          <a:ext cx="412686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06424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06424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96594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96594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971780" y="109524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971780" y="111512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167005</xdr:colOff>
      <xdr:row>81</xdr:row>
      <xdr:rowOff>80645</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0960100" y="11424285"/>
          <a:ext cx="412686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922000" y="112375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167005</xdr:colOff>
      <xdr:row>81</xdr:row>
      <xdr:rowOff>80645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0960100" y="136594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167005</xdr:colOff>
      <xdr:row>79</xdr:row>
      <xdr:rowOff>43180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0960100" y="132867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3840" cy="24828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734040" y="1314831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167005</xdr:colOff>
      <xdr:row>77</xdr:row>
      <xdr:rowOff>5715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0960100" y="1291399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76</xdr:row>
      <xdr:rowOff>34925</xdr:rowOff>
    </xdr:from>
    <xdr:ext cx="462915" cy="24828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560685" y="12775565"/>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167005</xdr:colOff>
      <xdr:row>74</xdr:row>
      <xdr:rowOff>136525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0960100" y="125418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73</xdr:row>
      <xdr:rowOff>165100</xdr:rowOff>
    </xdr:from>
    <xdr:ext cx="462915" cy="24828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560685" y="1240282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167005</xdr:colOff>
      <xdr:row>72</xdr:row>
      <xdr:rowOff>99060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0960100" y="121691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71</xdr:row>
      <xdr:rowOff>128270</xdr:rowOff>
    </xdr:from>
    <xdr:ext cx="462915" cy="24828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560685" y="1203071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167005</xdr:colOff>
      <xdr:row>70</xdr:row>
      <xdr:rowOff>61595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0960100" y="1179639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90805</xdr:rowOff>
    </xdr:from>
    <xdr:ext cx="530860" cy="24828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497185" y="11657965"/>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68</xdr:row>
      <xdr:rowOff>24765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0960100" y="114242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53340</xdr:rowOff>
    </xdr:from>
    <xdr:ext cx="530860" cy="24828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497185" y="1128522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81</xdr:row>
      <xdr:rowOff>80645</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0960100" y="11424285"/>
          <a:ext cx="412686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47625</xdr:rowOff>
    </xdr:from>
    <xdr:to>
      <xdr:col>85</xdr:col>
      <xdr:colOff>126365</xdr:colOff>
      <xdr:row>79</xdr:row>
      <xdr:rowOff>43180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374495" y="11950065"/>
          <a:ext cx="127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79</xdr:row>
      <xdr:rowOff>47625</xdr:rowOff>
    </xdr:from>
    <xdr:ext cx="249555" cy="24828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4416405" y="1329118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43180</xdr:rowOff>
    </xdr:from>
    <xdr:to>
      <xdr:col>86</xdr:col>
      <xdr:colOff>25400</xdr:colOff>
      <xdr:row>79</xdr:row>
      <xdr:rowOff>43180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287500" y="132867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69</xdr:row>
      <xdr:rowOff>162560</xdr:rowOff>
    </xdr:from>
    <xdr:ext cx="534670" cy="24828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4416405" y="1172972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10,772</a:t>
          </a:r>
          <a:endParaRPr kumimoji="1" lang="ja-JP" altLang="en-US" sz="1000" b="1">
            <a:latin typeface="ＭＳ Ｐゴシック"/>
          </a:endParaRPr>
        </a:p>
      </xdr:txBody>
    </xdr:sp>
    <xdr:clientData/>
  </xdr:oneCellAnchor>
  <xdr:twoCellAnchor>
    <xdr:from>
      <xdr:col>85</xdr:col>
      <xdr:colOff>38100</xdr:colOff>
      <xdr:row>71</xdr:row>
      <xdr:rowOff>47625</xdr:rowOff>
    </xdr:from>
    <xdr:to>
      <xdr:col>86</xdr:col>
      <xdr:colOff>25400</xdr:colOff>
      <xdr:row>71</xdr:row>
      <xdr:rowOff>47625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287500" y="119500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124460</xdr:rowOff>
    </xdr:from>
    <xdr:to>
      <xdr:col>85</xdr:col>
      <xdr:colOff>127000</xdr:colOff>
      <xdr:row>79</xdr:row>
      <xdr:rowOff>38100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629640" y="13200380"/>
          <a:ext cx="74676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77</xdr:row>
      <xdr:rowOff>96520</xdr:rowOff>
    </xdr:from>
    <xdr:ext cx="378460" cy="25336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4416405" y="1300480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74295</xdr:rowOff>
    </xdr:from>
    <xdr:to>
      <xdr:col>85</xdr:col>
      <xdr:colOff>167005</xdr:colOff>
      <xdr:row>79</xdr:row>
      <xdr:rowOff>5715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325600" y="1315021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89535</xdr:rowOff>
    </xdr:from>
    <xdr:to>
      <xdr:col>81</xdr:col>
      <xdr:colOff>50800</xdr:colOff>
      <xdr:row>78</xdr:row>
      <xdr:rowOff>124460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54940" y="12997815"/>
          <a:ext cx="7747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73660</xdr:rowOff>
    </xdr:from>
    <xdr:to>
      <xdr:col>81</xdr:col>
      <xdr:colOff>101600</xdr:colOff>
      <xdr:row>79</xdr:row>
      <xdr:rowOff>5715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578840" y="131495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21590</xdr:rowOff>
    </xdr:from>
    <xdr:ext cx="378460" cy="25273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3270" y="129298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77</xdr:row>
      <xdr:rowOff>89535</xdr:rowOff>
    </xdr:from>
    <xdr:to>
      <xdr:col>76</xdr:col>
      <xdr:colOff>114300</xdr:colOff>
      <xdr:row>77</xdr:row>
      <xdr:rowOff>117475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069445" y="12997815"/>
          <a:ext cx="78549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33020</xdr:rowOff>
    </xdr:from>
    <xdr:to>
      <xdr:col>76</xdr:col>
      <xdr:colOff>165100</xdr:colOff>
      <xdr:row>78</xdr:row>
      <xdr:rowOff>132080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804140" y="13108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123825</xdr:rowOff>
    </xdr:from>
    <xdr:ext cx="469900" cy="24828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42850" y="131997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117475</xdr:rowOff>
    </xdr:from>
    <xdr:to>
      <xdr:col>71</xdr:col>
      <xdr:colOff>167005</xdr:colOff>
      <xdr:row>78</xdr:row>
      <xdr:rowOff>122555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1282680" y="13025755"/>
          <a:ext cx="786765"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5715</xdr:rowOff>
    </xdr:from>
    <xdr:to>
      <xdr:col>72</xdr:col>
      <xdr:colOff>38100</xdr:colOff>
      <xdr:row>78</xdr:row>
      <xdr:rowOff>105410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029440" y="1308163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95885</xdr:rowOff>
    </xdr:from>
    <xdr:ext cx="469900" cy="25336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868150" y="13171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153670</xdr:rowOff>
    </xdr:from>
    <xdr:to>
      <xdr:col>67</xdr:col>
      <xdr:colOff>101600</xdr:colOff>
      <xdr:row>78</xdr:row>
      <xdr:rowOff>85725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1231880" y="13061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101600</xdr:rowOff>
    </xdr:from>
    <xdr:ext cx="469900" cy="25336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070590" y="128422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208760"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6920" cy="25336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2000" y="136569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1365" cy="25336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7300" y="136569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78105</xdr:rowOff>
    </xdr:from>
    <xdr:ext cx="762000" cy="25336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01805" y="13656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6920" cy="25336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115040" y="136569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155575</xdr:rowOff>
    </xdr:from>
    <xdr:to>
      <xdr:col>85</xdr:col>
      <xdr:colOff>167005</xdr:colOff>
      <xdr:row>79</xdr:row>
      <xdr:rowOff>87630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325600" y="13231495"/>
          <a:ext cx="908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78</xdr:row>
      <xdr:rowOff>73025</xdr:rowOff>
    </xdr:from>
    <xdr:ext cx="313690" cy="25336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4416405" y="1314894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74295</xdr:rowOff>
    </xdr:from>
    <xdr:to>
      <xdr:col>81</xdr:col>
      <xdr:colOff>101600</xdr:colOff>
      <xdr:row>79</xdr:row>
      <xdr:rowOff>5715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578840" y="13150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78</xdr:row>
      <xdr:rowOff>165100</xdr:rowOff>
    </xdr:from>
    <xdr:ext cx="378460" cy="24828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3270" y="1324102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39370</xdr:rowOff>
    </xdr:from>
    <xdr:to>
      <xdr:col>76</xdr:col>
      <xdr:colOff>165100</xdr:colOff>
      <xdr:row>77</xdr:row>
      <xdr:rowOff>139065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804140" y="12947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154940</xdr:rowOff>
    </xdr:from>
    <xdr:ext cx="469900" cy="25336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42850" y="12727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68580</xdr:rowOff>
    </xdr:from>
    <xdr:to>
      <xdr:col>72</xdr:col>
      <xdr:colOff>38100</xdr:colOff>
      <xdr:row>77</xdr:row>
      <xdr:rowOff>167640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029440" y="1297686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16510</xdr:rowOff>
    </xdr:from>
    <xdr:ext cx="469900" cy="24828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68150" y="1275715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73025</xdr:rowOff>
    </xdr:from>
    <xdr:to>
      <xdr:col>67</xdr:col>
      <xdr:colOff>101600</xdr:colOff>
      <xdr:row>79</xdr:row>
      <xdr:rowOff>4445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1231880" y="131489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163195</xdr:rowOff>
    </xdr:from>
    <xdr:ext cx="378460" cy="24828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116310" y="1323911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167005</xdr:colOff>
      <xdr:row>85</xdr:row>
      <xdr:rowOff>31115</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0960100" y="13970000"/>
          <a:ext cx="412686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06424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06424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96594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96594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971780" y="143052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971780" y="145040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167005</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0960100" y="14777085"/>
          <a:ext cx="4126865" cy="22371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922000" y="145903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0960100" y="1701419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167005</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0960100" y="1664081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734040" y="1650238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167005</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0960100" y="1626743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860"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497185" y="16129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167005</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0960100" y="1589786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860" cy="25400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497185" y="1575943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167005</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0960100" y="1552448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860"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497185" y="15386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167005</xdr:colOff>
      <xdr:row>90</xdr:row>
      <xdr:rowOff>61595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0960100" y="1514919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90805</xdr:rowOff>
    </xdr:from>
    <xdr:ext cx="530860" cy="25082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497185" y="1501076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88</xdr:row>
      <xdr:rowOff>24765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0960100" y="1477708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4995" cy="24828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433050" y="1463802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0960100" y="14777085"/>
          <a:ext cx="4126865" cy="22371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26035</xdr:rowOff>
    </xdr:from>
    <xdr:to>
      <xdr:col>85</xdr:col>
      <xdr:colOff>126365</xdr:colOff>
      <xdr:row>97</xdr:row>
      <xdr:rowOff>112395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374495" y="15113635"/>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97</xdr:row>
      <xdr:rowOff>116205</xdr:rowOff>
    </xdr:from>
    <xdr:ext cx="534670" cy="259080"/>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4416405" y="16377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14,428</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112395</xdr:rowOff>
    </xdr:from>
    <xdr:to>
      <xdr:col>86</xdr:col>
      <xdr:colOff>25400</xdr:colOff>
      <xdr:row>97</xdr:row>
      <xdr:rowOff>112395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287500" y="163734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88</xdr:row>
      <xdr:rowOff>141605</xdr:rowOff>
    </xdr:from>
    <xdr:ext cx="534670" cy="24828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4416405" y="148939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81,942</a:t>
          </a:r>
          <a:endParaRPr kumimoji="1" lang="ja-JP" altLang="en-US" sz="1000" b="1">
            <a:latin typeface="ＭＳ Ｐゴシック"/>
          </a:endParaRPr>
        </a:p>
      </xdr:txBody>
    </xdr:sp>
    <xdr:clientData/>
  </xdr:oneCellAnchor>
  <xdr:twoCellAnchor>
    <xdr:from>
      <xdr:col>85</xdr:col>
      <xdr:colOff>38100</xdr:colOff>
      <xdr:row>90</xdr:row>
      <xdr:rowOff>26035</xdr:rowOff>
    </xdr:from>
    <xdr:to>
      <xdr:col>86</xdr:col>
      <xdr:colOff>25400</xdr:colOff>
      <xdr:row>90</xdr:row>
      <xdr:rowOff>26035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287500" y="151136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104775</xdr:rowOff>
    </xdr:from>
    <xdr:to>
      <xdr:col>85</xdr:col>
      <xdr:colOff>127000</xdr:colOff>
      <xdr:row>96</xdr:row>
      <xdr:rowOff>109220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629640" y="16198215"/>
          <a:ext cx="7467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94</xdr:row>
      <xdr:rowOff>43180</xdr:rowOff>
    </xdr:from>
    <xdr:ext cx="534670" cy="254000"/>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4416405" y="1580134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20320</xdr:rowOff>
    </xdr:from>
    <xdr:to>
      <xdr:col>85</xdr:col>
      <xdr:colOff>167005</xdr:colOff>
      <xdr:row>95</xdr:row>
      <xdr:rowOff>121920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325600" y="1594612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109220</xdr:rowOff>
    </xdr:from>
    <xdr:to>
      <xdr:col>81</xdr:col>
      <xdr:colOff>50800</xdr:colOff>
      <xdr:row>96</xdr:row>
      <xdr:rowOff>125730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54940" y="16202660"/>
          <a:ext cx="7747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31115</xdr:rowOff>
    </xdr:from>
    <xdr:to>
      <xdr:col>81</xdr:col>
      <xdr:colOff>101600</xdr:colOff>
      <xdr:row>95</xdr:row>
      <xdr:rowOff>132715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578840" y="1595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149225</xdr:rowOff>
    </xdr:from>
    <xdr:ext cx="52959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08025" y="157397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96</xdr:row>
      <xdr:rowOff>120650</xdr:rowOff>
    </xdr:from>
    <xdr:to>
      <xdr:col>76</xdr:col>
      <xdr:colOff>114300</xdr:colOff>
      <xdr:row>96</xdr:row>
      <xdr:rowOff>125730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069445" y="16214090"/>
          <a:ext cx="78549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67310</xdr:rowOff>
    </xdr:from>
    <xdr:to>
      <xdr:col>76</xdr:col>
      <xdr:colOff>165100</xdr:colOff>
      <xdr:row>95</xdr:row>
      <xdr:rowOff>168910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804140" y="1599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13970</xdr:rowOff>
    </xdr:from>
    <xdr:ext cx="534035"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10465" y="15772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101600</xdr:rowOff>
    </xdr:from>
    <xdr:to>
      <xdr:col>71</xdr:col>
      <xdr:colOff>167005</xdr:colOff>
      <xdr:row>96</xdr:row>
      <xdr:rowOff>120650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1282680" y="16195040"/>
          <a:ext cx="78676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74930</xdr:rowOff>
    </xdr:from>
    <xdr:to>
      <xdr:col>72</xdr:col>
      <xdr:colOff>38100</xdr:colOff>
      <xdr:row>96</xdr:row>
      <xdr:rowOff>4445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029440" y="1600073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20955</xdr:rowOff>
    </xdr:from>
    <xdr:ext cx="529590" cy="25400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835765" y="157791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55245</xdr:rowOff>
    </xdr:from>
    <xdr:to>
      <xdr:col>67</xdr:col>
      <xdr:colOff>101600</xdr:colOff>
      <xdr:row>95</xdr:row>
      <xdr:rowOff>156845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1231880" y="1598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1905</xdr:rowOff>
    </xdr:from>
    <xdr:ext cx="52959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1061065" y="157600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08760"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692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62000" y="170116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87300" y="17011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901805" y="1701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692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1115040" y="170116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53975</xdr:rowOff>
    </xdr:from>
    <xdr:to>
      <xdr:col>85</xdr:col>
      <xdr:colOff>167005</xdr:colOff>
      <xdr:row>96</xdr:row>
      <xdr:rowOff>155575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325600" y="1614741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96</xdr:row>
      <xdr:rowOff>32385</xdr:rowOff>
    </xdr:from>
    <xdr:ext cx="534670" cy="254000"/>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4416405" y="161258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57785</xdr:rowOff>
    </xdr:from>
    <xdr:to>
      <xdr:col>81</xdr:col>
      <xdr:colOff>101600</xdr:colOff>
      <xdr:row>96</xdr:row>
      <xdr:rowOff>159385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578840" y="1615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150495</xdr:rowOff>
    </xdr:from>
    <xdr:ext cx="52959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08025" y="162439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74930</xdr:rowOff>
    </xdr:from>
    <xdr:to>
      <xdr:col>76</xdr:col>
      <xdr:colOff>165100</xdr:colOff>
      <xdr:row>97</xdr:row>
      <xdr:rowOff>5080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804140" y="16168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167640</xdr:rowOff>
    </xdr:from>
    <xdr:ext cx="534035" cy="25400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10465" y="16261080"/>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69850</xdr:rowOff>
    </xdr:from>
    <xdr:to>
      <xdr:col>72</xdr:col>
      <xdr:colOff>38100</xdr:colOff>
      <xdr:row>97</xdr:row>
      <xdr:rowOff>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029440" y="16163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162560</xdr:rowOff>
    </xdr:from>
    <xdr:ext cx="52959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1835765" y="162560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50800</xdr:rowOff>
    </xdr:from>
    <xdr:to>
      <xdr:col>67</xdr:col>
      <xdr:colOff>101600</xdr:colOff>
      <xdr:row>96</xdr:row>
      <xdr:rowOff>152400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1231880" y="161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143510</xdr:rowOff>
    </xdr:from>
    <xdr:ext cx="529590" cy="25400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1061065" y="162369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093440" y="3911600"/>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22044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22044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709928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709928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105120" y="42468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105120" y="44456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6093440" y="4718685"/>
          <a:ext cx="41376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5440" cy="2203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078200" y="45319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093440" y="69538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093440" y="65068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3840" cy="24828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5890240" y="636778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093440" y="60598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53340</xdr:rowOff>
    </xdr:from>
    <xdr:ext cx="462915" cy="24828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694660" y="592074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093440" y="56127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109220</xdr:rowOff>
    </xdr:from>
    <xdr:ext cx="462915" cy="24828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5694660" y="547370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093440" y="516572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165100</xdr:rowOff>
    </xdr:from>
    <xdr:ext cx="462915" cy="24828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5694660" y="502666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093440" y="47186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53340</xdr:rowOff>
    </xdr:from>
    <xdr:ext cx="462915" cy="24828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5694660" y="4579620"/>
          <a:ext cx="4629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6093440" y="4718685"/>
          <a:ext cx="41376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155575</xdr:rowOff>
    </xdr:from>
    <xdr:to>
      <xdr:col>116</xdr:col>
      <xdr:colOff>62865</xdr:colOff>
      <xdr:row>38</xdr:row>
      <xdr:rowOff>136525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507835" y="5352415"/>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149860</xdr:rowOff>
    </xdr:from>
    <xdr:ext cx="248920" cy="25336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19560540" y="652018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443700" y="65068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104140</xdr:rowOff>
    </xdr:from>
    <xdr:ext cx="469265" cy="24828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19560540" y="5133340"/>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5,163</a:t>
          </a:r>
          <a:endParaRPr kumimoji="1" lang="ja-JP" altLang="en-US" sz="1000" b="1">
            <a:latin typeface="ＭＳ Ｐゴシック"/>
          </a:endParaRPr>
        </a:p>
      </xdr:txBody>
    </xdr:sp>
    <xdr:clientData/>
  </xdr:oneCellAnchor>
  <xdr:twoCellAnchor>
    <xdr:from>
      <xdr:col>115</xdr:col>
      <xdr:colOff>165100</xdr:colOff>
      <xdr:row>31</xdr:row>
      <xdr:rowOff>155575</xdr:rowOff>
    </xdr:from>
    <xdr:to>
      <xdr:col>116</xdr:col>
      <xdr:colOff>152400</xdr:colOff>
      <xdr:row>31</xdr:row>
      <xdr:rowOff>155575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443700" y="53524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38</xdr:row>
      <xdr:rowOff>136525</xdr:rowOff>
    </xdr:from>
    <xdr:to>
      <xdr:col>116</xdr:col>
      <xdr:colOff>63500</xdr:colOff>
      <xdr:row>38</xdr:row>
      <xdr:rowOff>136525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775045" y="6506845"/>
          <a:ext cx="7346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69215</xdr:rowOff>
    </xdr:from>
    <xdr:ext cx="377825" cy="24828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19560540" y="6271895"/>
          <a:ext cx="37782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46990</xdr:rowOff>
    </xdr:from>
    <xdr:to>
      <xdr:col>116</xdr:col>
      <xdr:colOff>114300</xdr:colOff>
      <xdr:row>38</xdr:row>
      <xdr:rowOff>146050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58940" y="6417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167005</xdr:colOff>
      <xdr:row>38</xdr:row>
      <xdr:rowOff>136525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7988280" y="6506845"/>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62865</xdr:rowOff>
    </xdr:from>
    <xdr:to>
      <xdr:col>112</xdr:col>
      <xdr:colOff>38100</xdr:colOff>
      <xdr:row>38</xdr:row>
      <xdr:rowOff>162560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735040" y="643318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167005</xdr:colOff>
      <xdr:row>37</xdr:row>
      <xdr:rowOff>11430</xdr:rowOff>
    </xdr:from>
    <xdr:ext cx="378460" cy="24828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607405" y="621411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136525</xdr:rowOff>
    </xdr:from>
    <xdr:to>
      <xdr:col>107</xdr:col>
      <xdr:colOff>50800</xdr:colOff>
      <xdr:row>38</xdr:row>
      <xdr:rowOff>136525</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7213580" y="650684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73025</xdr:rowOff>
    </xdr:from>
    <xdr:to>
      <xdr:col>107</xdr:col>
      <xdr:colOff>101600</xdr:colOff>
      <xdr:row>39</xdr:row>
      <xdr:rowOff>4445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7937480" y="6443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20320</xdr:rowOff>
    </xdr:from>
    <xdr:ext cx="313055" cy="25336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854295" y="6223000"/>
          <a:ext cx="3130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38</xdr:row>
      <xdr:rowOff>136525</xdr:rowOff>
    </xdr:from>
    <xdr:to>
      <xdr:col>102</xdr:col>
      <xdr:colOff>114300</xdr:colOff>
      <xdr:row>38</xdr:row>
      <xdr:rowOff>136525</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6428085" y="6506845"/>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80010</xdr:rowOff>
    </xdr:from>
    <xdr:to>
      <xdr:col>102</xdr:col>
      <xdr:colOff>165100</xdr:colOff>
      <xdr:row>39</xdr:row>
      <xdr:rowOff>12065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7162780" y="6450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28575</xdr:rowOff>
    </xdr:from>
    <xdr:ext cx="313055" cy="24828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7079595" y="6231255"/>
          <a:ext cx="3130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73025</xdr:rowOff>
    </xdr:from>
    <xdr:to>
      <xdr:col>98</xdr:col>
      <xdr:colOff>38100</xdr:colOff>
      <xdr:row>39</xdr:row>
      <xdr:rowOff>4445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6388080" y="644334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20320</xdr:rowOff>
    </xdr:from>
    <xdr:ext cx="308610" cy="25336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6282035" y="6223000"/>
          <a:ext cx="3086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42100"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78105</xdr:rowOff>
    </xdr:from>
    <xdr:ext cx="762000" cy="25336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607405"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6920" cy="25336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7820640" y="69513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1365" cy="25336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045940" y="69513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78105</xdr:rowOff>
    </xdr:from>
    <xdr:ext cx="762000" cy="25336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6260445" y="695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86995</xdr:rowOff>
    </xdr:from>
    <xdr:to>
      <xdr:col>116</xdr:col>
      <xdr:colOff>114300</xdr:colOff>
      <xdr:row>39</xdr:row>
      <xdr:rowOff>18415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58940" y="6457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25400</xdr:rowOff>
    </xdr:from>
    <xdr:ext cx="248920" cy="25336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19560540" y="639572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735040" y="645731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110" cy="24828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661380" y="6548120"/>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18415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7937480" y="6457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110" cy="24828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7886680" y="6548120"/>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86995</xdr:rowOff>
    </xdr:from>
    <xdr:to>
      <xdr:col>102</xdr:col>
      <xdr:colOff>165100</xdr:colOff>
      <xdr:row>39</xdr:row>
      <xdr:rowOff>18415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7162780" y="6457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39</xdr:row>
      <xdr:rowOff>10160</xdr:rowOff>
    </xdr:from>
    <xdr:ext cx="249555" cy="24828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098645" y="654812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6388080" y="645731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110" cy="24828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314420" y="6548120"/>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093440" y="7264400"/>
          <a:ext cx="41376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22044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22044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709928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09928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105120" y="759968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105120" y="779843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093440" y="8071485"/>
          <a:ext cx="41376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5440" cy="2203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6078200" y="788479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6093440" y="103066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093440" y="91890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3840" cy="24828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5890240" y="90500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6093440" y="80714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3840" cy="24828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5890240" y="79324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6093440" y="8071485"/>
          <a:ext cx="41376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07835" y="918908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8920" cy="24828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19560540" y="923036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443700" y="91890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8920" cy="24828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19560540" y="889508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443700" y="91890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54</xdr:row>
      <xdr:rowOff>136525</xdr:rowOff>
    </xdr:from>
    <xdr:to>
      <xdr:col>116</xdr:col>
      <xdr:colOff>63500</xdr:colOff>
      <xdr:row>54</xdr:row>
      <xdr:rowOff>136525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775045" y="9189085"/>
          <a:ext cx="7346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8920" cy="24828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19560540" y="9118600"/>
          <a:ext cx="24892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58940" y="9139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167005</xdr:colOff>
      <xdr:row>54</xdr:row>
      <xdr:rowOff>136525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7988280" y="9189085"/>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735040" y="913955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110" cy="24828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661380" y="9230360"/>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7213580" y="918908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7937480" y="9139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110" cy="24828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886680" y="9230360"/>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54</xdr:row>
      <xdr:rowOff>136525</xdr:rowOff>
    </xdr:from>
    <xdr:to>
      <xdr:col>102</xdr:col>
      <xdr:colOff>114300</xdr:colOff>
      <xdr:row>54</xdr:row>
      <xdr:rowOff>136525</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6428085" y="9189085"/>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7162780" y="9139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55</xdr:row>
      <xdr:rowOff>10160</xdr:rowOff>
    </xdr:from>
    <xdr:ext cx="249555" cy="24828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098645" y="923036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6388080" y="913955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110" cy="24828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6314420" y="9230360"/>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42100"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78105</xdr:rowOff>
    </xdr:from>
    <xdr:ext cx="762000" cy="25336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607405"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6920" cy="25336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7820640" y="103041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1365" cy="25336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7045940" y="103041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78105</xdr:rowOff>
    </xdr:from>
    <xdr:ext cx="762000" cy="25336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6260445" y="1030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58940" y="9139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8920" cy="24828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19560540" y="900684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735040" y="913955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5110" cy="24828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661380" y="8919845"/>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7937480" y="9139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5110" cy="24828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7886680" y="8919845"/>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7162780" y="9139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53</xdr:row>
      <xdr:rowOff>34925</xdr:rowOff>
    </xdr:from>
    <xdr:ext cx="249555" cy="24828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7098645" y="891984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6388080" y="913955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5110" cy="24828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6314420" y="8919845"/>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670560" y="17447260"/>
          <a:ext cx="33909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695960" y="17697450"/>
          <a:ext cx="19509740" cy="148971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目的別歳出の決算状況で目立つのは、民生費である。東京都平均は下回っているものの、全国および類似団体との比較では、それぞれの平均を大きく上回っている。</a:t>
          </a:r>
        </a:p>
        <a:p>
          <a:r>
            <a:rPr kumimoji="1" lang="ja-JP" altLang="en-US" sz="1200">
              <a:solidFill>
                <a:sysClr val="windowText" lastClr="000000"/>
              </a:solidFill>
              <a:latin typeface="ＭＳ Ｐゴシック"/>
              <a:ea typeface="ＭＳ Ｐゴシック"/>
            </a:rPr>
            <a:t>　性質別歳出の分析で記載のとおり、扶助費が大きなウェイトを占めているほか、国民健康保険、介護保険、後期高齢者医療の各特別会計への繰出金も民生費が増になる一因となっている。</a:t>
          </a:r>
        </a:p>
        <a:p>
          <a:r>
            <a:rPr kumimoji="1" lang="ja-JP" altLang="en-US" sz="1200">
              <a:solidFill>
                <a:sysClr val="windowText" lastClr="000000"/>
              </a:solidFill>
              <a:latin typeface="ＭＳ Ｐゴシック"/>
              <a:ea typeface="ＭＳ Ｐゴシック"/>
            </a:rPr>
            <a:t>　また、衛生費は、病院事業への出資金や新型コロナウイルスワクチン接種事業経費が増大したことが主な要因となり、全国および類似団体と比較しても大幅に上回っている。</a:t>
          </a:r>
        </a:p>
        <a:p>
          <a:r>
            <a:rPr kumimoji="1" lang="ja-JP" altLang="en-US" sz="1200">
              <a:solidFill>
                <a:sysClr val="windowText" lastClr="000000"/>
              </a:solidFill>
              <a:latin typeface="ＭＳ Ｐゴシック"/>
              <a:ea typeface="ＭＳ Ｐゴシック"/>
            </a:rPr>
            <a:t>　その他の経費においては、その多くが他の団体と比較し低く抑えられる結果となった。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4540" y="7814945"/>
          <a:ext cx="695325" cy="6540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4540" y="7994015"/>
          <a:ext cx="695325" cy="5397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4540" y="8211820"/>
          <a:ext cx="695325"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2190" y="8216265"/>
          <a:ext cx="189230" cy="0"/>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39655" y="7553960"/>
          <a:ext cx="5429885" cy="66040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105410</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39655" y="7553960"/>
          <a:ext cx="788035" cy="1606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105410</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92185" cy="51244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3880" y="7543800"/>
          <a:ext cx="4023360" cy="167640"/>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932180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38615" y="243840"/>
          <a:ext cx="2315845" cy="33528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220345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48465" y="243840"/>
          <a:ext cx="3482975" cy="33528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dr:col>0</xdr:col>
      <xdr:colOff>466725</xdr:colOff>
      <xdr:row>4</xdr:row>
      <xdr:rowOff>0</xdr:rowOff>
    </xdr:from>
    <xdr:to>
      <xdr:col>3</xdr:col>
      <xdr:colOff>732790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670560"/>
          <a:ext cx="2841625" cy="40195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543560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102850" y="7710805"/>
          <a:ext cx="5086350" cy="5067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前年度に引き続き、収益事業のモーターボート競走事業が好調であったこと市税の増などから、財政調整基金は、令和4年度には14億円を積み立て、取り崩しは行わず、年度末残高は74億円余となり、標準財政規模比では、5.71ポイントのプラスとなった。</a:t>
          </a:r>
        </a:p>
        <a:p>
          <a:r>
            <a:rPr kumimoji="1" lang="ja-JP" altLang="en-US" sz="1100">
              <a:solidFill>
                <a:sysClr val="windowText" lastClr="000000"/>
              </a:solidFill>
              <a:latin typeface="ＭＳ ゴシック"/>
              <a:ea typeface="ＭＳ ゴシック"/>
            </a:rPr>
            <a:t>　 実質収支額についても黒字で推移しており、標準財政規模比では、前年度から3.48ポイントのプラスとなる13.557％となった。</a:t>
          </a:r>
        </a:p>
        <a:p>
          <a:r>
            <a:rPr kumimoji="1" lang="ja-JP" altLang="en-US" sz="1100">
              <a:solidFill>
                <a:sysClr val="windowText" lastClr="000000"/>
              </a:solidFill>
              <a:latin typeface="ＭＳ ゴシック"/>
              <a:ea typeface="ＭＳ ゴシック"/>
            </a:rPr>
            <a:t>　実質単年度収支は、実質収支額は前年度から増となったものの、財政調整基金積立額が減となったことから、前年比3.48ポイント悪化した。</a:t>
          </a:r>
        </a:p>
        <a:p>
          <a:r>
            <a:rPr kumimoji="1" lang="ja-JP" altLang="en-US" sz="1100">
              <a:solidFill>
                <a:sysClr val="windowText" lastClr="000000"/>
              </a:solidFill>
              <a:latin typeface="ＭＳ ゴシック"/>
              <a:ea typeface="ＭＳ ゴシック"/>
            </a:rPr>
            <a:t>　今後も扶助費等の増が見込まれるため、身の丈に合った財政構造の構築を推進する。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73665" y="5364480"/>
          <a:ext cx="5734050" cy="184404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9705" y="5393690"/>
          <a:ext cx="1409700" cy="15811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7200" y="5364480"/>
          <a:ext cx="4215130" cy="16764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59265" cy="51181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806940" y="196215"/>
          <a:ext cx="2229485" cy="37338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22200" y="196215"/>
          <a:ext cx="3465830" cy="37338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oneCellAnchor>
    <xdr:from>
      <xdr:col>1</xdr:col>
      <xdr:colOff>0</xdr:colOff>
      <xdr:row>3</xdr:row>
      <xdr:rowOff>28575</xdr:rowOff>
    </xdr:from>
    <xdr:ext cx="3973286" cy="377643"/>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7200" y="531495"/>
          <a:ext cx="3973286" cy="377643"/>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407015" y="5533390"/>
          <a:ext cx="5466715" cy="1676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連結実質赤字比率については、全会計において黒字であり、算定値は発生していない。</a:t>
          </a:r>
        </a:p>
        <a:p>
          <a:r>
            <a:rPr kumimoji="1" lang="ja-JP" altLang="en-US" sz="1400">
              <a:solidFill>
                <a:sysClr val="windowText" lastClr="000000"/>
              </a:solidFill>
              <a:latin typeface="ＭＳ ゴシック"/>
              <a:ea typeface="ＭＳ ゴシック"/>
            </a:rPr>
            <a:t>　しかしながら、一般会計においては、臨時財政対策債の発行やモーターボート事業からの繰出しなどにより、収支のバランスを図っている実情があり、また、特別会計においても、一般会計からの多額の繰り入れにより、収支を保っている状況である。</a:t>
          </a:r>
        </a:p>
        <a:p>
          <a:r>
            <a:rPr kumimoji="1" lang="ja-JP" altLang="en-US" sz="1400">
              <a:solidFill>
                <a:sysClr val="windowText" lastClr="000000"/>
              </a:solidFill>
              <a:latin typeface="ＭＳ ゴシック"/>
              <a:ea typeface="ＭＳ ゴシック"/>
            </a:rPr>
            <a:t>　今後も、既存事業の再構築や見直しに取り組むとともに、収納率向上や補助金の活用など最大限の財源確保に努め、基金の取り崩しや臨時財政対策債の発行、モーターボート競走事業に頼らない財政運営を目指していく。</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7200" y="5364480"/>
          <a:ext cx="4215130" cy="16764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8010" y="5621655"/>
          <a:ext cx="507365" cy="7556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8010" y="5789295"/>
          <a:ext cx="507365" cy="7556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8010" y="5956935"/>
          <a:ext cx="507365" cy="7556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8010" y="6124575"/>
          <a:ext cx="507365" cy="7556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8010" y="6292215"/>
          <a:ext cx="507365" cy="7556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8010" y="6459855"/>
          <a:ext cx="507365" cy="7556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8010" y="6627495"/>
          <a:ext cx="507365" cy="7556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88010" y="6962775"/>
          <a:ext cx="507365" cy="7556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88010" y="7130415"/>
          <a:ext cx="507365" cy="7556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6.61.9\zaisei\&#9734;03-&#12288;&#27770;&#31639;&#32113;&#35336;&#25285;&#24403;\01-&#27770;&#31639;&#32113;&#35336;\R4&#24180;&#24230;\33_&#36001;&#25919;&#29366;&#27841;&#36039;&#26009;&#38598;&#12398;&#20316;&#25104;\09_&#20316;&#25104;&#36899;&#32097;&#65288;2&#22238;&#30446;&#65289;&#8251;&#27425;&#24180;&#24230;&#12395;&#12394;&#12387;&#12390;&#12363;&#12425;&#12398;&#23550;&#24540;\03_&#24066;&#30010;&#26449;&#12363;&#12425;&#25552;&#20986;\05%20&#38738;&#26757;&#24066;&#12295;&#9679;\&#65288;0318&#38738;&#26757;&#24066;&#20877;&#20462;&#27491;&#65289;&#37117;&#24046;&#26367;&#28168;&#65288;0318&#12521;&#12473;&#12497;&#12452;&#12524;&#12473;&#20462;&#27491;&#29256;&#65289;&#12304;&#36001;&#25919;&#29366;&#2784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H30</v>
          </cell>
          <cell r="D3">
            <v>24332</v>
          </cell>
          <cell r="F3">
            <v>43226</v>
          </cell>
        </row>
        <row r="5">
          <cell r="A5" t="str">
            <v xml:space="preserve"> R01</v>
          </cell>
          <cell r="D5">
            <v>19618</v>
          </cell>
          <cell r="F5">
            <v>42836</v>
          </cell>
        </row>
        <row r="7">
          <cell r="A7" t="str">
            <v xml:space="preserve"> R02</v>
          </cell>
          <cell r="D7">
            <v>17262</v>
          </cell>
          <cell r="F7">
            <v>44161</v>
          </cell>
        </row>
        <row r="9">
          <cell r="A9" t="str">
            <v xml:space="preserve"> R03</v>
          </cell>
          <cell r="D9">
            <v>14840</v>
          </cell>
          <cell r="F9">
            <v>43955</v>
          </cell>
        </row>
        <row r="11">
          <cell r="A11" t="str">
            <v xml:space="preserve"> R04</v>
          </cell>
          <cell r="D11">
            <v>28215</v>
          </cell>
          <cell r="F11">
            <v>41921</v>
          </cell>
        </row>
        <row r="18">
          <cell r="B18" t="str">
            <v>H30</v>
          </cell>
          <cell r="C18" t="str">
            <v>R01</v>
          </cell>
          <cell r="D18" t="str">
            <v>R02</v>
          </cell>
          <cell r="E18" t="str">
            <v>R03</v>
          </cell>
          <cell r="F18" t="str">
            <v>R04</v>
          </cell>
        </row>
        <row r="19">
          <cell r="A19" t="str">
            <v>実質収支額</v>
          </cell>
          <cell r="B19">
            <v>3.15</v>
          </cell>
          <cell r="C19">
            <v>2.7</v>
          </cell>
          <cell r="D19">
            <v>5.87</v>
          </cell>
          <cell r="E19">
            <v>10.07</v>
          </cell>
          <cell r="F19">
            <v>13.55</v>
          </cell>
        </row>
        <row r="20">
          <cell r="A20" t="str">
            <v>財政調整基金残高</v>
          </cell>
          <cell r="B20">
            <v>13.83</v>
          </cell>
          <cell r="C20">
            <v>13.37</v>
          </cell>
          <cell r="D20">
            <v>14.46</v>
          </cell>
          <cell r="E20">
            <v>21.05</v>
          </cell>
          <cell r="F20">
            <v>26.76</v>
          </cell>
        </row>
        <row r="21">
          <cell r="A21" t="str">
            <v>実質単年度収支</v>
          </cell>
          <cell r="B21">
            <v>-0.48</v>
          </cell>
          <cell r="C21">
            <v>-0.95</v>
          </cell>
          <cell r="D21">
            <v>4.54</v>
          </cell>
          <cell r="E21">
            <v>11.87</v>
          </cell>
          <cell r="F21">
            <v>8.39</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0.57999999999999996</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後期高齢者医療事業</v>
          </cell>
          <cell r="B30" t="e">
            <v>#N/A</v>
          </cell>
          <cell r="C30">
            <v>0.02</v>
          </cell>
          <cell r="D30" t="e">
            <v>#N/A</v>
          </cell>
          <cell r="E30">
            <v>0</v>
          </cell>
          <cell r="F30" t="e">
            <v>#N/A</v>
          </cell>
          <cell r="G30">
            <v>0.02</v>
          </cell>
          <cell r="H30" t="e">
            <v>#N/A</v>
          </cell>
          <cell r="I30">
            <v>0.01</v>
          </cell>
          <cell r="J30" t="e">
            <v>#N/A</v>
          </cell>
          <cell r="K30">
            <v>0.02</v>
          </cell>
        </row>
        <row r="31">
          <cell r="A31" t="str">
            <v>下水道事業会計</v>
          </cell>
          <cell r="B31" t="e">
            <v>#VALUE!</v>
          </cell>
          <cell r="C31" t="e">
            <v>#VALUE!</v>
          </cell>
          <cell r="D31" t="e">
            <v>#VALUE!</v>
          </cell>
          <cell r="E31" t="e">
            <v>#VALUE!</v>
          </cell>
          <cell r="F31" t="e">
            <v>#N/A</v>
          </cell>
          <cell r="G31">
            <v>0.31</v>
          </cell>
          <cell r="H31" t="e">
            <v>#N/A</v>
          </cell>
          <cell r="I31">
            <v>0.32</v>
          </cell>
          <cell r="J31" t="e">
            <v>#N/A</v>
          </cell>
          <cell r="K31">
            <v>0.37</v>
          </cell>
        </row>
        <row r="32">
          <cell r="A32" t="str">
            <v>国民健康保険事業</v>
          </cell>
          <cell r="B32" t="e">
            <v>#N/A</v>
          </cell>
          <cell r="C32">
            <v>0.22</v>
          </cell>
          <cell r="D32" t="e">
            <v>#N/A</v>
          </cell>
          <cell r="E32">
            <v>0.56000000000000005</v>
          </cell>
          <cell r="F32" t="e">
            <v>#N/A</v>
          </cell>
          <cell r="G32">
            <v>0.56000000000000005</v>
          </cell>
          <cell r="H32" t="e">
            <v>#N/A</v>
          </cell>
          <cell r="I32">
            <v>0.77</v>
          </cell>
          <cell r="J32" t="e">
            <v>#N/A</v>
          </cell>
          <cell r="K32">
            <v>0.44</v>
          </cell>
        </row>
        <row r="33">
          <cell r="A33" t="str">
            <v>介護保険事業</v>
          </cell>
          <cell r="B33" t="e">
            <v>#N/A</v>
          </cell>
          <cell r="C33">
            <v>0.31</v>
          </cell>
          <cell r="D33" t="e">
            <v>#N/A</v>
          </cell>
          <cell r="E33">
            <v>0.16</v>
          </cell>
          <cell r="F33" t="e">
            <v>#N/A</v>
          </cell>
          <cell r="G33">
            <v>0.64</v>
          </cell>
          <cell r="H33" t="e">
            <v>#N/A</v>
          </cell>
          <cell r="I33">
            <v>0.33</v>
          </cell>
          <cell r="J33" t="e">
            <v>#N/A</v>
          </cell>
          <cell r="K33">
            <v>0.69</v>
          </cell>
        </row>
        <row r="34">
          <cell r="A34" t="str">
            <v>一般会計</v>
          </cell>
          <cell r="B34" t="e">
            <v>#N/A</v>
          </cell>
          <cell r="C34">
            <v>3.15</v>
          </cell>
          <cell r="D34" t="e">
            <v>#N/A</v>
          </cell>
          <cell r="E34">
            <v>2.7</v>
          </cell>
          <cell r="F34" t="e">
            <v>#N/A</v>
          </cell>
          <cell r="G34">
            <v>5.86</v>
          </cell>
          <cell r="H34" t="e">
            <v>#N/A</v>
          </cell>
          <cell r="I34">
            <v>10.06</v>
          </cell>
          <cell r="J34" t="e">
            <v>#N/A</v>
          </cell>
          <cell r="K34">
            <v>13.55</v>
          </cell>
        </row>
        <row r="35">
          <cell r="A35" t="str">
            <v>病院事業会計</v>
          </cell>
          <cell r="B35" t="e">
            <v>#N/A</v>
          </cell>
          <cell r="C35">
            <v>25.56</v>
          </cell>
          <cell r="D35" t="e">
            <v>#N/A</v>
          </cell>
          <cell r="E35">
            <v>23.29</v>
          </cell>
          <cell r="F35" t="e">
            <v>#N/A</v>
          </cell>
          <cell r="G35">
            <v>21.84</v>
          </cell>
          <cell r="H35" t="e">
            <v>#N/A</v>
          </cell>
          <cell r="I35">
            <v>24.98</v>
          </cell>
          <cell r="J35" t="e">
            <v>#N/A</v>
          </cell>
          <cell r="K35">
            <v>27.22</v>
          </cell>
        </row>
        <row r="36">
          <cell r="A36" t="str">
            <v>モーターボート競走事業会計</v>
          </cell>
          <cell r="B36" t="e">
            <v>#N/A</v>
          </cell>
          <cell r="C36">
            <v>8.5299999999999994</v>
          </cell>
          <cell r="D36" t="e">
            <v>#N/A</v>
          </cell>
          <cell r="E36">
            <v>18.02</v>
          </cell>
          <cell r="F36" t="e">
            <v>#N/A</v>
          </cell>
          <cell r="G36">
            <v>22.11</v>
          </cell>
          <cell r="H36" t="e">
            <v>#N/A</v>
          </cell>
          <cell r="I36">
            <v>30.2</v>
          </cell>
          <cell r="J36" t="e">
            <v>#N/A</v>
          </cell>
          <cell r="K36">
            <v>38.65</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4061</v>
          </cell>
          <cell r="G42">
            <v>4006</v>
          </cell>
          <cell r="J42">
            <v>3964</v>
          </cell>
          <cell r="M42">
            <v>3876</v>
          </cell>
          <cell r="P42">
            <v>3918</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115</v>
          </cell>
          <cell r="E45">
            <v>135</v>
          </cell>
          <cell r="H45">
            <v>111</v>
          </cell>
          <cell r="K45">
            <v>116</v>
          </cell>
          <cell r="N45">
            <v>90</v>
          </cell>
        </row>
        <row r="46">
          <cell r="A46" t="str">
            <v>公営企業債の元利償還金に対する繰入金</v>
          </cell>
          <cell r="B46">
            <v>1399</v>
          </cell>
          <cell r="E46">
            <v>1422</v>
          </cell>
          <cell r="H46">
            <v>1450</v>
          </cell>
          <cell r="K46">
            <v>1244</v>
          </cell>
          <cell r="N46">
            <v>1242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3219</v>
          </cell>
          <cell r="E49">
            <v>3058</v>
          </cell>
          <cell r="H49">
            <v>3006</v>
          </cell>
          <cell r="K49">
            <v>3098</v>
          </cell>
          <cell r="N49">
            <v>3106</v>
          </cell>
        </row>
        <row r="50">
          <cell r="A50" t="str">
            <v>実質公債費比率の分子</v>
          </cell>
          <cell r="B50" t="e">
            <v>#N/A</v>
          </cell>
          <cell r="C50">
            <v>672</v>
          </cell>
          <cell r="D50" t="e">
            <v>#N/A</v>
          </cell>
          <cell r="E50" t="e">
            <v>#N/A</v>
          </cell>
          <cell r="F50">
            <v>609</v>
          </cell>
          <cell r="G50" t="e">
            <v>#N/A</v>
          </cell>
          <cell r="H50" t="e">
            <v>#N/A</v>
          </cell>
          <cell r="I50">
            <v>603</v>
          </cell>
          <cell r="J50" t="e">
            <v>#N/A</v>
          </cell>
          <cell r="K50" t="e">
            <v>#N/A</v>
          </cell>
          <cell r="L50">
            <v>582</v>
          </cell>
          <cell r="M50" t="e">
            <v>#N/A</v>
          </cell>
          <cell r="N50" t="e">
            <v>#N/A</v>
          </cell>
          <cell r="O50">
            <v>520</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36527</v>
          </cell>
          <cell r="G56">
            <v>36264</v>
          </cell>
          <cell r="J56">
            <v>36415</v>
          </cell>
          <cell r="M56">
            <v>36303</v>
          </cell>
          <cell r="P56">
            <v>35843</v>
          </cell>
        </row>
        <row r="57">
          <cell r="A57" t="str">
            <v>充当可能特定歳入</v>
          </cell>
          <cell r="D57">
            <v>9529</v>
          </cell>
          <cell r="G57">
            <v>9485</v>
          </cell>
          <cell r="J57">
            <v>9615</v>
          </cell>
          <cell r="M57">
            <v>9307</v>
          </cell>
          <cell r="P57">
            <v>9256</v>
          </cell>
        </row>
        <row r="58">
          <cell r="A58" t="str">
            <v>充当可能基金</v>
          </cell>
          <cell r="D58">
            <v>7955</v>
          </cell>
          <cell r="G58">
            <v>7854</v>
          </cell>
          <cell r="J58">
            <v>8656</v>
          </cell>
          <cell r="M58">
            <v>11821</v>
          </cell>
          <cell r="P58">
            <v>13646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6138</v>
          </cell>
          <cell r="E62">
            <v>5821</v>
          </cell>
          <cell r="H62">
            <v>5641</v>
          </cell>
          <cell r="K62">
            <v>5290</v>
          </cell>
          <cell r="N62">
            <v>5081</v>
          </cell>
        </row>
        <row r="63">
          <cell r="A63" t="str">
            <v>組合等負担等見込額</v>
          </cell>
          <cell r="B63">
            <v>595</v>
          </cell>
          <cell r="E63">
            <v>650</v>
          </cell>
          <cell r="H63">
            <v>537</v>
          </cell>
          <cell r="K63">
            <v>449</v>
          </cell>
          <cell r="N63">
            <v>356</v>
          </cell>
        </row>
        <row r="64">
          <cell r="A64" t="str">
            <v>公営企業債等繰入見込額</v>
          </cell>
          <cell r="B64">
            <v>12406</v>
          </cell>
          <cell r="E64">
            <v>12558</v>
          </cell>
          <cell r="H64">
            <v>12021</v>
          </cell>
          <cell r="K64">
            <v>12052</v>
          </cell>
          <cell r="N64">
            <v>14342</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34075</v>
          </cell>
          <cell r="E66">
            <v>33630</v>
          </cell>
          <cell r="H66">
            <v>33365</v>
          </cell>
          <cell r="K66">
            <v>32451</v>
          </cell>
          <cell r="N66">
            <v>30699</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3906</v>
          </cell>
          <cell r="C72">
            <v>6006</v>
          </cell>
          <cell r="D72">
            <v>7444</v>
          </cell>
        </row>
        <row r="73">
          <cell r="A73" t="str">
            <v>減債基金</v>
          </cell>
          <cell r="B73" t="str">
            <v>-</v>
          </cell>
          <cell r="C73" t="str">
            <v>-</v>
          </cell>
          <cell r="D73" t="str">
            <v>-</v>
          </cell>
        </row>
        <row r="74">
          <cell r="A74" t="str">
            <v>その他特定目的基金</v>
          </cell>
          <cell r="B74">
            <v>3901</v>
          </cell>
          <cell r="C74">
            <v>4871</v>
          </cell>
          <cell r="D74">
            <v>5258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38" customWidth="1"/>
    <col min="12" max="12" width="2.21875" style="38" customWidth="1"/>
    <col min="13" max="17" width="2.33203125" style="38" customWidth="1"/>
    <col min="18" max="119" width="2.109375" style="38" customWidth="1"/>
    <col min="120" max="120" width="0" style="38" hidden="1" customWidth="1"/>
    <col min="121" max="16384" width="0" style="38" hidden="1"/>
  </cols>
  <sheetData>
    <row r="1" spans="1:119" ht="33" customHeight="1" x14ac:dyDescent="0.2">
      <c r="B1" s="537" t="s">
        <v>17</v>
      </c>
      <c r="C1" s="537"/>
      <c r="D1" s="537"/>
      <c r="E1" s="537"/>
      <c r="F1" s="537"/>
      <c r="G1" s="537"/>
      <c r="H1" s="537"/>
      <c r="I1" s="537"/>
      <c r="J1" s="537"/>
      <c r="K1" s="537"/>
      <c r="L1" s="537"/>
      <c r="M1" s="537"/>
      <c r="N1" s="537"/>
      <c r="O1" s="537"/>
      <c r="P1" s="537"/>
      <c r="Q1" s="537"/>
      <c r="R1" s="537"/>
      <c r="S1" s="537"/>
      <c r="T1" s="537"/>
      <c r="U1" s="537"/>
      <c r="V1" s="537"/>
      <c r="W1" s="537"/>
      <c r="X1" s="537"/>
      <c r="Y1" s="537"/>
      <c r="Z1" s="537"/>
      <c r="AA1" s="537"/>
      <c r="AB1" s="537"/>
      <c r="AC1" s="537"/>
      <c r="AD1" s="537"/>
      <c r="AE1" s="537"/>
      <c r="AF1" s="537"/>
      <c r="AG1" s="537"/>
      <c r="AH1" s="537"/>
      <c r="AI1" s="537"/>
      <c r="AJ1" s="537"/>
      <c r="AK1" s="537"/>
      <c r="AL1" s="537"/>
      <c r="AM1" s="537"/>
      <c r="AN1" s="537"/>
      <c r="AO1" s="537"/>
      <c r="AP1" s="537"/>
      <c r="AQ1" s="537"/>
      <c r="AR1" s="537"/>
      <c r="AS1" s="537"/>
      <c r="AT1" s="537"/>
      <c r="AU1" s="537"/>
      <c r="AV1" s="537"/>
      <c r="AW1" s="537"/>
      <c r="AX1" s="537"/>
      <c r="AY1" s="537"/>
      <c r="AZ1" s="537"/>
      <c r="BA1" s="537"/>
      <c r="BB1" s="537"/>
      <c r="BC1" s="537"/>
      <c r="BD1" s="537"/>
      <c r="BE1" s="537"/>
      <c r="BF1" s="537"/>
      <c r="BG1" s="537"/>
      <c r="BH1" s="537"/>
      <c r="BI1" s="537"/>
      <c r="BJ1" s="537"/>
      <c r="BK1" s="537"/>
      <c r="BL1" s="537"/>
      <c r="BM1" s="537"/>
      <c r="BN1" s="537"/>
      <c r="BO1" s="537"/>
      <c r="BP1" s="537"/>
      <c r="BQ1" s="537"/>
      <c r="BR1" s="537"/>
      <c r="BS1" s="537"/>
      <c r="BT1" s="537"/>
      <c r="BU1" s="537"/>
      <c r="BV1" s="537"/>
      <c r="BW1" s="537"/>
      <c r="BX1" s="537"/>
      <c r="BY1" s="537"/>
      <c r="BZ1" s="537"/>
      <c r="CA1" s="537"/>
      <c r="CB1" s="537"/>
      <c r="CC1" s="537"/>
      <c r="CD1" s="537"/>
      <c r="CE1" s="537"/>
      <c r="CF1" s="537"/>
      <c r="CG1" s="537"/>
      <c r="CH1" s="537"/>
      <c r="CI1" s="537"/>
      <c r="CJ1" s="537"/>
      <c r="CK1" s="537"/>
      <c r="CL1" s="537"/>
      <c r="CM1" s="537"/>
      <c r="CN1" s="537"/>
      <c r="CO1" s="537"/>
      <c r="CP1" s="537"/>
      <c r="CQ1" s="537"/>
      <c r="CR1" s="537"/>
      <c r="CS1" s="537"/>
      <c r="CT1" s="537"/>
      <c r="CU1" s="537"/>
      <c r="CV1" s="537"/>
      <c r="CW1" s="537"/>
      <c r="CX1" s="537"/>
      <c r="CY1" s="537"/>
      <c r="CZ1" s="537"/>
      <c r="DA1" s="537"/>
      <c r="DB1" s="537"/>
      <c r="DC1" s="537"/>
      <c r="DD1" s="537"/>
      <c r="DE1" s="537"/>
      <c r="DF1" s="537"/>
      <c r="DG1" s="537"/>
      <c r="DH1" s="537"/>
      <c r="DI1" s="537"/>
      <c r="DJ1" s="39"/>
      <c r="DK1" s="39"/>
      <c r="DL1" s="39"/>
      <c r="DM1" s="39"/>
      <c r="DN1" s="39"/>
      <c r="DO1" s="39"/>
    </row>
    <row r="2" spans="1:119" ht="24" thickBot="1" x14ac:dyDescent="0.25">
      <c r="B2" s="40" t="s">
        <v>18</v>
      </c>
      <c r="C2" s="40"/>
      <c r="D2" s="41"/>
    </row>
    <row r="3" spans="1:119" ht="18.75" customHeight="1" thickBot="1" x14ac:dyDescent="0.25">
      <c r="A3" s="39"/>
      <c r="B3" s="538" t="s">
        <v>19</v>
      </c>
      <c r="C3" s="539"/>
      <c r="D3" s="539"/>
      <c r="E3" s="540"/>
      <c r="F3" s="540"/>
      <c r="G3" s="540"/>
      <c r="H3" s="540"/>
      <c r="I3" s="540"/>
      <c r="J3" s="540"/>
      <c r="K3" s="540"/>
      <c r="L3" s="540" t="s">
        <v>20</v>
      </c>
      <c r="M3" s="540"/>
      <c r="N3" s="540"/>
      <c r="O3" s="540"/>
      <c r="P3" s="540"/>
      <c r="Q3" s="540"/>
      <c r="R3" s="543"/>
      <c r="S3" s="543"/>
      <c r="T3" s="543"/>
      <c r="U3" s="543"/>
      <c r="V3" s="544"/>
      <c r="W3" s="432" t="s">
        <v>21</v>
      </c>
      <c r="X3" s="433"/>
      <c r="Y3" s="433"/>
      <c r="Z3" s="433"/>
      <c r="AA3" s="433"/>
      <c r="AB3" s="539"/>
      <c r="AC3" s="543" t="s">
        <v>22</v>
      </c>
      <c r="AD3" s="433"/>
      <c r="AE3" s="433"/>
      <c r="AF3" s="433"/>
      <c r="AG3" s="433"/>
      <c r="AH3" s="433"/>
      <c r="AI3" s="433"/>
      <c r="AJ3" s="433"/>
      <c r="AK3" s="433"/>
      <c r="AL3" s="508"/>
      <c r="AM3" s="432" t="s">
        <v>23</v>
      </c>
      <c r="AN3" s="433"/>
      <c r="AO3" s="433"/>
      <c r="AP3" s="433"/>
      <c r="AQ3" s="433"/>
      <c r="AR3" s="433"/>
      <c r="AS3" s="433"/>
      <c r="AT3" s="433"/>
      <c r="AU3" s="433"/>
      <c r="AV3" s="433"/>
      <c r="AW3" s="433"/>
      <c r="AX3" s="508"/>
      <c r="AY3" s="500" t="s">
        <v>24</v>
      </c>
      <c r="AZ3" s="501"/>
      <c r="BA3" s="501"/>
      <c r="BB3" s="501"/>
      <c r="BC3" s="501"/>
      <c r="BD3" s="501"/>
      <c r="BE3" s="501"/>
      <c r="BF3" s="501"/>
      <c r="BG3" s="501"/>
      <c r="BH3" s="501"/>
      <c r="BI3" s="501"/>
      <c r="BJ3" s="501"/>
      <c r="BK3" s="501"/>
      <c r="BL3" s="501"/>
      <c r="BM3" s="547"/>
      <c r="BN3" s="432" t="s">
        <v>25</v>
      </c>
      <c r="BO3" s="433"/>
      <c r="BP3" s="433"/>
      <c r="BQ3" s="433"/>
      <c r="BR3" s="433"/>
      <c r="BS3" s="433"/>
      <c r="BT3" s="433"/>
      <c r="BU3" s="508"/>
      <c r="BV3" s="432" t="s">
        <v>26</v>
      </c>
      <c r="BW3" s="433"/>
      <c r="BX3" s="433"/>
      <c r="BY3" s="433"/>
      <c r="BZ3" s="433"/>
      <c r="CA3" s="433"/>
      <c r="CB3" s="433"/>
      <c r="CC3" s="508"/>
      <c r="CD3" s="500" t="s">
        <v>24</v>
      </c>
      <c r="CE3" s="501"/>
      <c r="CF3" s="501"/>
      <c r="CG3" s="501"/>
      <c r="CH3" s="501"/>
      <c r="CI3" s="501"/>
      <c r="CJ3" s="501"/>
      <c r="CK3" s="501"/>
      <c r="CL3" s="501"/>
      <c r="CM3" s="501"/>
      <c r="CN3" s="501"/>
      <c r="CO3" s="501"/>
      <c r="CP3" s="501"/>
      <c r="CQ3" s="501"/>
      <c r="CR3" s="501"/>
      <c r="CS3" s="547"/>
      <c r="CT3" s="432" t="s">
        <v>27</v>
      </c>
      <c r="CU3" s="433"/>
      <c r="CV3" s="433"/>
      <c r="CW3" s="433"/>
      <c r="CX3" s="433"/>
      <c r="CY3" s="433"/>
      <c r="CZ3" s="433"/>
      <c r="DA3" s="508"/>
      <c r="DB3" s="432" t="s">
        <v>28</v>
      </c>
      <c r="DC3" s="433"/>
      <c r="DD3" s="433"/>
      <c r="DE3" s="433"/>
      <c r="DF3" s="433"/>
      <c r="DG3" s="433"/>
      <c r="DH3" s="433"/>
      <c r="DI3" s="508"/>
    </row>
    <row r="4" spans="1:119" ht="18.75" customHeight="1" x14ac:dyDescent="0.2">
      <c r="A4" s="39"/>
      <c r="B4" s="516"/>
      <c r="C4" s="517"/>
      <c r="D4" s="517"/>
      <c r="E4" s="518"/>
      <c r="F4" s="518"/>
      <c r="G4" s="518"/>
      <c r="H4" s="518"/>
      <c r="I4" s="518"/>
      <c r="J4" s="518"/>
      <c r="K4" s="518"/>
      <c r="L4" s="518"/>
      <c r="M4" s="518"/>
      <c r="N4" s="518"/>
      <c r="O4" s="518"/>
      <c r="P4" s="518"/>
      <c r="Q4" s="518"/>
      <c r="R4" s="522"/>
      <c r="S4" s="522"/>
      <c r="T4" s="522"/>
      <c r="U4" s="522"/>
      <c r="V4" s="523"/>
      <c r="W4" s="509"/>
      <c r="X4" s="319"/>
      <c r="Y4" s="319"/>
      <c r="Z4" s="319"/>
      <c r="AA4" s="319"/>
      <c r="AB4" s="517"/>
      <c r="AC4" s="522"/>
      <c r="AD4" s="319"/>
      <c r="AE4" s="319"/>
      <c r="AF4" s="319"/>
      <c r="AG4" s="319"/>
      <c r="AH4" s="319"/>
      <c r="AI4" s="319"/>
      <c r="AJ4" s="319"/>
      <c r="AK4" s="319"/>
      <c r="AL4" s="510"/>
      <c r="AM4" s="467"/>
      <c r="AN4" s="385"/>
      <c r="AO4" s="385"/>
      <c r="AP4" s="385"/>
      <c r="AQ4" s="385"/>
      <c r="AR4" s="385"/>
      <c r="AS4" s="385"/>
      <c r="AT4" s="385"/>
      <c r="AU4" s="385"/>
      <c r="AV4" s="385"/>
      <c r="AW4" s="385"/>
      <c r="AX4" s="546"/>
      <c r="AY4" s="360" t="s">
        <v>29</v>
      </c>
      <c r="AZ4" s="361"/>
      <c r="BA4" s="361"/>
      <c r="BB4" s="361"/>
      <c r="BC4" s="361"/>
      <c r="BD4" s="361"/>
      <c r="BE4" s="361"/>
      <c r="BF4" s="361"/>
      <c r="BG4" s="361"/>
      <c r="BH4" s="361"/>
      <c r="BI4" s="361"/>
      <c r="BJ4" s="361"/>
      <c r="BK4" s="361"/>
      <c r="BL4" s="361"/>
      <c r="BM4" s="362"/>
      <c r="BN4" s="363">
        <v>62857034</v>
      </c>
      <c r="BO4" s="364"/>
      <c r="BP4" s="364"/>
      <c r="BQ4" s="364"/>
      <c r="BR4" s="364"/>
      <c r="BS4" s="364"/>
      <c r="BT4" s="364"/>
      <c r="BU4" s="365"/>
      <c r="BV4" s="363">
        <v>62081371</v>
      </c>
      <c r="BW4" s="364"/>
      <c r="BX4" s="364"/>
      <c r="BY4" s="364"/>
      <c r="BZ4" s="364"/>
      <c r="CA4" s="364"/>
      <c r="CB4" s="364"/>
      <c r="CC4" s="365"/>
      <c r="CD4" s="451" t="s">
        <v>30</v>
      </c>
      <c r="CE4" s="452"/>
      <c r="CF4" s="452"/>
      <c r="CG4" s="452"/>
      <c r="CH4" s="452"/>
      <c r="CI4" s="452"/>
      <c r="CJ4" s="452"/>
      <c r="CK4" s="452"/>
      <c r="CL4" s="452"/>
      <c r="CM4" s="452"/>
      <c r="CN4" s="452"/>
      <c r="CO4" s="452"/>
      <c r="CP4" s="452"/>
      <c r="CQ4" s="452"/>
      <c r="CR4" s="452"/>
      <c r="CS4" s="453"/>
      <c r="CT4" s="534">
        <v>13.6</v>
      </c>
      <c r="CU4" s="535"/>
      <c r="CV4" s="535"/>
      <c r="CW4" s="535"/>
      <c r="CX4" s="535"/>
      <c r="CY4" s="535"/>
      <c r="CZ4" s="535"/>
      <c r="DA4" s="536"/>
      <c r="DB4" s="534">
        <v>10.1</v>
      </c>
      <c r="DC4" s="535"/>
      <c r="DD4" s="535"/>
      <c r="DE4" s="535"/>
      <c r="DF4" s="535"/>
      <c r="DG4" s="535"/>
      <c r="DH4" s="535"/>
      <c r="DI4" s="536"/>
    </row>
    <row r="5" spans="1:119" ht="18.75" customHeight="1" x14ac:dyDescent="0.2">
      <c r="A5" s="39"/>
      <c r="B5" s="541"/>
      <c r="C5" s="386"/>
      <c r="D5" s="386"/>
      <c r="E5" s="542"/>
      <c r="F5" s="542"/>
      <c r="G5" s="542"/>
      <c r="H5" s="542"/>
      <c r="I5" s="542"/>
      <c r="J5" s="542"/>
      <c r="K5" s="542"/>
      <c r="L5" s="542"/>
      <c r="M5" s="542"/>
      <c r="N5" s="542"/>
      <c r="O5" s="542"/>
      <c r="P5" s="542"/>
      <c r="Q5" s="542"/>
      <c r="R5" s="384"/>
      <c r="S5" s="384"/>
      <c r="T5" s="384"/>
      <c r="U5" s="384"/>
      <c r="V5" s="545"/>
      <c r="W5" s="467"/>
      <c r="X5" s="385"/>
      <c r="Y5" s="385"/>
      <c r="Z5" s="385"/>
      <c r="AA5" s="385"/>
      <c r="AB5" s="386"/>
      <c r="AC5" s="384"/>
      <c r="AD5" s="385"/>
      <c r="AE5" s="385"/>
      <c r="AF5" s="385"/>
      <c r="AG5" s="385"/>
      <c r="AH5" s="385"/>
      <c r="AI5" s="385"/>
      <c r="AJ5" s="385"/>
      <c r="AK5" s="385"/>
      <c r="AL5" s="546"/>
      <c r="AM5" s="438" t="s">
        <v>31</v>
      </c>
      <c r="AN5" s="342"/>
      <c r="AO5" s="342"/>
      <c r="AP5" s="342"/>
      <c r="AQ5" s="342"/>
      <c r="AR5" s="342"/>
      <c r="AS5" s="342"/>
      <c r="AT5" s="343"/>
      <c r="AU5" s="418" t="s">
        <v>32</v>
      </c>
      <c r="AV5" s="419"/>
      <c r="AW5" s="419"/>
      <c r="AX5" s="419"/>
      <c r="AY5" s="348" t="s">
        <v>33</v>
      </c>
      <c r="AZ5" s="349"/>
      <c r="BA5" s="349"/>
      <c r="BB5" s="349"/>
      <c r="BC5" s="349"/>
      <c r="BD5" s="349"/>
      <c r="BE5" s="349"/>
      <c r="BF5" s="349"/>
      <c r="BG5" s="349"/>
      <c r="BH5" s="349"/>
      <c r="BI5" s="349"/>
      <c r="BJ5" s="349"/>
      <c r="BK5" s="349"/>
      <c r="BL5" s="349"/>
      <c r="BM5" s="350"/>
      <c r="BN5" s="368">
        <v>58959941</v>
      </c>
      <c r="BO5" s="369"/>
      <c r="BP5" s="369"/>
      <c r="BQ5" s="369"/>
      <c r="BR5" s="369"/>
      <c r="BS5" s="369"/>
      <c r="BT5" s="369"/>
      <c r="BU5" s="370"/>
      <c r="BV5" s="368">
        <v>58615463</v>
      </c>
      <c r="BW5" s="369"/>
      <c r="BX5" s="369"/>
      <c r="BY5" s="369"/>
      <c r="BZ5" s="369"/>
      <c r="CA5" s="369"/>
      <c r="CB5" s="369"/>
      <c r="CC5" s="370"/>
      <c r="CD5" s="377" t="s">
        <v>34</v>
      </c>
      <c r="CE5" s="322"/>
      <c r="CF5" s="322"/>
      <c r="CG5" s="322"/>
      <c r="CH5" s="322"/>
      <c r="CI5" s="322"/>
      <c r="CJ5" s="322"/>
      <c r="CK5" s="322"/>
      <c r="CL5" s="322"/>
      <c r="CM5" s="322"/>
      <c r="CN5" s="322"/>
      <c r="CO5" s="322"/>
      <c r="CP5" s="322"/>
      <c r="CQ5" s="322"/>
      <c r="CR5" s="322"/>
      <c r="CS5" s="378"/>
      <c r="CT5" s="338">
        <v>93.3</v>
      </c>
      <c r="CU5" s="339"/>
      <c r="CV5" s="339"/>
      <c r="CW5" s="339"/>
      <c r="CX5" s="339"/>
      <c r="CY5" s="339"/>
      <c r="CZ5" s="339"/>
      <c r="DA5" s="340"/>
      <c r="DB5" s="338">
        <v>93.1</v>
      </c>
      <c r="DC5" s="339"/>
      <c r="DD5" s="339"/>
      <c r="DE5" s="339"/>
      <c r="DF5" s="339"/>
      <c r="DG5" s="339"/>
      <c r="DH5" s="339"/>
      <c r="DI5" s="340"/>
    </row>
    <row r="6" spans="1:119" ht="18.75" customHeight="1" x14ac:dyDescent="0.2">
      <c r="A6" s="39"/>
      <c r="B6" s="514" t="s">
        <v>35</v>
      </c>
      <c r="C6" s="383"/>
      <c r="D6" s="383"/>
      <c r="E6" s="515"/>
      <c r="F6" s="515"/>
      <c r="G6" s="515"/>
      <c r="H6" s="515"/>
      <c r="I6" s="515"/>
      <c r="J6" s="515"/>
      <c r="K6" s="515"/>
      <c r="L6" s="515" t="s">
        <v>36</v>
      </c>
      <c r="M6" s="515"/>
      <c r="N6" s="515"/>
      <c r="O6" s="515"/>
      <c r="P6" s="515"/>
      <c r="Q6" s="515"/>
      <c r="R6" s="410"/>
      <c r="S6" s="410"/>
      <c r="T6" s="410"/>
      <c r="U6" s="410"/>
      <c r="V6" s="521"/>
      <c r="W6" s="449" t="s">
        <v>37</v>
      </c>
      <c r="X6" s="382"/>
      <c r="Y6" s="382"/>
      <c r="Z6" s="382"/>
      <c r="AA6" s="382"/>
      <c r="AB6" s="383"/>
      <c r="AC6" s="526" t="s">
        <v>38</v>
      </c>
      <c r="AD6" s="527"/>
      <c r="AE6" s="527"/>
      <c r="AF6" s="527"/>
      <c r="AG6" s="527"/>
      <c r="AH6" s="527"/>
      <c r="AI6" s="527"/>
      <c r="AJ6" s="527"/>
      <c r="AK6" s="527"/>
      <c r="AL6" s="528"/>
      <c r="AM6" s="438" t="s">
        <v>39</v>
      </c>
      <c r="AN6" s="342"/>
      <c r="AO6" s="342"/>
      <c r="AP6" s="342"/>
      <c r="AQ6" s="342"/>
      <c r="AR6" s="342"/>
      <c r="AS6" s="342"/>
      <c r="AT6" s="343"/>
      <c r="AU6" s="418" t="s">
        <v>32</v>
      </c>
      <c r="AV6" s="419"/>
      <c r="AW6" s="419"/>
      <c r="AX6" s="419"/>
      <c r="AY6" s="348" t="s">
        <v>40</v>
      </c>
      <c r="AZ6" s="349"/>
      <c r="BA6" s="349"/>
      <c r="BB6" s="349"/>
      <c r="BC6" s="349"/>
      <c r="BD6" s="349"/>
      <c r="BE6" s="349"/>
      <c r="BF6" s="349"/>
      <c r="BG6" s="349"/>
      <c r="BH6" s="349"/>
      <c r="BI6" s="349"/>
      <c r="BJ6" s="349"/>
      <c r="BK6" s="349"/>
      <c r="BL6" s="349"/>
      <c r="BM6" s="350"/>
      <c r="BN6" s="368">
        <v>3897093</v>
      </c>
      <c r="BO6" s="369"/>
      <c r="BP6" s="369"/>
      <c r="BQ6" s="369"/>
      <c r="BR6" s="369"/>
      <c r="BS6" s="369"/>
      <c r="BT6" s="369"/>
      <c r="BU6" s="370"/>
      <c r="BV6" s="368">
        <v>3465908</v>
      </c>
      <c r="BW6" s="369"/>
      <c r="BX6" s="369"/>
      <c r="BY6" s="369"/>
      <c r="BZ6" s="369"/>
      <c r="CA6" s="369"/>
      <c r="CB6" s="369"/>
      <c r="CC6" s="370"/>
      <c r="CD6" s="377" t="s">
        <v>41</v>
      </c>
      <c r="CE6" s="322"/>
      <c r="CF6" s="322"/>
      <c r="CG6" s="322"/>
      <c r="CH6" s="322"/>
      <c r="CI6" s="322"/>
      <c r="CJ6" s="322"/>
      <c r="CK6" s="322"/>
      <c r="CL6" s="322"/>
      <c r="CM6" s="322"/>
      <c r="CN6" s="322"/>
      <c r="CO6" s="322"/>
      <c r="CP6" s="322"/>
      <c r="CQ6" s="322"/>
      <c r="CR6" s="322"/>
      <c r="CS6" s="378"/>
      <c r="CT6" s="511">
        <v>95.7</v>
      </c>
      <c r="CU6" s="512"/>
      <c r="CV6" s="512"/>
      <c r="CW6" s="512"/>
      <c r="CX6" s="512"/>
      <c r="CY6" s="512"/>
      <c r="CZ6" s="512"/>
      <c r="DA6" s="513"/>
      <c r="DB6" s="511">
        <v>98.4</v>
      </c>
      <c r="DC6" s="512"/>
      <c r="DD6" s="512"/>
      <c r="DE6" s="512"/>
      <c r="DF6" s="512"/>
      <c r="DG6" s="512"/>
      <c r="DH6" s="512"/>
      <c r="DI6" s="513"/>
    </row>
    <row r="7" spans="1:119" ht="18.75" customHeight="1" x14ac:dyDescent="0.2">
      <c r="A7" s="39"/>
      <c r="B7" s="516"/>
      <c r="C7" s="517"/>
      <c r="D7" s="517"/>
      <c r="E7" s="518"/>
      <c r="F7" s="518"/>
      <c r="G7" s="518"/>
      <c r="H7" s="518"/>
      <c r="I7" s="518"/>
      <c r="J7" s="518"/>
      <c r="K7" s="518"/>
      <c r="L7" s="518"/>
      <c r="M7" s="518"/>
      <c r="N7" s="518"/>
      <c r="O7" s="518"/>
      <c r="P7" s="518"/>
      <c r="Q7" s="518"/>
      <c r="R7" s="522"/>
      <c r="S7" s="522"/>
      <c r="T7" s="522"/>
      <c r="U7" s="522"/>
      <c r="V7" s="523"/>
      <c r="W7" s="509"/>
      <c r="X7" s="319"/>
      <c r="Y7" s="319"/>
      <c r="Z7" s="319"/>
      <c r="AA7" s="319"/>
      <c r="AB7" s="517"/>
      <c r="AC7" s="529"/>
      <c r="AD7" s="320"/>
      <c r="AE7" s="320"/>
      <c r="AF7" s="320"/>
      <c r="AG7" s="320"/>
      <c r="AH7" s="320"/>
      <c r="AI7" s="320"/>
      <c r="AJ7" s="320"/>
      <c r="AK7" s="320"/>
      <c r="AL7" s="530"/>
      <c r="AM7" s="438" t="s">
        <v>42</v>
      </c>
      <c r="AN7" s="342"/>
      <c r="AO7" s="342"/>
      <c r="AP7" s="342"/>
      <c r="AQ7" s="342"/>
      <c r="AR7" s="342"/>
      <c r="AS7" s="342"/>
      <c r="AT7" s="343"/>
      <c r="AU7" s="418" t="s">
        <v>43</v>
      </c>
      <c r="AV7" s="419"/>
      <c r="AW7" s="419"/>
      <c r="AX7" s="419"/>
      <c r="AY7" s="348" t="s">
        <v>44</v>
      </c>
      <c r="AZ7" s="349"/>
      <c r="BA7" s="349"/>
      <c r="BB7" s="349"/>
      <c r="BC7" s="349"/>
      <c r="BD7" s="349"/>
      <c r="BE7" s="349"/>
      <c r="BF7" s="349"/>
      <c r="BG7" s="349"/>
      <c r="BH7" s="349"/>
      <c r="BI7" s="349"/>
      <c r="BJ7" s="349"/>
      <c r="BK7" s="349"/>
      <c r="BL7" s="349"/>
      <c r="BM7" s="350"/>
      <c r="BN7" s="368">
        <v>126884</v>
      </c>
      <c r="BO7" s="369"/>
      <c r="BP7" s="369"/>
      <c r="BQ7" s="369"/>
      <c r="BR7" s="369"/>
      <c r="BS7" s="369"/>
      <c r="BT7" s="369"/>
      <c r="BU7" s="370"/>
      <c r="BV7" s="368">
        <v>593102</v>
      </c>
      <c r="BW7" s="369"/>
      <c r="BX7" s="369"/>
      <c r="BY7" s="369"/>
      <c r="BZ7" s="369"/>
      <c r="CA7" s="369"/>
      <c r="CB7" s="369"/>
      <c r="CC7" s="370"/>
      <c r="CD7" s="377" t="s">
        <v>45</v>
      </c>
      <c r="CE7" s="322"/>
      <c r="CF7" s="322"/>
      <c r="CG7" s="322"/>
      <c r="CH7" s="322"/>
      <c r="CI7" s="322"/>
      <c r="CJ7" s="322"/>
      <c r="CK7" s="322"/>
      <c r="CL7" s="322"/>
      <c r="CM7" s="322"/>
      <c r="CN7" s="322"/>
      <c r="CO7" s="322"/>
      <c r="CP7" s="322"/>
      <c r="CQ7" s="322"/>
      <c r="CR7" s="322"/>
      <c r="CS7" s="378"/>
      <c r="CT7" s="368">
        <v>27816882</v>
      </c>
      <c r="CU7" s="369"/>
      <c r="CV7" s="369"/>
      <c r="CW7" s="369"/>
      <c r="CX7" s="369"/>
      <c r="CY7" s="369"/>
      <c r="CZ7" s="369"/>
      <c r="DA7" s="370"/>
      <c r="DB7" s="368">
        <v>28535185</v>
      </c>
      <c r="DC7" s="369"/>
      <c r="DD7" s="369"/>
      <c r="DE7" s="369"/>
      <c r="DF7" s="369"/>
      <c r="DG7" s="369"/>
      <c r="DH7" s="369"/>
      <c r="DI7" s="370"/>
    </row>
    <row r="8" spans="1:119" ht="18.75" customHeight="1" thickBot="1" x14ac:dyDescent="0.25">
      <c r="A8" s="39"/>
      <c r="B8" s="519"/>
      <c r="C8" s="450"/>
      <c r="D8" s="450"/>
      <c r="E8" s="520"/>
      <c r="F8" s="520"/>
      <c r="G8" s="520"/>
      <c r="H8" s="520"/>
      <c r="I8" s="520"/>
      <c r="J8" s="520"/>
      <c r="K8" s="520"/>
      <c r="L8" s="520"/>
      <c r="M8" s="520"/>
      <c r="N8" s="520"/>
      <c r="O8" s="520"/>
      <c r="P8" s="520"/>
      <c r="Q8" s="520"/>
      <c r="R8" s="524"/>
      <c r="S8" s="524"/>
      <c r="T8" s="524"/>
      <c r="U8" s="524"/>
      <c r="V8" s="525"/>
      <c r="W8" s="434"/>
      <c r="X8" s="435"/>
      <c r="Y8" s="435"/>
      <c r="Z8" s="435"/>
      <c r="AA8" s="435"/>
      <c r="AB8" s="450"/>
      <c r="AC8" s="531"/>
      <c r="AD8" s="532"/>
      <c r="AE8" s="532"/>
      <c r="AF8" s="532"/>
      <c r="AG8" s="532"/>
      <c r="AH8" s="532"/>
      <c r="AI8" s="532"/>
      <c r="AJ8" s="532"/>
      <c r="AK8" s="532"/>
      <c r="AL8" s="533"/>
      <c r="AM8" s="438" t="s">
        <v>46</v>
      </c>
      <c r="AN8" s="342"/>
      <c r="AO8" s="342"/>
      <c r="AP8" s="342"/>
      <c r="AQ8" s="342"/>
      <c r="AR8" s="342"/>
      <c r="AS8" s="342"/>
      <c r="AT8" s="343"/>
      <c r="AU8" s="418" t="s">
        <v>32</v>
      </c>
      <c r="AV8" s="419"/>
      <c r="AW8" s="419"/>
      <c r="AX8" s="419"/>
      <c r="AY8" s="348" t="s">
        <v>47</v>
      </c>
      <c r="AZ8" s="349"/>
      <c r="BA8" s="349"/>
      <c r="BB8" s="349"/>
      <c r="BC8" s="349"/>
      <c r="BD8" s="349"/>
      <c r="BE8" s="349"/>
      <c r="BF8" s="349"/>
      <c r="BG8" s="349"/>
      <c r="BH8" s="349"/>
      <c r="BI8" s="349"/>
      <c r="BJ8" s="349"/>
      <c r="BK8" s="349"/>
      <c r="BL8" s="349"/>
      <c r="BM8" s="350"/>
      <c r="BN8" s="368">
        <v>3770209</v>
      </c>
      <c r="BO8" s="369"/>
      <c r="BP8" s="369"/>
      <c r="BQ8" s="369"/>
      <c r="BR8" s="369"/>
      <c r="BS8" s="369"/>
      <c r="BT8" s="369"/>
      <c r="BU8" s="370"/>
      <c r="BV8" s="368">
        <v>2872806</v>
      </c>
      <c r="BW8" s="369"/>
      <c r="BX8" s="369"/>
      <c r="BY8" s="369"/>
      <c r="BZ8" s="369"/>
      <c r="CA8" s="369"/>
      <c r="CB8" s="369"/>
      <c r="CC8" s="370"/>
      <c r="CD8" s="377" t="s">
        <v>48</v>
      </c>
      <c r="CE8" s="322"/>
      <c r="CF8" s="322"/>
      <c r="CG8" s="322"/>
      <c r="CH8" s="322"/>
      <c r="CI8" s="322"/>
      <c r="CJ8" s="322"/>
      <c r="CK8" s="322"/>
      <c r="CL8" s="322"/>
      <c r="CM8" s="322"/>
      <c r="CN8" s="322"/>
      <c r="CO8" s="322"/>
      <c r="CP8" s="322"/>
      <c r="CQ8" s="322"/>
      <c r="CR8" s="322"/>
      <c r="CS8" s="378"/>
      <c r="CT8" s="473">
        <v>0.8</v>
      </c>
      <c r="CU8" s="474"/>
      <c r="CV8" s="474"/>
      <c r="CW8" s="474"/>
      <c r="CX8" s="474"/>
      <c r="CY8" s="474"/>
      <c r="CZ8" s="474"/>
      <c r="DA8" s="475"/>
      <c r="DB8" s="473">
        <v>0.82</v>
      </c>
      <c r="DC8" s="474"/>
      <c r="DD8" s="474"/>
      <c r="DE8" s="474"/>
      <c r="DF8" s="474"/>
      <c r="DG8" s="474"/>
      <c r="DH8" s="474"/>
      <c r="DI8" s="475"/>
    </row>
    <row r="9" spans="1:119" ht="18.75" customHeight="1" thickBot="1" x14ac:dyDescent="0.25">
      <c r="A9" s="39"/>
      <c r="B9" s="500" t="s">
        <v>49</v>
      </c>
      <c r="C9" s="501"/>
      <c r="D9" s="501"/>
      <c r="E9" s="501"/>
      <c r="F9" s="501"/>
      <c r="G9" s="501"/>
      <c r="H9" s="501"/>
      <c r="I9" s="501"/>
      <c r="J9" s="501"/>
      <c r="K9" s="421"/>
      <c r="L9" s="502" t="s">
        <v>50</v>
      </c>
      <c r="M9" s="503"/>
      <c r="N9" s="503"/>
      <c r="O9" s="503"/>
      <c r="P9" s="503"/>
      <c r="Q9" s="504"/>
      <c r="R9" s="505">
        <v>133535</v>
      </c>
      <c r="S9" s="506"/>
      <c r="T9" s="506"/>
      <c r="U9" s="506"/>
      <c r="V9" s="507"/>
      <c r="W9" s="432" t="s">
        <v>51</v>
      </c>
      <c r="X9" s="433"/>
      <c r="Y9" s="433"/>
      <c r="Z9" s="433"/>
      <c r="AA9" s="433"/>
      <c r="AB9" s="433"/>
      <c r="AC9" s="433"/>
      <c r="AD9" s="433"/>
      <c r="AE9" s="433"/>
      <c r="AF9" s="433"/>
      <c r="AG9" s="433"/>
      <c r="AH9" s="433"/>
      <c r="AI9" s="433"/>
      <c r="AJ9" s="433"/>
      <c r="AK9" s="433"/>
      <c r="AL9" s="508"/>
      <c r="AM9" s="438" t="s">
        <v>52</v>
      </c>
      <c r="AN9" s="342"/>
      <c r="AO9" s="342"/>
      <c r="AP9" s="342"/>
      <c r="AQ9" s="342"/>
      <c r="AR9" s="342"/>
      <c r="AS9" s="342"/>
      <c r="AT9" s="343"/>
      <c r="AU9" s="418" t="s">
        <v>32</v>
      </c>
      <c r="AV9" s="419"/>
      <c r="AW9" s="419"/>
      <c r="AX9" s="419"/>
      <c r="AY9" s="348" t="s">
        <v>53</v>
      </c>
      <c r="AZ9" s="349"/>
      <c r="BA9" s="349"/>
      <c r="BB9" s="349"/>
      <c r="BC9" s="349"/>
      <c r="BD9" s="349"/>
      <c r="BE9" s="349"/>
      <c r="BF9" s="349"/>
      <c r="BG9" s="349"/>
      <c r="BH9" s="349"/>
      <c r="BI9" s="349"/>
      <c r="BJ9" s="349"/>
      <c r="BK9" s="349"/>
      <c r="BL9" s="349"/>
      <c r="BM9" s="350"/>
      <c r="BN9" s="368">
        <v>897403</v>
      </c>
      <c r="BO9" s="369"/>
      <c r="BP9" s="369"/>
      <c r="BQ9" s="369"/>
      <c r="BR9" s="369"/>
      <c r="BS9" s="369"/>
      <c r="BT9" s="369"/>
      <c r="BU9" s="370"/>
      <c r="BV9" s="368">
        <v>1288124</v>
      </c>
      <c r="BW9" s="369"/>
      <c r="BX9" s="369"/>
      <c r="BY9" s="369"/>
      <c r="BZ9" s="369"/>
      <c r="CA9" s="369"/>
      <c r="CB9" s="369"/>
      <c r="CC9" s="370"/>
      <c r="CD9" s="377" t="s">
        <v>54</v>
      </c>
      <c r="CE9" s="322"/>
      <c r="CF9" s="322"/>
      <c r="CG9" s="322"/>
      <c r="CH9" s="322"/>
      <c r="CI9" s="322"/>
      <c r="CJ9" s="322"/>
      <c r="CK9" s="322"/>
      <c r="CL9" s="322"/>
      <c r="CM9" s="322"/>
      <c r="CN9" s="322"/>
      <c r="CO9" s="322"/>
      <c r="CP9" s="322"/>
      <c r="CQ9" s="322"/>
      <c r="CR9" s="322"/>
      <c r="CS9" s="378"/>
      <c r="CT9" s="338">
        <v>7.9</v>
      </c>
      <c r="CU9" s="339"/>
      <c r="CV9" s="339"/>
      <c r="CW9" s="339"/>
      <c r="CX9" s="339"/>
      <c r="CY9" s="339"/>
      <c r="CZ9" s="339"/>
      <c r="DA9" s="340"/>
      <c r="DB9" s="338">
        <v>8.1</v>
      </c>
      <c r="DC9" s="339"/>
      <c r="DD9" s="339"/>
      <c r="DE9" s="339"/>
      <c r="DF9" s="339"/>
      <c r="DG9" s="339"/>
      <c r="DH9" s="339"/>
      <c r="DI9" s="340"/>
    </row>
    <row r="10" spans="1:119" ht="18.75" customHeight="1" thickBot="1" x14ac:dyDescent="0.25">
      <c r="A10" s="39"/>
      <c r="B10" s="500"/>
      <c r="C10" s="501"/>
      <c r="D10" s="501"/>
      <c r="E10" s="501"/>
      <c r="F10" s="501"/>
      <c r="G10" s="501"/>
      <c r="H10" s="501"/>
      <c r="I10" s="501"/>
      <c r="J10" s="501"/>
      <c r="K10" s="421"/>
      <c r="L10" s="341" t="s">
        <v>55</v>
      </c>
      <c r="M10" s="342"/>
      <c r="N10" s="342"/>
      <c r="O10" s="342"/>
      <c r="P10" s="342"/>
      <c r="Q10" s="343"/>
      <c r="R10" s="344">
        <v>137381</v>
      </c>
      <c r="S10" s="345"/>
      <c r="T10" s="345"/>
      <c r="U10" s="345"/>
      <c r="V10" s="347"/>
      <c r="W10" s="509"/>
      <c r="X10" s="319"/>
      <c r="Y10" s="319"/>
      <c r="Z10" s="319"/>
      <c r="AA10" s="319"/>
      <c r="AB10" s="319"/>
      <c r="AC10" s="319"/>
      <c r="AD10" s="319"/>
      <c r="AE10" s="319"/>
      <c r="AF10" s="319"/>
      <c r="AG10" s="319"/>
      <c r="AH10" s="319"/>
      <c r="AI10" s="319"/>
      <c r="AJ10" s="319"/>
      <c r="AK10" s="319"/>
      <c r="AL10" s="510"/>
      <c r="AM10" s="438" t="s">
        <v>56</v>
      </c>
      <c r="AN10" s="342"/>
      <c r="AO10" s="342"/>
      <c r="AP10" s="342"/>
      <c r="AQ10" s="342"/>
      <c r="AR10" s="342"/>
      <c r="AS10" s="342"/>
      <c r="AT10" s="343"/>
      <c r="AU10" s="418" t="s">
        <v>32</v>
      </c>
      <c r="AV10" s="419"/>
      <c r="AW10" s="419"/>
      <c r="AX10" s="419"/>
      <c r="AY10" s="348" t="s">
        <v>57</v>
      </c>
      <c r="AZ10" s="349"/>
      <c r="BA10" s="349"/>
      <c r="BB10" s="349"/>
      <c r="BC10" s="349"/>
      <c r="BD10" s="349"/>
      <c r="BE10" s="349"/>
      <c r="BF10" s="349"/>
      <c r="BG10" s="349"/>
      <c r="BH10" s="349"/>
      <c r="BI10" s="349"/>
      <c r="BJ10" s="349"/>
      <c r="BK10" s="349"/>
      <c r="BL10" s="349"/>
      <c r="BM10" s="350"/>
      <c r="BN10" s="368">
        <v>1437128</v>
      </c>
      <c r="BO10" s="369"/>
      <c r="BP10" s="369"/>
      <c r="BQ10" s="369"/>
      <c r="BR10" s="369"/>
      <c r="BS10" s="369"/>
      <c r="BT10" s="369"/>
      <c r="BU10" s="370"/>
      <c r="BV10" s="368">
        <v>2100000</v>
      </c>
      <c r="BW10" s="369"/>
      <c r="BX10" s="369"/>
      <c r="BY10" s="369"/>
      <c r="BZ10" s="369"/>
      <c r="CA10" s="369"/>
      <c r="CB10" s="369"/>
      <c r="CC10" s="370"/>
      <c r="CD10" s="46" t="s">
        <v>58</v>
      </c>
      <c r="CE10" s="47"/>
      <c r="CF10" s="47"/>
      <c r="CG10" s="47"/>
      <c r="CH10" s="47"/>
      <c r="CI10" s="47"/>
      <c r="CJ10" s="47"/>
      <c r="CK10" s="47"/>
      <c r="CL10" s="47"/>
      <c r="CM10" s="47"/>
      <c r="CN10" s="47"/>
      <c r="CO10" s="47"/>
      <c r="CP10" s="47"/>
      <c r="CQ10" s="47"/>
      <c r="CR10" s="47"/>
      <c r="CS10" s="48"/>
      <c r="CT10" s="54"/>
      <c r="CU10" s="55"/>
      <c r="CV10" s="55"/>
      <c r="CW10" s="55"/>
      <c r="CX10" s="55"/>
      <c r="CY10" s="55"/>
      <c r="CZ10" s="55"/>
      <c r="DA10" s="56"/>
      <c r="DB10" s="54"/>
      <c r="DC10" s="55"/>
      <c r="DD10" s="55"/>
      <c r="DE10" s="55"/>
      <c r="DF10" s="55"/>
      <c r="DG10" s="55"/>
      <c r="DH10" s="55"/>
      <c r="DI10" s="56"/>
    </row>
    <row r="11" spans="1:119" ht="18.75" customHeight="1" thickBot="1" x14ac:dyDescent="0.25">
      <c r="A11" s="39"/>
      <c r="B11" s="500"/>
      <c r="C11" s="501"/>
      <c r="D11" s="501"/>
      <c r="E11" s="501"/>
      <c r="F11" s="501"/>
      <c r="G11" s="501"/>
      <c r="H11" s="501"/>
      <c r="I11" s="501"/>
      <c r="J11" s="501"/>
      <c r="K11" s="421"/>
      <c r="L11" s="323" t="s">
        <v>59</v>
      </c>
      <c r="M11" s="324"/>
      <c r="N11" s="324"/>
      <c r="O11" s="324"/>
      <c r="P11" s="324"/>
      <c r="Q11" s="325"/>
      <c r="R11" s="497" t="s">
        <v>60</v>
      </c>
      <c r="S11" s="498"/>
      <c r="T11" s="498"/>
      <c r="U11" s="498"/>
      <c r="V11" s="499"/>
      <c r="W11" s="509"/>
      <c r="X11" s="319"/>
      <c r="Y11" s="319"/>
      <c r="Z11" s="319"/>
      <c r="AA11" s="319"/>
      <c r="AB11" s="319"/>
      <c r="AC11" s="319"/>
      <c r="AD11" s="319"/>
      <c r="AE11" s="319"/>
      <c r="AF11" s="319"/>
      <c r="AG11" s="319"/>
      <c r="AH11" s="319"/>
      <c r="AI11" s="319"/>
      <c r="AJ11" s="319"/>
      <c r="AK11" s="319"/>
      <c r="AL11" s="510"/>
      <c r="AM11" s="438" t="s">
        <v>61</v>
      </c>
      <c r="AN11" s="342"/>
      <c r="AO11" s="342"/>
      <c r="AP11" s="342"/>
      <c r="AQ11" s="342"/>
      <c r="AR11" s="342"/>
      <c r="AS11" s="342"/>
      <c r="AT11" s="343"/>
      <c r="AU11" s="418" t="s">
        <v>32</v>
      </c>
      <c r="AV11" s="419"/>
      <c r="AW11" s="419"/>
      <c r="AX11" s="419"/>
      <c r="AY11" s="348" t="s">
        <v>62</v>
      </c>
      <c r="AZ11" s="349"/>
      <c r="BA11" s="349"/>
      <c r="BB11" s="349"/>
      <c r="BC11" s="349"/>
      <c r="BD11" s="349"/>
      <c r="BE11" s="349"/>
      <c r="BF11" s="349"/>
      <c r="BG11" s="349"/>
      <c r="BH11" s="349"/>
      <c r="BI11" s="349"/>
      <c r="BJ11" s="349"/>
      <c r="BK11" s="349"/>
      <c r="BL11" s="349"/>
      <c r="BM11" s="350"/>
      <c r="BN11" s="368">
        <v>0</v>
      </c>
      <c r="BO11" s="369"/>
      <c r="BP11" s="369"/>
      <c r="BQ11" s="369"/>
      <c r="BR11" s="369"/>
      <c r="BS11" s="369"/>
      <c r="BT11" s="369"/>
      <c r="BU11" s="370"/>
      <c r="BV11" s="368">
        <v>0</v>
      </c>
      <c r="BW11" s="369"/>
      <c r="BX11" s="369"/>
      <c r="BY11" s="369"/>
      <c r="BZ11" s="369"/>
      <c r="CA11" s="369"/>
      <c r="CB11" s="369"/>
      <c r="CC11" s="370"/>
      <c r="CD11" s="377" t="s">
        <v>63</v>
      </c>
      <c r="CE11" s="322"/>
      <c r="CF11" s="322"/>
      <c r="CG11" s="322"/>
      <c r="CH11" s="322"/>
      <c r="CI11" s="322"/>
      <c r="CJ11" s="322"/>
      <c r="CK11" s="322"/>
      <c r="CL11" s="322"/>
      <c r="CM11" s="322"/>
      <c r="CN11" s="322"/>
      <c r="CO11" s="322"/>
      <c r="CP11" s="322"/>
      <c r="CQ11" s="322"/>
      <c r="CR11" s="322"/>
      <c r="CS11" s="378"/>
      <c r="CT11" s="473" t="s">
        <v>64</v>
      </c>
      <c r="CU11" s="474"/>
      <c r="CV11" s="474"/>
      <c r="CW11" s="474"/>
      <c r="CX11" s="474"/>
      <c r="CY11" s="474"/>
      <c r="CZ11" s="474"/>
      <c r="DA11" s="475"/>
      <c r="DB11" s="473" t="s">
        <v>64</v>
      </c>
      <c r="DC11" s="474"/>
      <c r="DD11" s="474"/>
      <c r="DE11" s="474"/>
      <c r="DF11" s="474"/>
      <c r="DG11" s="474"/>
      <c r="DH11" s="474"/>
      <c r="DI11" s="475"/>
    </row>
    <row r="12" spans="1:119" ht="18.75" customHeight="1" x14ac:dyDescent="0.2">
      <c r="A12" s="39"/>
      <c r="B12" s="476" t="s">
        <v>65</v>
      </c>
      <c r="C12" s="477"/>
      <c r="D12" s="477"/>
      <c r="E12" s="477"/>
      <c r="F12" s="477"/>
      <c r="G12" s="477"/>
      <c r="H12" s="477"/>
      <c r="I12" s="477"/>
      <c r="J12" s="477"/>
      <c r="K12" s="478"/>
      <c r="L12" s="485" t="s">
        <v>66</v>
      </c>
      <c r="M12" s="486"/>
      <c r="N12" s="486"/>
      <c r="O12" s="486"/>
      <c r="P12" s="486"/>
      <c r="Q12" s="487"/>
      <c r="R12" s="488">
        <v>130274</v>
      </c>
      <c r="S12" s="489"/>
      <c r="T12" s="489"/>
      <c r="U12" s="489"/>
      <c r="V12" s="490"/>
      <c r="W12" s="491" t="s">
        <v>24</v>
      </c>
      <c r="X12" s="419"/>
      <c r="Y12" s="419"/>
      <c r="Z12" s="419"/>
      <c r="AA12" s="419"/>
      <c r="AB12" s="492"/>
      <c r="AC12" s="493" t="s">
        <v>67</v>
      </c>
      <c r="AD12" s="494"/>
      <c r="AE12" s="494"/>
      <c r="AF12" s="494"/>
      <c r="AG12" s="495"/>
      <c r="AH12" s="493" t="s">
        <v>68</v>
      </c>
      <c r="AI12" s="494"/>
      <c r="AJ12" s="494"/>
      <c r="AK12" s="494"/>
      <c r="AL12" s="496"/>
      <c r="AM12" s="438" t="s">
        <v>69</v>
      </c>
      <c r="AN12" s="342"/>
      <c r="AO12" s="342"/>
      <c r="AP12" s="342"/>
      <c r="AQ12" s="342"/>
      <c r="AR12" s="342"/>
      <c r="AS12" s="342"/>
      <c r="AT12" s="343"/>
      <c r="AU12" s="418" t="s">
        <v>32</v>
      </c>
      <c r="AV12" s="419"/>
      <c r="AW12" s="419"/>
      <c r="AX12" s="419"/>
      <c r="AY12" s="348" t="s">
        <v>70</v>
      </c>
      <c r="AZ12" s="349"/>
      <c r="BA12" s="349"/>
      <c r="BB12" s="349"/>
      <c r="BC12" s="349"/>
      <c r="BD12" s="349"/>
      <c r="BE12" s="349"/>
      <c r="BF12" s="349"/>
      <c r="BG12" s="349"/>
      <c r="BH12" s="349"/>
      <c r="BI12" s="349"/>
      <c r="BJ12" s="349"/>
      <c r="BK12" s="349"/>
      <c r="BL12" s="349"/>
      <c r="BM12" s="350"/>
      <c r="BN12" s="368">
        <v>0</v>
      </c>
      <c r="BO12" s="369"/>
      <c r="BP12" s="369"/>
      <c r="BQ12" s="369"/>
      <c r="BR12" s="369"/>
      <c r="BS12" s="369"/>
      <c r="BT12" s="369"/>
      <c r="BU12" s="370"/>
      <c r="BV12" s="368">
        <v>0</v>
      </c>
      <c r="BW12" s="369"/>
      <c r="BX12" s="369"/>
      <c r="BY12" s="369"/>
      <c r="BZ12" s="369"/>
      <c r="CA12" s="369"/>
      <c r="CB12" s="369"/>
      <c r="CC12" s="370"/>
      <c r="CD12" s="377" t="s">
        <v>71</v>
      </c>
      <c r="CE12" s="322"/>
      <c r="CF12" s="322"/>
      <c r="CG12" s="322"/>
      <c r="CH12" s="322"/>
      <c r="CI12" s="322"/>
      <c r="CJ12" s="322"/>
      <c r="CK12" s="322"/>
      <c r="CL12" s="322"/>
      <c r="CM12" s="322"/>
      <c r="CN12" s="322"/>
      <c r="CO12" s="322"/>
      <c r="CP12" s="322"/>
      <c r="CQ12" s="322"/>
      <c r="CR12" s="322"/>
      <c r="CS12" s="378"/>
      <c r="CT12" s="473" t="s">
        <v>64</v>
      </c>
      <c r="CU12" s="474"/>
      <c r="CV12" s="474"/>
      <c r="CW12" s="474"/>
      <c r="CX12" s="474"/>
      <c r="CY12" s="474"/>
      <c r="CZ12" s="474"/>
      <c r="DA12" s="475"/>
      <c r="DB12" s="473" t="s">
        <v>64</v>
      </c>
      <c r="DC12" s="474"/>
      <c r="DD12" s="474"/>
      <c r="DE12" s="474"/>
      <c r="DF12" s="474"/>
      <c r="DG12" s="474"/>
      <c r="DH12" s="474"/>
      <c r="DI12" s="475"/>
    </row>
    <row r="13" spans="1:119" ht="18.75" customHeight="1" x14ac:dyDescent="0.2">
      <c r="A13" s="39"/>
      <c r="B13" s="479"/>
      <c r="C13" s="480"/>
      <c r="D13" s="480"/>
      <c r="E13" s="480"/>
      <c r="F13" s="480"/>
      <c r="G13" s="480"/>
      <c r="H13" s="480"/>
      <c r="I13" s="480"/>
      <c r="J13" s="480"/>
      <c r="K13" s="481"/>
      <c r="L13" s="58"/>
      <c r="M13" s="461" t="s">
        <v>72</v>
      </c>
      <c r="N13" s="462"/>
      <c r="O13" s="462"/>
      <c r="P13" s="462"/>
      <c r="Q13" s="463"/>
      <c r="R13" s="464">
        <v>128071</v>
      </c>
      <c r="S13" s="465"/>
      <c r="T13" s="465"/>
      <c r="U13" s="465"/>
      <c r="V13" s="466"/>
      <c r="W13" s="449" t="s">
        <v>73</v>
      </c>
      <c r="X13" s="382"/>
      <c r="Y13" s="382"/>
      <c r="Z13" s="382"/>
      <c r="AA13" s="382"/>
      <c r="AB13" s="383"/>
      <c r="AC13" s="344">
        <v>633</v>
      </c>
      <c r="AD13" s="345"/>
      <c r="AE13" s="345"/>
      <c r="AF13" s="345"/>
      <c r="AG13" s="346"/>
      <c r="AH13" s="344">
        <v>636</v>
      </c>
      <c r="AI13" s="345"/>
      <c r="AJ13" s="345"/>
      <c r="AK13" s="345"/>
      <c r="AL13" s="347"/>
      <c r="AM13" s="438" t="s">
        <v>74</v>
      </c>
      <c r="AN13" s="342"/>
      <c r="AO13" s="342"/>
      <c r="AP13" s="342"/>
      <c r="AQ13" s="342"/>
      <c r="AR13" s="342"/>
      <c r="AS13" s="342"/>
      <c r="AT13" s="343"/>
      <c r="AU13" s="418" t="s">
        <v>43</v>
      </c>
      <c r="AV13" s="419"/>
      <c r="AW13" s="419"/>
      <c r="AX13" s="419"/>
      <c r="AY13" s="348" t="s">
        <v>75</v>
      </c>
      <c r="AZ13" s="349"/>
      <c r="BA13" s="349"/>
      <c r="BB13" s="349"/>
      <c r="BC13" s="349"/>
      <c r="BD13" s="349"/>
      <c r="BE13" s="349"/>
      <c r="BF13" s="349"/>
      <c r="BG13" s="349"/>
      <c r="BH13" s="349"/>
      <c r="BI13" s="349"/>
      <c r="BJ13" s="349"/>
      <c r="BK13" s="349"/>
      <c r="BL13" s="349"/>
      <c r="BM13" s="350"/>
      <c r="BN13" s="368">
        <v>2334531</v>
      </c>
      <c r="BO13" s="369"/>
      <c r="BP13" s="369"/>
      <c r="BQ13" s="369"/>
      <c r="BR13" s="369"/>
      <c r="BS13" s="369"/>
      <c r="BT13" s="369"/>
      <c r="BU13" s="370"/>
      <c r="BV13" s="368">
        <v>3388124</v>
      </c>
      <c r="BW13" s="369"/>
      <c r="BX13" s="369"/>
      <c r="BY13" s="369"/>
      <c r="BZ13" s="369"/>
      <c r="CA13" s="369"/>
      <c r="CB13" s="369"/>
      <c r="CC13" s="370"/>
      <c r="CD13" s="377" t="s">
        <v>76</v>
      </c>
      <c r="CE13" s="322"/>
      <c r="CF13" s="322"/>
      <c r="CG13" s="322"/>
      <c r="CH13" s="322"/>
      <c r="CI13" s="322"/>
      <c r="CJ13" s="322"/>
      <c r="CK13" s="322"/>
      <c r="CL13" s="322"/>
      <c r="CM13" s="322"/>
      <c r="CN13" s="322"/>
      <c r="CO13" s="322"/>
      <c r="CP13" s="322"/>
      <c r="CQ13" s="322"/>
      <c r="CR13" s="322"/>
      <c r="CS13" s="378"/>
      <c r="CT13" s="338">
        <v>2.2000000000000002</v>
      </c>
      <c r="CU13" s="339"/>
      <c r="CV13" s="339"/>
      <c r="CW13" s="339"/>
      <c r="CX13" s="339"/>
      <c r="CY13" s="339"/>
      <c r="CZ13" s="339"/>
      <c r="DA13" s="340"/>
      <c r="DB13" s="338">
        <v>2.4</v>
      </c>
      <c r="DC13" s="339"/>
      <c r="DD13" s="339"/>
      <c r="DE13" s="339"/>
      <c r="DF13" s="339"/>
      <c r="DG13" s="339"/>
      <c r="DH13" s="339"/>
      <c r="DI13" s="340"/>
    </row>
    <row r="14" spans="1:119" ht="18.75" customHeight="1" thickBot="1" x14ac:dyDescent="0.25">
      <c r="A14" s="39"/>
      <c r="B14" s="479"/>
      <c r="C14" s="480"/>
      <c r="D14" s="480"/>
      <c r="E14" s="480"/>
      <c r="F14" s="480"/>
      <c r="G14" s="480"/>
      <c r="H14" s="480"/>
      <c r="I14" s="480"/>
      <c r="J14" s="480"/>
      <c r="K14" s="481"/>
      <c r="L14" s="454" t="s">
        <v>77</v>
      </c>
      <c r="M14" s="471"/>
      <c r="N14" s="471"/>
      <c r="O14" s="471"/>
      <c r="P14" s="471"/>
      <c r="Q14" s="472"/>
      <c r="R14" s="464">
        <v>131124</v>
      </c>
      <c r="S14" s="465"/>
      <c r="T14" s="465"/>
      <c r="U14" s="465"/>
      <c r="V14" s="466"/>
      <c r="W14" s="467"/>
      <c r="X14" s="385"/>
      <c r="Y14" s="385"/>
      <c r="Z14" s="385"/>
      <c r="AA14" s="385"/>
      <c r="AB14" s="386"/>
      <c r="AC14" s="457">
        <v>1.2</v>
      </c>
      <c r="AD14" s="458"/>
      <c r="AE14" s="458"/>
      <c r="AF14" s="458"/>
      <c r="AG14" s="459"/>
      <c r="AH14" s="457">
        <v>1.1000000000000001</v>
      </c>
      <c r="AI14" s="458"/>
      <c r="AJ14" s="458"/>
      <c r="AK14" s="458"/>
      <c r="AL14" s="460"/>
      <c r="AM14" s="438"/>
      <c r="AN14" s="342"/>
      <c r="AO14" s="342"/>
      <c r="AP14" s="342"/>
      <c r="AQ14" s="342"/>
      <c r="AR14" s="342"/>
      <c r="AS14" s="342"/>
      <c r="AT14" s="343"/>
      <c r="AU14" s="418"/>
      <c r="AV14" s="419"/>
      <c r="AW14" s="419"/>
      <c r="AX14" s="419"/>
      <c r="AY14" s="348"/>
      <c r="AZ14" s="349"/>
      <c r="BA14" s="349"/>
      <c r="BB14" s="349"/>
      <c r="BC14" s="349"/>
      <c r="BD14" s="349"/>
      <c r="BE14" s="349"/>
      <c r="BF14" s="349"/>
      <c r="BG14" s="349"/>
      <c r="BH14" s="349"/>
      <c r="BI14" s="349"/>
      <c r="BJ14" s="349"/>
      <c r="BK14" s="349"/>
      <c r="BL14" s="349"/>
      <c r="BM14" s="350"/>
      <c r="BN14" s="368"/>
      <c r="BO14" s="369"/>
      <c r="BP14" s="369"/>
      <c r="BQ14" s="369"/>
      <c r="BR14" s="369"/>
      <c r="BS14" s="369"/>
      <c r="BT14" s="369"/>
      <c r="BU14" s="370"/>
      <c r="BV14" s="368"/>
      <c r="BW14" s="369"/>
      <c r="BX14" s="369"/>
      <c r="BY14" s="369"/>
      <c r="BZ14" s="369"/>
      <c r="CA14" s="369"/>
      <c r="CB14" s="369"/>
      <c r="CC14" s="370"/>
      <c r="CD14" s="374" t="s">
        <v>78</v>
      </c>
      <c r="CE14" s="375"/>
      <c r="CF14" s="375"/>
      <c r="CG14" s="375"/>
      <c r="CH14" s="375"/>
      <c r="CI14" s="375"/>
      <c r="CJ14" s="375"/>
      <c r="CK14" s="375"/>
      <c r="CL14" s="375"/>
      <c r="CM14" s="375"/>
      <c r="CN14" s="375"/>
      <c r="CO14" s="375"/>
      <c r="CP14" s="375"/>
      <c r="CQ14" s="375"/>
      <c r="CR14" s="375"/>
      <c r="CS14" s="376"/>
      <c r="CT14" s="468" t="s">
        <v>64</v>
      </c>
      <c r="CU14" s="469"/>
      <c r="CV14" s="469"/>
      <c r="CW14" s="469"/>
      <c r="CX14" s="469"/>
      <c r="CY14" s="469"/>
      <c r="CZ14" s="469"/>
      <c r="DA14" s="470"/>
      <c r="DB14" s="468" t="s">
        <v>64</v>
      </c>
      <c r="DC14" s="469"/>
      <c r="DD14" s="469"/>
      <c r="DE14" s="469"/>
      <c r="DF14" s="469"/>
      <c r="DG14" s="469"/>
      <c r="DH14" s="469"/>
      <c r="DI14" s="470"/>
    </row>
    <row r="15" spans="1:119" ht="18.75" customHeight="1" x14ac:dyDescent="0.2">
      <c r="A15" s="39"/>
      <c r="B15" s="479"/>
      <c r="C15" s="480"/>
      <c r="D15" s="480"/>
      <c r="E15" s="480"/>
      <c r="F15" s="480"/>
      <c r="G15" s="480"/>
      <c r="H15" s="480"/>
      <c r="I15" s="480"/>
      <c r="J15" s="480"/>
      <c r="K15" s="481"/>
      <c r="L15" s="58"/>
      <c r="M15" s="461" t="s">
        <v>72</v>
      </c>
      <c r="N15" s="462"/>
      <c r="O15" s="462"/>
      <c r="P15" s="462"/>
      <c r="Q15" s="463"/>
      <c r="R15" s="464">
        <v>129087</v>
      </c>
      <c r="S15" s="465"/>
      <c r="T15" s="465"/>
      <c r="U15" s="465"/>
      <c r="V15" s="466"/>
      <c r="W15" s="449" t="s">
        <v>79</v>
      </c>
      <c r="X15" s="382"/>
      <c r="Y15" s="382"/>
      <c r="Z15" s="382"/>
      <c r="AA15" s="382"/>
      <c r="AB15" s="383"/>
      <c r="AC15" s="344">
        <v>14249</v>
      </c>
      <c r="AD15" s="345"/>
      <c r="AE15" s="345"/>
      <c r="AF15" s="345"/>
      <c r="AG15" s="346"/>
      <c r="AH15" s="344">
        <v>15629</v>
      </c>
      <c r="AI15" s="345"/>
      <c r="AJ15" s="345"/>
      <c r="AK15" s="345"/>
      <c r="AL15" s="347"/>
      <c r="AM15" s="438"/>
      <c r="AN15" s="342"/>
      <c r="AO15" s="342"/>
      <c r="AP15" s="342"/>
      <c r="AQ15" s="342"/>
      <c r="AR15" s="342"/>
      <c r="AS15" s="342"/>
      <c r="AT15" s="343"/>
      <c r="AU15" s="418"/>
      <c r="AV15" s="419"/>
      <c r="AW15" s="419"/>
      <c r="AX15" s="419"/>
      <c r="AY15" s="360" t="s">
        <v>80</v>
      </c>
      <c r="AZ15" s="361"/>
      <c r="BA15" s="361"/>
      <c r="BB15" s="361"/>
      <c r="BC15" s="361"/>
      <c r="BD15" s="361"/>
      <c r="BE15" s="361"/>
      <c r="BF15" s="361"/>
      <c r="BG15" s="361"/>
      <c r="BH15" s="361"/>
      <c r="BI15" s="361"/>
      <c r="BJ15" s="361"/>
      <c r="BK15" s="361"/>
      <c r="BL15" s="361"/>
      <c r="BM15" s="362"/>
      <c r="BN15" s="363">
        <v>17516795</v>
      </c>
      <c r="BO15" s="364"/>
      <c r="BP15" s="364"/>
      <c r="BQ15" s="364"/>
      <c r="BR15" s="364"/>
      <c r="BS15" s="364"/>
      <c r="BT15" s="364"/>
      <c r="BU15" s="365"/>
      <c r="BV15" s="363">
        <v>16715061</v>
      </c>
      <c r="BW15" s="364"/>
      <c r="BX15" s="364"/>
      <c r="BY15" s="364"/>
      <c r="BZ15" s="364"/>
      <c r="CA15" s="364"/>
      <c r="CB15" s="364"/>
      <c r="CC15" s="365"/>
      <c r="CD15" s="451" t="s">
        <v>81</v>
      </c>
      <c r="CE15" s="452"/>
      <c r="CF15" s="452"/>
      <c r="CG15" s="452"/>
      <c r="CH15" s="452"/>
      <c r="CI15" s="452"/>
      <c r="CJ15" s="452"/>
      <c r="CK15" s="452"/>
      <c r="CL15" s="452"/>
      <c r="CM15" s="452"/>
      <c r="CN15" s="452"/>
      <c r="CO15" s="452"/>
      <c r="CP15" s="452"/>
      <c r="CQ15" s="452"/>
      <c r="CR15" s="452"/>
      <c r="CS15" s="453"/>
      <c r="CT15" s="59"/>
      <c r="CU15" s="60"/>
      <c r="CV15" s="60"/>
      <c r="CW15" s="60"/>
      <c r="CX15" s="60"/>
      <c r="CY15" s="60"/>
      <c r="CZ15" s="60"/>
      <c r="DA15" s="61"/>
      <c r="DB15" s="59"/>
      <c r="DC15" s="60"/>
      <c r="DD15" s="60"/>
      <c r="DE15" s="60"/>
      <c r="DF15" s="60"/>
      <c r="DG15" s="60"/>
      <c r="DH15" s="60"/>
      <c r="DI15" s="61"/>
    </row>
    <row r="16" spans="1:119" ht="18.75" customHeight="1" x14ac:dyDescent="0.2">
      <c r="A16" s="39"/>
      <c r="B16" s="479"/>
      <c r="C16" s="480"/>
      <c r="D16" s="480"/>
      <c r="E16" s="480"/>
      <c r="F16" s="480"/>
      <c r="G16" s="480"/>
      <c r="H16" s="480"/>
      <c r="I16" s="480"/>
      <c r="J16" s="480"/>
      <c r="K16" s="481"/>
      <c r="L16" s="454" t="s">
        <v>82</v>
      </c>
      <c r="M16" s="455"/>
      <c r="N16" s="455"/>
      <c r="O16" s="455"/>
      <c r="P16" s="455"/>
      <c r="Q16" s="456"/>
      <c r="R16" s="446" t="s">
        <v>83</v>
      </c>
      <c r="S16" s="447"/>
      <c r="T16" s="447"/>
      <c r="U16" s="447"/>
      <c r="V16" s="448"/>
      <c r="W16" s="467"/>
      <c r="X16" s="385"/>
      <c r="Y16" s="385"/>
      <c r="Z16" s="385"/>
      <c r="AA16" s="385"/>
      <c r="AB16" s="386"/>
      <c r="AC16" s="457">
        <v>26.2</v>
      </c>
      <c r="AD16" s="458"/>
      <c r="AE16" s="458"/>
      <c r="AF16" s="458"/>
      <c r="AG16" s="459"/>
      <c r="AH16" s="457">
        <v>28</v>
      </c>
      <c r="AI16" s="458"/>
      <c r="AJ16" s="458"/>
      <c r="AK16" s="458"/>
      <c r="AL16" s="460"/>
      <c r="AM16" s="438"/>
      <c r="AN16" s="342"/>
      <c r="AO16" s="342"/>
      <c r="AP16" s="342"/>
      <c r="AQ16" s="342"/>
      <c r="AR16" s="342"/>
      <c r="AS16" s="342"/>
      <c r="AT16" s="343"/>
      <c r="AU16" s="418"/>
      <c r="AV16" s="419"/>
      <c r="AW16" s="419"/>
      <c r="AX16" s="419"/>
      <c r="AY16" s="348" t="s">
        <v>84</v>
      </c>
      <c r="AZ16" s="349"/>
      <c r="BA16" s="349"/>
      <c r="BB16" s="349"/>
      <c r="BC16" s="349"/>
      <c r="BD16" s="349"/>
      <c r="BE16" s="349"/>
      <c r="BF16" s="349"/>
      <c r="BG16" s="349"/>
      <c r="BH16" s="349"/>
      <c r="BI16" s="349"/>
      <c r="BJ16" s="349"/>
      <c r="BK16" s="349"/>
      <c r="BL16" s="349"/>
      <c r="BM16" s="350"/>
      <c r="BN16" s="368">
        <v>22521286</v>
      </c>
      <c r="BO16" s="369"/>
      <c r="BP16" s="369"/>
      <c r="BQ16" s="369"/>
      <c r="BR16" s="369"/>
      <c r="BS16" s="369"/>
      <c r="BT16" s="369"/>
      <c r="BU16" s="370"/>
      <c r="BV16" s="368">
        <v>21430735</v>
      </c>
      <c r="BW16" s="369"/>
      <c r="BX16" s="369"/>
      <c r="BY16" s="369"/>
      <c r="BZ16" s="369"/>
      <c r="CA16" s="369"/>
      <c r="CB16" s="369"/>
      <c r="CC16" s="370"/>
      <c r="CD16" s="49"/>
      <c r="CE16" s="366"/>
      <c r="CF16" s="366"/>
      <c r="CG16" s="366"/>
      <c r="CH16" s="366"/>
      <c r="CI16" s="366"/>
      <c r="CJ16" s="366"/>
      <c r="CK16" s="366"/>
      <c r="CL16" s="366"/>
      <c r="CM16" s="366"/>
      <c r="CN16" s="366"/>
      <c r="CO16" s="366"/>
      <c r="CP16" s="366"/>
      <c r="CQ16" s="366"/>
      <c r="CR16" s="366"/>
      <c r="CS16" s="367"/>
      <c r="CT16" s="338"/>
      <c r="CU16" s="339"/>
      <c r="CV16" s="339"/>
      <c r="CW16" s="339"/>
      <c r="CX16" s="339"/>
      <c r="CY16" s="339"/>
      <c r="CZ16" s="339"/>
      <c r="DA16" s="340"/>
      <c r="DB16" s="338"/>
      <c r="DC16" s="339"/>
      <c r="DD16" s="339"/>
      <c r="DE16" s="339"/>
      <c r="DF16" s="339"/>
      <c r="DG16" s="339"/>
      <c r="DH16" s="339"/>
      <c r="DI16" s="340"/>
    </row>
    <row r="17" spans="1:113" ht="18.75" customHeight="1" thickBot="1" x14ac:dyDescent="0.25">
      <c r="A17" s="39"/>
      <c r="B17" s="482"/>
      <c r="C17" s="483"/>
      <c r="D17" s="483"/>
      <c r="E17" s="483"/>
      <c r="F17" s="483"/>
      <c r="G17" s="483"/>
      <c r="H17" s="483"/>
      <c r="I17" s="483"/>
      <c r="J17" s="483"/>
      <c r="K17" s="484"/>
      <c r="L17" s="62"/>
      <c r="M17" s="443" t="s">
        <v>85</v>
      </c>
      <c r="N17" s="444"/>
      <c r="O17" s="444"/>
      <c r="P17" s="444"/>
      <c r="Q17" s="445"/>
      <c r="R17" s="446" t="s">
        <v>86</v>
      </c>
      <c r="S17" s="447"/>
      <c r="T17" s="447"/>
      <c r="U17" s="447"/>
      <c r="V17" s="448"/>
      <c r="W17" s="449" t="s">
        <v>87</v>
      </c>
      <c r="X17" s="382"/>
      <c r="Y17" s="382"/>
      <c r="Z17" s="382"/>
      <c r="AA17" s="382"/>
      <c r="AB17" s="383"/>
      <c r="AC17" s="344">
        <v>39503</v>
      </c>
      <c r="AD17" s="345"/>
      <c r="AE17" s="345"/>
      <c r="AF17" s="345"/>
      <c r="AG17" s="346"/>
      <c r="AH17" s="344">
        <v>39469</v>
      </c>
      <c r="AI17" s="345"/>
      <c r="AJ17" s="345"/>
      <c r="AK17" s="345"/>
      <c r="AL17" s="347"/>
      <c r="AM17" s="438"/>
      <c r="AN17" s="342"/>
      <c r="AO17" s="342"/>
      <c r="AP17" s="342"/>
      <c r="AQ17" s="342"/>
      <c r="AR17" s="342"/>
      <c r="AS17" s="342"/>
      <c r="AT17" s="343"/>
      <c r="AU17" s="418"/>
      <c r="AV17" s="419"/>
      <c r="AW17" s="419"/>
      <c r="AX17" s="419"/>
      <c r="AY17" s="348" t="s">
        <v>88</v>
      </c>
      <c r="AZ17" s="349"/>
      <c r="BA17" s="349"/>
      <c r="BB17" s="349"/>
      <c r="BC17" s="349"/>
      <c r="BD17" s="349"/>
      <c r="BE17" s="349"/>
      <c r="BF17" s="349"/>
      <c r="BG17" s="349"/>
      <c r="BH17" s="349"/>
      <c r="BI17" s="349"/>
      <c r="BJ17" s="349"/>
      <c r="BK17" s="349"/>
      <c r="BL17" s="349"/>
      <c r="BM17" s="350"/>
      <c r="BN17" s="368">
        <v>22131201</v>
      </c>
      <c r="BO17" s="369"/>
      <c r="BP17" s="369"/>
      <c r="BQ17" s="369"/>
      <c r="BR17" s="369"/>
      <c r="BS17" s="369"/>
      <c r="BT17" s="369"/>
      <c r="BU17" s="370"/>
      <c r="BV17" s="368">
        <v>21116281</v>
      </c>
      <c r="BW17" s="369"/>
      <c r="BX17" s="369"/>
      <c r="BY17" s="369"/>
      <c r="BZ17" s="369"/>
      <c r="CA17" s="369"/>
      <c r="CB17" s="369"/>
      <c r="CC17" s="370"/>
      <c r="CD17" s="49"/>
      <c r="CE17" s="366"/>
      <c r="CF17" s="366"/>
      <c r="CG17" s="366"/>
      <c r="CH17" s="366"/>
      <c r="CI17" s="366"/>
      <c r="CJ17" s="366"/>
      <c r="CK17" s="366"/>
      <c r="CL17" s="366"/>
      <c r="CM17" s="366"/>
      <c r="CN17" s="366"/>
      <c r="CO17" s="366"/>
      <c r="CP17" s="366"/>
      <c r="CQ17" s="366"/>
      <c r="CR17" s="366"/>
      <c r="CS17" s="367"/>
      <c r="CT17" s="338"/>
      <c r="CU17" s="339"/>
      <c r="CV17" s="339"/>
      <c r="CW17" s="339"/>
      <c r="CX17" s="339"/>
      <c r="CY17" s="339"/>
      <c r="CZ17" s="339"/>
      <c r="DA17" s="340"/>
      <c r="DB17" s="338"/>
      <c r="DC17" s="339"/>
      <c r="DD17" s="339"/>
      <c r="DE17" s="339"/>
      <c r="DF17" s="339"/>
      <c r="DG17" s="339"/>
      <c r="DH17" s="339"/>
      <c r="DI17" s="340"/>
    </row>
    <row r="18" spans="1:113" ht="18.75" customHeight="1" thickBot="1" x14ac:dyDescent="0.25">
      <c r="A18" s="39"/>
      <c r="B18" s="420" t="s">
        <v>89</v>
      </c>
      <c r="C18" s="421"/>
      <c r="D18" s="421"/>
      <c r="E18" s="422"/>
      <c r="F18" s="422"/>
      <c r="G18" s="422"/>
      <c r="H18" s="422"/>
      <c r="I18" s="422"/>
      <c r="J18" s="422"/>
      <c r="K18" s="422"/>
      <c r="L18" s="439">
        <v>103.31</v>
      </c>
      <c r="M18" s="439"/>
      <c r="N18" s="439"/>
      <c r="O18" s="439"/>
      <c r="P18" s="439"/>
      <c r="Q18" s="439"/>
      <c r="R18" s="440"/>
      <c r="S18" s="440"/>
      <c r="T18" s="440"/>
      <c r="U18" s="440"/>
      <c r="V18" s="441"/>
      <c r="W18" s="434"/>
      <c r="X18" s="435"/>
      <c r="Y18" s="435"/>
      <c r="Z18" s="435"/>
      <c r="AA18" s="435"/>
      <c r="AB18" s="450"/>
      <c r="AC18" s="332">
        <v>72.599999999999994</v>
      </c>
      <c r="AD18" s="333"/>
      <c r="AE18" s="333"/>
      <c r="AF18" s="333"/>
      <c r="AG18" s="442"/>
      <c r="AH18" s="332">
        <v>70.8</v>
      </c>
      <c r="AI18" s="333"/>
      <c r="AJ18" s="333"/>
      <c r="AK18" s="333"/>
      <c r="AL18" s="334"/>
      <c r="AM18" s="438"/>
      <c r="AN18" s="342"/>
      <c r="AO18" s="342"/>
      <c r="AP18" s="342"/>
      <c r="AQ18" s="342"/>
      <c r="AR18" s="342"/>
      <c r="AS18" s="342"/>
      <c r="AT18" s="343"/>
      <c r="AU18" s="418"/>
      <c r="AV18" s="419"/>
      <c r="AW18" s="419"/>
      <c r="AX18" s="419"/>
      <c r="AY18" s="348" t="s">
        <v>90</v>
      </c>
      <c r="AZ18" s="349"/>
      <c r="BA18" s="349"/>
      <c r="BB18" s="349"/>
      <c r="BC18" s="349"/>
      <c r="BD18" s="349"/>
      <c r="BE18" s="349"/>
      <c r="BF18" s="349"/>
      <c r="BG18" s="349"/>
      <c r="BH18" s="349"/>
      <c r="BI18" s="349"/>
      <c r="BJ18" s="349"/>
      <c r="BK18" s="349"/>
      <c r="BL18" s="349"/>
      <c r="BM18" s="350"/>
      <c r="BN18" s="368">
        <v>26932892</v>
      </c>
      <c r="BO18" s="369"/>
      <c r="BP18" s="369"/>
      <c r="BQ18" s="369"/>
      <c r="BR18" s="369"/>
      <c r="BS18" s="369"/>
      <c r="BT18" s="369"/>
      <c r="BU18" s="370"/>
      <c r="BV18" s="368">
        <v>26829390</v>
      </c>
      <c r="BW18" s="369"/>
      <c r="BX18" s="369"/>
      <c r="BY18" s="369"/>
      <c r="BZ18" s="369"/>
      <c r="CA18" s="369"/>
      <c r="CB18" s="369"/>
      <c r="CC18" s="370"/>
      <c r="CD18" s="49"/>
      <c r="CE18" s="366"/>
      <c r="CF18" s="366"/>
      <c r="CG18" s="366"/>
      <c r="CH18" s="366"/>
      <c r="CI18" s="366"/>
      <c r="CJ18" s="366"/>
      <c r="CK18" s="366"/>
      <c r="CL18" s="366"/>
      <c r="CM18" s="366"/>
      <c r="CN18" s="366"/>
      <c r="CO18" s="366"/>
      <c r="CP18" s="366"/>
      <c r="CQ18" s="366"/>
      <c r="CR18" s="366"/>
      <c r="CS18" s="367"/>
      <c r="CT18" s="338"/>
      <c r="CU18" s="339"/>
      <c r="CV18" s="339"/>
      <c r="CW18" s="339"/>
      <c r="CX18" s="339"/>
      <c r="CY18" s="339"/>
      <c r="CZ18" s="339"/>
      <c r="DA18" s="340"/>
      <c r="DB18" s="338"/>
      <c r="DC18" s="339"/>
      <c r="DD18" s="339"/>
      <c r="DE18" s="339"/>
      <c r="DF18" s="339"/>
      <c r="DG18" s="339"/>
      <c r="DH18" s="339"/>
      <c r="DI18" s="340"/>
    </row>
    <row r="19" spans="1:113" ht="18.75" customHeight="1" thickBot="1" x14ac:dyDescent="0.25">
      <c r="A19" s="39"/>
      <c r="B19" s="420" t="s">
        <v>91</v>
      </c>
      <c r="C19" s="421"/>
      <c r="D19" s="421"/>
      <c r="E19" s="422"/>
      <c r="F19" s="422"/>
      <c r="G19" s="422"/>
      <c r="H19" s="422"/>
      <c r="I19" s="422"/>
      <c r="J19" s="422"/>
      <c r="K19" s="422"/>
      <c r="L19" s="423">
        <v>1293</v>
      </c>
      <c r="M19" s="423"/>
      <c r="N19" s="423"/>
      <c r="O19" s="423"/>
      <c r="P19" s="423"/>
      <c r="Q19" s="423"/>
      <c r="R19" s="424"/>
      <c r="S19" s="424"/>
      <c r="T19" s="424"/>
      <c r="U19" s="424"/>
      <c r="V19" s="425"/>
      <c r="W19" s="432"/>
      <c r="X19" s="433"/>
      <c r="Y19" s="433"/>
      <c r="Z19" s="433"/>
      <c r="AA19" s="433"/>
      <c r="AB19" s="433"/>
      <c r="AC19" s="436"/>
      <c r="AD19" s="436"/>
      <c r="AE19" s="436"/>
      <c r="AF19" s="436"/>
      <c r="AG19" s="436"/>
      <c r="AH19" s="436"/>
      <c r="AI19" s="436"/>
      <c r="AJ19" s="436"/>
      <c r="AK19" s="436"/>
      <c r="AL19" s="437"/>
      <c r="AM19" s="438"/>
      <c r="AN19" s="342"/>
      <c r="AO19" s="342"/>
      <c r="AP19" s="342"/>
      <c r="AQ19" s="342"/>
      <c r="AR19" s="342"/>
      <c r="AS19" s="342"/>
      <c r="AT19" s="343"/>
      <c r="AU19" s="418"/>
      <c r="AV19" s="419"/>
      <c r="AW19" s="419"/>
      <c r="AX19" s="419"/>
      <c r="AY19" s="348" t="s">
        <v>92</v>
      </c>
      <c r="AZ19" s="349"/>
      <c r="BA19" s="349"/>
      <c r="BB19" s="349"/>
      <c r="BC19" s="349"/>
      <c r="BD19" s="349"/>
      <c r="BE19" s="349"/>
      <c r="BF19" s="349"/>
      <c r="BG19" s="349"/>
      <c r="BH19" s="349"/>
      <c r="BI19" s="349"/>
      <c r="BJ19" s="349"/>
      <c r="BK19" s="349"/>
      <c r="BL19" s="349"/>
      <c r="BM19" s="350"/>
      <c r="BN19" s="368">
        <v>38881959</v>
      </c>
      <c r="BO19" s="369"/>
      <c r="BP19" s="369"/>
      <c r="BQ19" s="369"/>
      <c r="BR19" s="369"/>
      <c r="BS19" s="369"/>
      <c r="BT19" s="369"/>
      <c r="BU19" s="370"/>
      <c r="BV19" s="368">
        <v>37720124</v>
      </c>
      <c r="BW19" s="369"/>
      <c r="BX19" s="369"/>
      <c r="BY19" s="369"/>
      <c r="BZ19" s="369"/>
      <c r="CA19" s="369"/>
      <c r="CB19" s="369"/>
      <c r="CC19" s="370"/>
      <c r="CD19" s="49"/>
      <c r="CE19" s="366"/>
      <c r="CF19" s="366"/>
      <c r="CG19" s="366"/>
      <c r="CH19" s="366"/>
      <c r="CI19" s="366"/>
      <c r="CJ19" s="366"/>
      <c r="CK19" s="366"/>
      <c r="CL19" s="366"/>
      <c r="CM19" s="366"/>
      <c r="CN19" s="366"/>
      <c r="CO19" s="366"/>
      <c r="CP19" s="366"/>
      <c r="CQ19" s="366"/>
      <c r="CR19" s="366"/>
      <c r="CS19" s="367"/>
      <c r="CT19" s="338"/>
      <c r="CU19" s="339"/>
      <c r="CV19" s="339"/>
      <c r="CW19" s="339"/>
      <c r="CX19" s="339"/>
      <c r="CY19" s="339"/>
      <c r="CZ19" s="339"/>
      <c r="DA19" s="340"/>
      <c r="DB19" s="338"/>
      <c r="DC19" s="339"/>
      <c r="DD19" s="339"/>
      <c r="DE19" s="339"/>
      <c r="DF19" s="339"/>
      <c r="DG19" s="339"/>
      <c r="DH19" s="339"/>
      <c r="DI19" s="340"/>
    </row>
    <row r="20" spans="1:113" ht="18.75" customHeight="1" thickBot="1" x14ac:dyDescent="0.25">
      <c r="A20" s="39"/>
      <c r="B20" s="420" t="s">
        <v>93</v>
      </c>
      <c r="C20" s="421"/>
      <c r="D20" s="421"/>
      <c r="E20" s="422"/>
      <c r="F20" s="422"/>
      <c r="G20" s="422"/>
      <c r="H20" s="422"/>
      <c r="I20" s="422"/>
      <c r="J20" s="422"/>
      <c r="K20" s="422"/>
      <c r="L20" s="423">
        <v>56523</v>
      </c>
      <c r="M20" s="423"/>
      <c r="N20" s="423"/>
      <c r="O20" s="423"/>
      <c r="P20" s="423"/>
      <c r="Q20" s="423"/>
      <c r="R20" s="424"/>
      <c r="S20" s="424"/>
      <c r="T20" s="424"/>
      <c r="U20" s="424"/>
      <c r="V20" s="425"/>
      <c r="W20" s="434"/>
      <c r="X20" s="435"/>
      <c r="Y20" s="435"/>
      <c r="Z20" s="435"/>
      <c r="AA20" s="435"/>
      <c r="AB20" s="435"/>
      <c r="AC20" s="426"/>
      <c r="AD20" s="426"/>
      <c r="AE20" s="426"/>
      <c r="AF20" s="426"/>
      <c r="AG20" s="426"/>
      <c r="AH20" s="426"/>
      <c r="AI20" s="426"/>
      <c r="AJ20" s="426"/>
      <c r="AK20" s="426"/>
      <c r="AL20" s="427"/>
      <c r="AM20" s="428"/>
      <c r="AN20" s="324"/>
      <c r="AO20" s="324"/>
      <c r="AP20" s="324"/>
      <c r="AQ20" s="324"/>
      <c r="AR20" s="324"/>
      <c r="AS20" s="324"/>
      <c r="AT20" s="325"/>
      <c r="AU20" s="429"/>
      <c r="AV20" s="430"/>
      <c r="AW20" s="430"/>
      <c r="AX20" s="431"/>
      <c r="AY20" s="348"/>
      <c r="AZ20" s="349"/>
      <c r="BA20" s="349"/>
      <c r="BB20" s="349"/>
      <c r="BC20" s="349"/>
      <c r="BD20" s="349"/>
      <c r="BE20" s="349"/>
      <c r="BF20" s="349"/>
      <c r="BG20" s="349"/>
      <c r="BH20" s="349"/>
      <c r="BI20" s="349"/>
      <c r="BJ20" s="349"/>
      <c r="BK20" s="349"/>
      <c r="BL20" s="349"/>
      <c r="BM20" s="350"/>
      <c r="BN20" s="368"/>
      <c r="BO20" s="369"/>
      <c r="BP20" s="369"/>
      <c r="BQ20" s="369"/>
      <c r="BR20" s="369"/>
      <c r="BS20" s="369"/>
      <c r="BT20" s="369"/>
      <c r="BU20" s="370"/>
      <c r="BV20" s="368"/>
      <c r="BW20" s="369"/>
      <c r="BX20" s="369"/>
      <c r="BY20" s="369"/>
      <c r="BZ20" s="369"/>
      <c r="CA20" s="369"/>
      <c r="CB20" s="369"/>
      <c r="CC20" s="370"/>
      <c r="CD20" s="49"/>
      <c r="CE20" s="366"/>
      <c r="CF20" s="366"/>
      <c r="CG20" s="366"/>
      <c r="CH20" s="366"/>
      <c r="CI20" s="366"/>
      <c r="CJ20" s="366"/>
      <c r="CK20" s="366"/>
      <c r="CL20" s="366"/>
      <c r="CM20" s="366"/>
      <c r="CN20" s="366"/>
      <c r="CO20" s="366"/>
      <c r="CP20" s="366"/>
      <c r="CQ20" s="366"/>
      <c r="CR20" s="366"/>
      <c r="CS20" s="367"/>
      <c r="CT20" s="338"/>
      <c r="CU20" s="339"/>
      <c r="CV20" s="339"/>
      <c r="CW20" s="339"/>
      <c r="CX20" s="339"/>
      <c r="CY20" s="339"/>
      <c r="CZ20" s="339"/>
      <c r="DA20" s="340"/>
      <c r="DB20" s="338"/>
      <c r="DC20" s="339"/>
      <c r="DD20" s="339"/>
      <c r="DE20" s="339"/>
      <c r="DF20" s="339"/>
      <c r="DG20" s="339"/>
      <c r="DH20" s="339"/>
      <c r="DI20" s="340"/>
    </row>
    <row r="21" spans="1:113" ht="18.75" customHeight="1" thickBot="1" x14ac:dyDescent="0.25">
      <c r="A21" s="39"/>
      <c r="B21" s="398" t="s">
        <v>94</v>
      </c>
      <c r="C21" s="399"/>
      <c r="D21" s="399"/>
      <c r="E21" s="399"/>
      <c r="F21" s="399"/>
      <c r="G21" s="399"/>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399"/>
      <c r="AK21" s="399"/>
      <c r="AL21" s="399"/>
      <c r="AM21" s="399"/>
      <c r="AN21" s="399"/>
      <c r="AO21" s="399"/>
      <c r="AP21" s="399"/>
      <c r="AQ21" s="399"/>
      <c r="AR21" s="399"/>
      <c r="AS21" s="399"/>
      <c r="AT21" s="399"/>
      <c r="AU21" s="399"/>
      <c r="AV21" s="399"/>
      <c r="AW21" s="399"/>
      <c r="AX21" s="400"/>
      <c r="AY21" s="335"/>
      <c r="AZ21" s="336"/>
      <c r="BA21" s="336"/>
      <c r="BB21" s="336"/>
      <c r="BC21" s="336"/>
      <c r="BD21" s="336"/>
      <c r="BE21" s="336"/>
      <c r="BF21" s="336"/>
      <c r="BG21" s="336"/>
      <c r="BH21" s="336"/>
      <c r="BI21" s="336"/>
      <c r="BJ21" s="336"/>
      <c r="BK21" s="336"/>
      <c r="BL21" s="336"/>
      <c r="BM21" s="337"/>
      <c r="BN21" s="371"/>
      <c r="BO21" s="372"/>
      <c r="BP21" s="372"/>
      <c r="BQ21" s="372"/>
      <c r="BR21" s="372"/>
      <c r="BS21" s="372"/>
      <c r="BT21" s="372"/>
      <c r="BU21" s="373"/>
      <c r="BV21" s="371"/>
      <c r="BW21" s="372"/>
      <c r="BX21" s="372"/>
      <c r="BY21" s="372"/>
      <c r="BZ21" s="372"/>
      <c r="CA21" s="372"/>
      <c r="CB21" s="372"/>
      <c r="CC21" s="373"/>
      <c r="CD21" s="49"/>
      <c r="CE21" s="366"/>
      <c r="CF21" s="366"/>
      <c r="CG21" s="366"/>
      <c r="CH21" s="366"/>
      <c r="CI21" s="366"/>
      <c r="CJ21" s="366"/>
      <c r="CK21" s="366"/>
      <c r="CL21" s="366"/>
      <c r="CM21" s="366"/>
      <c r="CN21" s="366"/>
      <c r="CO21" s="366"/>
      <c r="CP21" s="366"/>
      <c r="CQ21" s="366"/>
      <c r="CR21" s="366"/>
      <c r="CS21" s="367"/>
      <c r="CT21" s="338"/>
      <c r="CU21" s="339"/>
      <c r="CV21" s="339"/>
      <c r="CW21" s="339"/>
      <c r="CX21" s="339"/>
      <c r="CY21" s="339"/>
      <c r="CZ21" s="339"/>
      <c r="DA21" s="340"/>
      <c r="DB21" s="338"/>
      <c r="DC21" s="339"/>
      <c r="DD21" s="339"/>
      <c r="DE21" s="339"/>
      <c r="DF21" s="339"/>
      <c r="DG21" s="339"/>
      <c r="DH21" s="339"/>
      <c r="DI21" s="340"/>
    </row>
    <row r="22" spans="1:113" ht="18.75" customHeight="1" x14ac:dyDescent="0.2">
      <c r="A22" s="39"/>
      <c r="B22" s="401" t="s">
        <v>95</v>
      </c>
      <c r="C22" s="402"/>
      <c r="D22" s="403"/>
      <c r="E22" s="410" t="s">
        <v>24</v>
      </c>
      <c r="F22" s="382"/>
      <c r="G22" s="382"/>
      <c r="H22" s="382"/>
      <c r="I22" s="382"/>
      <c r="J22" s="382"/>
      <c r="K22" s="383"/>
      <c r="L22" s="410" t="s">
        <v>96</v>
      </c>
      <c r="M22" s="382"/>
      <c r="N22" s="382"/>
      <c r="O22" s="382"/>
      <c r="P22" s="383"/>
      <c r="Q22" s="392" t="s">
        <v>97</v>
      </c>
      <c r="R22" s="393"/>
      <c r="S22" s="393"/>
      <c r="T22" s="393"/>
      <c r="U22" s="393"/>
      <c r="V22" s="411"/>
      <c r="W22" s="413" t="s">
        <v>98</v>
      </c>
      <c r="X22" s="402"/>
      <c r="Y22" s="403"/>
      <c r="Z22" s="410" t="s">
        <v>24</v>
      </c>
      <c r="AA22" s="382"/>
      <c r="AB22" s="382"/>
      <c r="AC22" s="382"/>
      <c r="AD22" s="382"/>
      <c r="AE22" s="382"/>
      <c r="AF22" s="382"/>
      <c r="AG22" s="383"/>
      <c r="AH22" s="381" t="s">
        <v>99</v>
      </c>
      <c r="AI22" s="382"/>
      <c r="AJ22" s="382"/>
      <c r="AK22" s="382"/>
      <c r="AL22" s="383"/>
      <c r="AM22" s="381" t="s">
        <v>100</v>
      </c>
      <c r="AN22" s="387"/>
      <c r="AO22" s="387"/>
      <c r="AP22" s="387"/>
      <c r="AQ22" s="387"/>
      <c r="AR22" s="388"/>
      <c r="AS22" s="392" t="s">
        <v>97</v>
      </c>
      <c r="AT22" s="393"/>
      <c r="AU22" s="393"/>
      <c r="AV22" s="393"/>
      <c r="AW22" s="393"/>
      <c r="AX22" s="394"/>
      <c r="AY22" s="360" t="s">
        <v>101</v>
      </c>
      <c r="AZ22" s="361"/>
      <c r="BA22" s="361"/>
      <c r="BB22" s="361"/>
      <c r="BC22" s="361"/>
      <c r="BD22" s="361"/>
      <c r="BE22" s="361"/>
      <c r="BF22" s="361"/>
      <c r="BG22" s="361"/>
      <c r="BH22" s="361"/>
      <c r="BI22" s="361"/>
      <c r="BJ22" s="361"/>
      <c r="BK22" s="361"/>
      <c r="BL22" s="361"/>
      <c r="BM22" s="362"/>
      <c r="BN22" s="363">
        <v>30698842</v>
      </c>
      <c r="BO22" s="364"/>
      <c r="BP22" s="364"/>
      <c r="BQ22" s="364"/>
      <c r="BR22" s="364"/>
      <c r="BS22" s="364"/>
      <c r="BT22" s="364"/>
      <c r="BU22" s="365"/>
      <c r="BV22" s="363">
        <v>32451070</v>
      </c>
      <c r="BW22" s="364"/>
      <c r="BX22" s="364"/>
      <c r="BY22" s="364"/>
      <c r="BZ22" s="364"/>
      <c r="CA22" s="364"/>
      <c r="CB22" s="364"/>
      <c r="CC22" s="365"/>
      <c r="CD22" s="49"/>
      <c r="CE22" s="366"/>
      <c r="CF22" s="366"/>
      <c r="CG22" s="366"/>
      <c r="CH22" s="366"/>
      <c r="CI22" s="366"/>
      <c r="CJ22" s="366"/>
      <c r="CK22" s="366"/>
      <c r="CL22" s="366"/>
      <c r="CM22" s="366"/>
      <c r="CN22" s="366"/>
      <c r="CO22" s="366"/>
      <c r="CP22" s="366"/>
      <c r="CQ22" s="366"/>
      <c r="CR22" s="366"/>
      <c r="CS22" s="367"/>
      <c r="CT22" s="338"/>
      <c r="CU22" s="339"/>
      <c r="CV22" s="339"/>
      <c r="CW22" s="339"/>
      <c r="CX22" s="339"/>
      <c r="CY22" s="339"/>
      <c r="CZ22" s="339"/>
      <c r="DA22" s="340"/>
      <c r="DB22" s="338"/>
      <c r="DC22" s="339"/>
      <c r="DD22" s="339"/>
      <c r="DE22" s="339"/>
      <c r="DF22" s="339"/>
      <c r="DG22" s="339"/>
      <c r="DH22" s="339"/>
      <c r="DI22" s="340"/>
    </row>
    <row r="23" spans="1:113" ht="18.75" customHeight="1" x14ac:dyDescent="0.2">
      <c r="A23" s="39"/>
      <c r="B23" s="404"/>
      <c r="C23" s="405"/>
      <c r="D23" s="406"/>
      <c r="E23" s="384"/>
      <c r="F23" s="385"/>
      <c r="G23" s="385"/>
      <c r="H23" s="385"/>
      <c r="I23" s="385"/>
      <c r="J23" s="385"/>
      <c r="K23" s="386"/>
      <c r="L23" s="384"/>
      <c r="M23" s="385"/>
      <c r="N23" s="385"/>
      <c r="O23" s="385"/>
      <c r="P23" s="386"/>
      <c r="Q23" s="395"/>
      <c r="R23" s="396"/>
      <c r="S23" s="396"/>
      <c r="T23" s="396"/>
      <c r="U23" s="396"/>
      <c r="V23" s="412"/>
      <c r="W23" s="414"/>
      <c r="X23" s="405"/>
      <c r="Y23" s="406"/>
      <c r="Z23" s="384"/>
      <c r="AA23" s="385"/>
      <c r="AB23" s="385"/>
      <c r="AC23" s="385"/>
      <c r="AD23" s="385"/>
      <c r="AE23" s="385"/>
      <c r="AF23" s="385"/>
      <c r="AG23" s="386"/>
      <c r="AH23" s="384"/>
      <c r="AI23" s="385"/>
      <c r="AJ23" s="385"/>
      <c r="AK23" s="385"/>
      <c r="AL23" s="386"/>
      <c r="AM23" s="389"/>
      <c r="AN23" s="390"/>
      <c r="AO23" s="390"/>
      <c r="AP23" s="390"/>
      <c r="AQ23" s="390"/>
      <c r="AR23" s="391"/>
      <c r="AS23" s="395"/>
      <c r="AT23" s="396"/>
      <c r="AU23" s="396"/>
      <c r="AV23" s="396"/>
      <c r="AW23" s="396"/>
      <c r="AX23" s="397"/>
      <c r="AY23" s="348" t="s">
        <v>102</v>
      </c>
      <c r="AZ23" s="349"/>
      <c r="BA23" s="349"/>
      <c r="BB23" s="349"/>
      <c r="BC23" s="349"/>
      <c r="BD23" s="349"/>
      <c r="BE23" s="349"/>
      <c r="BF23" s="349"/>
      <c r="BG23" s="349"/>
      <c r="BH23" s="349"/>
      <c r="BI23" s="349"/>
      <c r="BJ23" s="349"/>
      <c r="BK23" s="349"/>
      <c r="BL23" s="349"/>
      <c r="BM23" s="350"/>
      <c r="BN23" s="368">
        <v>26358743</v>
      </c>
      <c r="BO23" s="369"/>
      <c r="BP23" s="369"/>
      <c r="BQ23" s="369"/>
      <c r="BR23" s="369"/>
      <c r="BS23" s="369"/>
      <c r="BT23" s="369"/>
      <c r="BU23" s="370"/>
      <c r="BV23" s="368">
        <v>27378996</v>
      </c>
      <c r="BW23" s="369"/>
      <c r="BX23" s="369"/>
      <c r="BY23" s="369"/>
      <c r="BZ23" s="369"/>
      <c r="CA23" s="369"/>
      <c r="CB23" s="369"/>
      <c r="CC23" s="370"/>
      <c r="CD23" s="49"/>
      <c r="CE23" s="366"/>
      <c r="CF23" s="366"/>
      <c r="CG23" s="366"/>
      <c r="CH23" s="366"/>
      <c r="CI23" s="366"/>
      <c r="CJ23" s="366"/>
      <c r="CK23" s="366"/>
      <c r="CL23" s="366"/>
      <c r="CM23" s="366"/>
      <c r="CN23" s="366"/>
      <c r="CO23" s="366"/>
      <c r="CP23" s="366"/>
      <c r="CQ23" s="366"/>
      <c r="CR23" s="366"/>
      <c r="CS23" s="367"/>
      <c r="CT23" s="338"/>
      <c r="CU23" s="339"/>
      <c r="CV23" s="339"/>
      <c r="CW23" s="339"/>
      <c r="CX23" s="339"/>
      <c r="CY23" s="339"/>
      <c r="CZ23" s="339"/>
      <c r="DA23" s="340"/>
      <c r="DB23" s="338"/>
      <c r="DC23" s="339"/>
      <c r="DD23" s="339"/>
      <c r="DE23" s="339"/>
      <c r="DF23" s="339"/>
      <c r="DG23" s="339"/>
      <c r="DH23" s="339"/>
      <c r="DI23" s="340"/>
    </row>
    <row r="24" spans="1:113" ht="18.75" customHeight="1" thickBot="1" x14ac:dyDescent="0.25">
      <c r="A24" s="39"/>
      <c r="B24" s="404"/>
      <c r="C24" s="405"/>
      <c r="D24" s="406"/>
      <c r="E24" s="341" t="s">
        <v>103</v>
      </c>
      <c r="F24" s="342"/>
      <c r="G24" s="342"/>
      <c r="H24" s="342"/>
      <c r="I24" s="342"/>
      <c r="J24" s="342"/>
      <c r="K24" s="343"/>
      <c r="L24" s="344">
        <v>1</v>
      </c>
      <c r="M24" s="345"/>
      <c r="N24" s="345"/>
      <c r="O24" s="345"/>
      <c r="P24" s="346"/>
      <c r="Q24" s="344">
        <v>10100</v>
      </c>
      <c r="R24" s="345"/>
      <c r="S24" s="345"/>
      <c r="T24" s="345"/>
      <c r="U24" s="345"/>
      <c r="V24" s="346"/>
      <c r="W24" s="414"/>
      <c r="X24" s="405"/>
      <c r="Y24" s="406"/>
      <c r="Z24" s="341" t="s">
        <v>104</v>
      </c>
      <c r="AA24" s="342"/>
      <c r="AB24" s="342"/>
      <c r="AC24" s="342"/>
      <c r="AD24" s="342"/>
      <c r="AE24" s="342"/>
      <c r="AF24" s="342"/>
      <c r="AG24" s="343"/>
      <c r="AH24" s="344">
        <v>635</v>
      </c>
      <c r="AI24" s="345"/>
      <c r="AJ24" s="345"/>
      <c r="AK24" s="345"/>
      <c r="AL24" s="346"/>
      <c r="AM24" s="344">
        <v>1977390</v>
      </c>
      <c r="AN24" s="345"/>
      <c r="AO24" s="345"/>
      <c r="AP24" s="345"/>
      <c r="AQ24" s="345"/>
      <c r="AR24" s="346"/>
      <c r="AS24" s="344">
        <v>3114</v>
      </c>
      <c r="AT24" s="345"/>
      <c r="AU24" s="345"/>
      <c r="AV24" s="345"/>
      <c r="AW24" s="345"/>
      <c r="AX24" s="347"/>
      <c r="AY24" s="335" t="s">
        <v>105</v>
      </c>
      <c r="AZ24" s="336"/>
      <c r="BA24" s="336"/>
      <c r="BB24" s="336"/>
      <c r="BC24" s="336"/>
      <c r="BD24" s="336"/>
      <c r="BE24" s="336"/>
      <c r="BF24" s="336"/>
      <c r="BG24" s="336"/>
      <c r="BH24" s="336"/>
      <c r="BI24" s="336"/>
      <c r="BJ24" s="336"/>
      <c r="BK24" s="336"/>
      <c r="BL24" s="336"/>
      <c r="BM24" s="337"/>
      <c r="BN24" s="368">
        <v>8691802</v>
      </c>
      <c r="BO24" s="369"/>
      <c r="BP24" s="369"/>
      <c r="BQ24" s="369"/>
      <c r="BR24" s="369"/>
      <c r="BS24" s="369"/>
      <c r="BT24" s="369"/>
      <c r="BU24" s="370"/>
      <c r="BV24" s="368">
        <v>9336171</v>
      </c>
      <c r="BW24" s="369"/>
      <c r="BX24" s="369"/>
      <c r="BY24" s="369"/>
      <c r="BZ24" s="369"/>
      <c r="CA24" s="369"/>
      <c r="CB24" s="369"/>
      <c r="CC24" s="370"/>
      <c r="CD24" s="49"/>
      <c r="CE24" s="366"/>
      <c r="CF24" s="366"/>
      <c r="CG24" s="366"/>
      <c r="CH24" s="366"/>
      <c r="CI24" s="366"/>
      <c r="CJ24" s="366"/>
      <c r="CK24" s="366"/>
      <c r="CL24" s="366"/>
      <c r="CM24" s="366"/>
      <c r="CN24" s="366"/>
      <c r="CO24" s="366"/>
      <c r="CP24" s="366"/>
      <c r="CQ24" s="366"/>
      <c r="CR24" s="366"/>
      <c r="CS24" s="367"/>
      <c r="CT24" s="338"/>
      <c r="CU24" s="339"/>
      <c r="CV24" s="339"/>
      <c r="CW24" s="339"/>
      <c r="CX24" s="339"/>
      <c r="CY24" s="339"/>
      <c r="CZ24" s="339"/>
      <c r="DA24" s="340"/>
      <c r="DB24" s="338"/>
      <c r="DC24" s="339"/>
      <c r="DD24" s="339"/>
      <c r="DE24" s="339"/>
      <c r="DF24" s="339"/>
      <c r="DG24" s="339"/>
      <c r="DH24" s="339"/>
      <c r="DI24" s="340"/>
    </row>
    <row r="25" spans="1:113" ht="18.75" customHeight="1" x14ac:dyDescent="0.2">
      <c r="A25" s="39"/>
      <c r="B25" s="404"/>
      <c r="C25" s="405"/>
      <c r="D25" s="406"/>
      <c r="E25" s="341" t="s">
        <v>106</v>
      </c>
      <c r="F25" s="342"/>
      <c r="G25" s="342"/>
      <c r="H25" s="342"/>
      <c r="I25" s="342"/>
      <c r="J25" s="342"/>
      <c r="K25" s="343"/>
      <c r="L25" s="344">
        <v>1</v>
      </c>
      <c r="M25" s="345"/>
      <c r="N25" s="345"/>
      <c r="O25" s="345"/>
      <c r="P25" s="346"/>
      <c r="Q25" s="344">
        <v>8800</v>
      </c>
      <c r="R25" s="345"/>
      <c r="S25" s="345"/>
      <c r="T25" s="345"/>
      <c r="U25" s="345"/>
      <c r="V25" s="346"/>
      <c r="W25" s="414"/>
      <c r="X25" s="405"/>
      <c r="Y25" s="406"/>
      <c r="Z25" s="341" t="s">
        <v>107</v>
      </c>
      <c r="AA25" s="342"/>
      <c r="AB25" s="342"/>
      <c r="AC25" s="342"/>
      <c r="AD25" s="342"/>
      <c r="AE25" s="342"/>
      <c r="AF25" s="342"/>
      <c r="AG25" s="343"/>
      <c r="AH25" s="344" t="s">
        <v>64</v>
      </c>
      <c r="AI25" s="345"/>
      <c r="AJ25" s="345"/>
      <c r="AK25" s="345"/>
      <c r="AL25" s="346"/>
      <c r="AM25" s="344" t="s">
        <v>64</v>
      </c>
      <c r="AN25" s="345"/>
      <c r="AO25" s="345"/>
      <c r="AP25" s="345"/>
      <c r="AQ25" s="345"/>
      <c r="AR25" s="346"/>
      <c r="AS25" s="344" t="s">
        <v>64</v>
      </c>
      <c r="AT25" s="345"/>
      <c r="AU25" s="345"/>
      <c r="AV25" s="345"/>
      <c r="AW25" s="345"/>
      <c r="AX25" s="347"/>
      <c r="AY25" s="360" t="s">
        <v>108</v>
      </c>
      <c r="AZ25" s="361"/>
      <c r="BA25" s="361"/>
      <c r="BB25" s="361"/>
      <c r="BC25" s="361"/>
      <c r="BD25" s="361"/>
      <c r="BE25" s="361"/>
      <c r="BF25" s="361"/>
      <c r="BG25" s="361"/>
      <c r="BH25" s="361"/>
      <c r="BI25" s="361"/>
      <c r="BJ25" s="361"/>
      <c r="BK25" s="361"/>
      <c r="BL25" s="361"/>
      <c r="BM25" s="362"/>
      <c r="BN25" s="363">
        <v>3469871</v>
      </c>
      <c r="BO25" s="364"/>
      <c r="BP25" s="364"/>
      <c r="BQ25" s="364"/>
      <c r="BR25" s="364"/>
      <c r="BS25" s="364"/>
      <c r="BT25" s="364"/>
      <c r="BU25" s="365"/>
      <c r="BV25" s="363">
        <v>2675752</v>
      </c>
      <c r="BW25" s="364"/>
      <c r="BX25" s="364"/>
      <c r="BY25" s="364"/>
      <c r="BZ25" s="364"/>
      <c r="CA25" s="364"/>
      <c r="CB25" s="364"/>
      <c r="CC25" s="365"/>
      <c r="CD25" s="49"/>
      <c r="CE25" s="366"/>
      <c r="CF25" s="366"/>
      <c r="CG25" s="366"/>
      <c r="CH25" s="366"/>
      <c r="CI25" s="366"/>
      <c r="CJ25" s="366"/>
      <c r="CK25" s="366"/>
      <c r="CL25" s="366"/>
      <c r="CM25" s="366"/>
      <c r="CN25" s="366"/>
      <c r="CO25" s="366"/>
      <c r="CP25" s="366"/>
      <c r="CQ25" s="366"/>
      <c r="CR25" s="366"/>
      <c r="CS25" s="367"/>
      <c r="CT25" s="338"/>
      <c r="CU25" s="339"/>
      <c r="CV25" s="339"/>
      <c r="CW25" s="339"/>
      <c r="CX25" s="339"/>
      <c r="CY25" s="339"/>
      <c r="CZ25" s="339"/>
      <c r="DA25" s="340"/>
      <c r="DB25" s="338"/>
      <c r="DC25" s="339"/>
      <c r="DD25" s="339"/>
      <c r="DE25" s="339"/>
      <c r="DF25" s="339"/>
      <c r="DG25" s="339"/>
      <c r="DH25" s="339"/>
      <c r="DI25" s="340"/>
    </row>
    <row r="26" spans="1:113" ht="18.75" customHeight="1" x14ac:dyDescent="0.2">
      <c r="A26" s="39"/>
      <c r="B26" s="404"/>
      <c r="C26" s="405"/>
      <c r="D26" s="406"/>
      <c r="E26" s="341" t="s">
        <v>109</v>
      </c>
      <c r="F26" s="342"/>
      <c r="G26" s="342"/>
      <c r="H26" s="342"/>
      <c r="I26" s="342"/>
      <c r="J26" s="342"/>
      <c r="K26" s="343"/>
      <c r="L26" s="344">
        <v>1</v>
      </c>
      <c r="M26" s="345"/>
      <c r="N26" s="345"/>
      <c r="O26" s="345"/>
      <c r="P26" s="346"/>
      <c r="Q26" s="344">
        <v>8050</v>
      </c>
      <c r="R26" s="345"/>
      <c r="S26" s="345"/>
      <c r="T26" s="345"/>
      <c r="U26" s="345"/>
      <c r="V26" s="346"/>
      <c r="W26" s="414"/>
      <c r="X26" s="405"/>
      <c r="Y26" s="406"/>
      <c r="Z26" s="341" t="s">
        <v>110</v>
      </c>
      <c r="AA26" s="379"/>
      <c r="AB26" s="379"/>
      <c r="AC26" s="379"/>
      <c r="AD26" s="379"/>
      <c r="AE26" s="379"/>
      <c r="AF26" s="379"/>
      <c r="AG26" s="380"/>
      <c r="AH26" s="344">
        <v>58</v>
      </c>
      <c r="AI26" s="345"/>
      <c r="AJ26" s="345"/>
      <c r="AK26" s="345"/>
      <c r="AL26" s="346"/>
      <c r="AM26" s="344">
        <v>190588</v>
      </c>
      <c r="AN26" s="345"/>
      <c r="AO26" s="345"/>
      <c r="AP26" s="345"/>
      <c r="AQ26" s="345"/>
      <c r="AR26" s="346"/>
      <c r="AS26" s="344">
        <v>3286</v>
      </c>
      <c r="AT26" s="345"/>
      <c r="AU26" s="345"/>
      <c r="AV26" s="345"/>
      <c r="AW26" s="345"/>
      <c r="AX26" s="347"/>
      <c r="AY26" s="377" t="s">
        <v>111</v>
      </c>
      <c r="AZ26" s="322"/>
      <c r="BA26" s="322"/>
      <c r="BB26" s="322"/>
      <c r="BC26" s="322"/>
      <c r="BD26" s="322"/>
      <c r="BE26" s="322"/>
      <c r="BF26" s="322"/>
      <c r="BG26" s="322"/>
      <c r="BH26" s="322"/>
      <c r="BI26" s="322"/>
      <c r="BJ26" s="322"/>
      <c r="BK26" s="322"/>
      <c r="BL26" s="322"/>
      <c r="BM26" s="378"/>
      <c r="BN26" s="368">
        <v>2595449</v>
      </c>
      <c r="BO26" s="369"/>
      <c r="BP26" s="369"/>
      <c r="BQ26" s="369"/>
      <c r="BR26" s="369"/>
      <c r="BS26" s="369"/>
      <c r="BT26" s="369"/>
      <c r="BU26" s="370"/>
      <c r="BV26" s="368">
        <v>2659875</v>
      </c>
      <c r="BW26" s="369"/>
      <c r="BX26" s="369"/>
      <c r="BY26" s="369"/>
      <c r="BZ26" s="369"/>
      <c r="CA26" s="369"/>
      <c r="CB26" s="369"/>
      <c r="CC26" s="370"/>
      <c r="CD26" s="49"/>
      <c r="CE26" s="366"/>
      <c r="CF26" s="366"/>
      <c r="CG26" s="366"/>
      <c r="CH26" s="366"/>
      <c r="CI26" s="366"/>
      <c r="CJ26" s="366"/>
      <c r="CK26" s="366"/>
      <c r="CL26" s="366"/>
      <c r="CM26" s="366"/>
      <c r="CN26" s="366"/>
      <c r="CO26" s="366"/>
      <c r="CP26" s="366"/>
      <c r="CQ26" s="366"/>
      <c r="CR26" s="366"/>
      <c r="CS26" s="367"/>
      <c r="CT26" s="338"/>
      <c r="CU26" s="339"/>
      <c r="CV26" s="339"/>
      <c r="CW26" s="339"/>
      <c r="CX26" s="339"/>
      <c r="CY26" s="339"/>
      <c r="CZ26" s="339"/>
      <c r="DA26" s="340"/>
      <c r="DB26" s="338"/>
      <c r="DC26" s="339"/>
      <c r="DD26" s="339"/>
      <c r="DE26" s="339"/>
      <c r="DF26" s="339"/>
      <c r="DG26" s="339"/>
      <c r="DH26" s="339"/>
      <c r="DI26" s="340"/>
    </row>
    <row r="27" spans="1:113" ht="18.75" customHeight="1" thickBot="1" x14ac:dyDescent="0.25">
      <c r="A27" s="39"/>
      <c r="B27" s="404"/>
      <c r="C27" s="405"/>
      <c r="D27" s="406"/>
      <c r="E27" s="341" t="s">
        <v>112</v>
      </c>
      <c r="F27" s="342"/>
      <c r="G27" s="342"/>
      <c r="H27" s="342"/>
      <c r="I27" s="342"/>
      <c r="J27" s="342"/>
      <c r="K27" s="343"/>
      <c r="L27" s="344">
        <v>1</v>
      </c>
      <c r="M27" s="345"/>
      <c r="N27" s="345"/>
      <c r="O27" s="345"/>
      <c r="P27" s="346"/>
      <c r="Q27" s="344">
        <v>6250</v>
      </c>
      <c r="R27" s="345"/>
      <c r="S27" s="345"/>
      <c r="T27" s="345"/>
      <c r="U27" s="345"/>
      <c r="V27" s="346"/>
      <c r="W27" s="414"/>
      <c r="X27" s="405"/>
      <c r="Y27" s="406"/>
      <c r="Z27" s="341" t="s">
        <v>113</v>
      </c>
      <c r="AA27" s="342"/>
      <c r="AB27" s="342"/>
      <c r="AC27" s="342"/>
      <c r="AD27" s="342"/>
      <c r="AE27" s="342"/>
      <c r="AF27" s="342"/>
      <c r="AG27" s="343"/>
      <c r="AH27" s="344">
        <v>2</v>
      </c>
      <c r="AI27" s="345"/>
      <c r="AJ27" s="345"/>
      <c r="AK27" s="345"/>
      <c r="AL27" s="346"/>
      <c r="AM27" s="344" t="s">
        <v>114</v>
      </c>
      <c r="AN27" s="345"/>
      <c r="AO27" s="345"/>
      <c r="AP27" s="345"/>
      <c r="AQ27" s="345"/>
      <c r="AR27" s="346"/>
      <c r="AS27" s="344" t="s">
        <v>114</v>
      </c>
      <c r="AT27" s="345"/>
      <c r="AU27" s="345"/>
      <c r="AV27" s="345"/>
      <c r="AW27" s="345"/>
      <c r="AX27" s="347"/>
      <c r="AY27" s="374" t="s">
        <v>115</v>
      </c>
      <c r="AZ27" s="375"/>
      <c r="BA27" s="375"/>
      <c r="BB27" s="375"/>
      <c r="BC27" s="375"/>
      <c r="BD27" s="375"/>
      <c r="BE27" s="375"/>
      <c r="BF27" s="375"/>
      <c r="BG27" s="375"/>
      <c r="BH27" s="375"/>
      <c r="BI27" s="375"/>
      <c r="BJ27" s="375"/>
      <c r="BK27" s="375"/>
      <c r="BL27" s="375"/>
      <c r="BM27" s="376"/>
      <c r="BN27" s="371">
        <v>200000</v>
      </c>
      <c r="BO27" s="372"/>
      <c r="BP27" s="372"/>
      <c r="BQ27" s="372"/>
      <c r="BR27" s="372"/>
      <c r="BS27" s="372"/>
      <c r="BT27" s="372"/>
      <c r="BU27" s="373"/>
      <c r="BV27" s="371">
        <v>200000</v>
      </c>
      <c r="BW27" s="372"/>
      <c r="BX27" s="372"/>
      <c r="BY27" s="372"/>
      <c r="BZ27" s="372"/>
      <c r="CA27" s="372"/>
      <c r="CB27" s="372"/>
      <c r="CC27" s="373"/>
      <c r="CD27" s="43"/>
      <c r="CE27" s="366"/>
      <c r="CF27" s="366"/>
      <c r="CG27" s="366"/>
      <c r="CH27" s="366"/>
      <c r="CI27" s="366"/>
      <c r="CJ27" s="366"/>
      <c r="CK27" s="366"/>
      <c r="CL27" s="366"/>
      <c r="CM27" s="366"/>
      <c r="CN27" s="366"/>
      <c r="CO27" s="366"/>
      <c r="CP27" s="366"/>
      <c r="CQ27" s="366"/>
      <c r="CR27" s="366"/>
      <c r="CS27" s="367"/>
      <c r="CT27" s="338"/>
      <c r="CU27" s="339"/>
      <c r="CV27" s="339"/>
      <c r="CW27" s="339"/>
      <c r="CX27" s="339"/>
      <c r="CY27" s="339"/>
      <c r="CZ27" s="339"/>
      <c r="DA27" s="340"/>
      <c r="DB27" s="338"/>
      <c r="DC27" s="339"/>
      <c r="DD27" s="339"/>
      <c r="DE27" s="339"/>
      <c r="DF27" s="339"/>
      <c r="DG27" s="339"/>
      <c r="DH27" s="339"/>
      <c r="DI27" s="340"/>
    </row>
    <row r="28" spans="1:113" ht="18.75" customHeight="1" x14ac:dyDescent="0.2">
      <c r="A28" s="39"/>
      <c r="B28" s="404"/>
      <c r="C28" s="405"/>
      <c r="D28" s="406"/>
      <c r="E28" s="341" t="s">
        <v>116</v>
      </c>
      <c r="F28" s="342"/>
      <c r="G28" s="342"/>
      <c r="H28" s="342"/>
      <c r="I28" s="342"/>
      <c r="J28" s="342"/>
      <c r="K28" s="343"/>
      <c r="L28" s="344">
        <v>1</v>
      </c>
      <c r="M28" s="345"/>
      <c r="N28" s="345"/>
      <c r="O28" s="345"/>
      <c r="P28" s="346"/>
      <c r="Q28" s="344">
        <v>5600</v>
      </c>
      <c r="R28" s="345"/>
      <c r="S28" s="345"/>
      <c r="T28" s="345"/>
      <c r="U28" s="345"/>
      <c r="V28" s="346"/>
      <c r="W28" s="414"/>
      <c r="X28" s="405"/>
      <c r="Y28" s="406"/>
      <c r="Z28" s="341" t="s">
        <v>117</v>
      </c>
      <c r="AA28" s="342"/>
      <c r="AB28" s="342"/>
      <c r="AC28" s="342"/>
      <c r="AD28" s="342"/>
      <c r="AE28" s="342"/>
      <c r="AF28" s="342"/>
      <c r="AG28" s="343"/>
      <c r="AH28" s="344" t="s">
        <v>64</v>
      </c>
      <c r="AI28" s="345"/>
      <c r="AJ28" s="345"/>
      <c r="AK28" s="345"/>
      <c r="AL28" s="346"/>
      <c r="AM28" s="344" t="s">
        <v>64</v>
      </c>
      <c r="AN28" s="345"/>
      <c r="AO28" s="345"/>
      <c r="AP28" s="345"/>
      <c r="AQ28" s="345"/>
      <c r="AR28" s="346"/>
      <c r="AS28" s="344" t="s">
        <v>64</v>
      </c>
      <c r="AT28" s="345"/>
      <c r="AU28" s="345"/>
      <c r="AV28" s="345"/>
      <c r="AW28" s="345"/>
      <c r="AX28" s="347"/>
      <c r="AY28" s="351" t="s">
        <v>118</v>
      </c>
      <c r="AZ28" s="352"/>
      <c r="BA28" s="352"/>
      <c r="BB28" s="353"/>
      <c r="BC28" s="360" t="s">
        <v>119</v>
      </c>
      <c r="BD28" s="361"/>
      <c r="BE28" s="361"/>
      <c r="BF28" s="361"/>
      <c r="BG28" s="361"/>
      <c r="BH28" s="361"/>
      <c r="BI28" s="361"/>
      <c r="BJ28" s="361"/>
      <c r="BK28" s="361"/>
      <c r="BL28" s="361"/>
      <c r="BM28" s="362"/>
      <c r="BN28" s="363">
        <v>7443599</v>
      </c>
      <c r="BO28" s="364"/>
      <c r="BP28" s="364"/>
      <c r="BQ28" s="364"/>
      <c r="BR28" s="364"/>
      <c r="BS28" s="364"/>
      <c r="BT28" s="364"/>
      <c r="BU28" s="365"/>
      <c r="BV28" s="363">
        <v>6006471</v>
      </c>
      <c r="BW28" s="364"/>
      <c r="BX28" s="364"/>
      <c r="BY28" s="364"/>
      <c r="BZ28" s="364"/>
      <c r="CA28" s="364"/>
      <c r="CB28" s="364"/>
      <c r="CC28" s="365"/>
      <c r="CD28" s="49"/>
      <c r="CE28" s="366"/>
      <c r="CF28" s="366"/>
      <c r="CG28" s="366"/>
      <c r="CH28" s="366"/>
      <c r="CI28" s="366"/>
      <c r="CJ28" s="366"/>
      <c r="CK28" s="366"/>
      <c r="CL28" s="366"/>
      <c r="CM28" s="366"/>
      <c r="CN28" s="366"/>
      <c r="CO28" s="366"/>
      <c r="CP28" s="366"/>
      <c r="CQ28" s="366"/>
      <c r="CR28" s="366"/>
      <c r="CS28" s="367"/>
      <c r="CT28" s="338"/>
      <c r="CU28" s="339"/>
      <c r="CV28" s="339"/>
      <c r="CW28" s="339"/>
      <c r="CX28" s="339"/>
      <c r="CY28" s="339"/>
      <c r="CZ28" s="339"/>
      <c r="DA28" s="340"/>
      <c r="DB28" s="338"/>
      <c r="DC28" s="339"/>
      <c r="DD28" s="339"/>
      <c r="DE28" s="339"/>
      <c r="DF28" s="339"/>
      <c r="DG28" s="339"/>
      <c r="DH28" s="339"/>
      <c r="DI28" s="340"/>
    </row>
    <row r="29" spans="1:113" ht="18.75" customHeight="1" x14ac:dyDescent="0.2">
      <c r="A29" s="39"/>
      <c r="B29" s="404"/>
      <c r="C29" s="405"/>
      <c r="D29" s="406"/>
      <c r="E29" s="341" t="s">
        <v>120</v>
      </c>
      <c r="F29" s="342"/>
      <c r="G29" s="342"/>
      <c r="H29" s="342"/>
      <c r="I29" s="342"/>
      <c r="J29" s="342"/>
      <c r="K29" s="343"/>
      <c r="L29" s="344">
        <v>22</v>
      </c>
      <c r="M29" s="345"/>
      <c r="N29" s="345"/>
      <c r="O29" s="345"/>
      <c r="P29" s="346"/>
      <c r="Q29" s="344">
        <v>5300</v>
      </c>
      <c r="R29" s="345"/>
      <c r="S29" s="345"/>
      <c r="T29" s="345"/>
      <c r="U29" s="345"/>
      <c r="V29" s="346"/>
      <c r="W29" s="415"/>
      <c r="X29" s="416"/>
      <c r="Y29" s="417"/>
      <c r="Z29" s="341" t="s">
        <v>121</v>
      </c>
      <c r="AA29" s="342"/>
      <c r="AB29" s="342"/>
      <c r="AC29" s="342"/>
      <c r="AD29" s="342"/>
      <c r="AE29" s="342"/>
      <c r="AF29" s="342"/>
      <c r="AG29" s="343"/>
      <c r="AH29" s="344">
        <v>637</v>
      </c>
      <c r="AI29" s="345"/>
      <c r="AJ29" s="345"/>
      <c r="AK29" s="345"/>
      <c r="AL29" s="346"/>
      <c r="AM29" s="344">
        <v>1986546</v>
      </c>
      <c r="AN29" s="345"/>
      <c r="AO29" s="345"/>
      <c r="AP29" s="345"/>
      <c r="AQ29" s="345"/>
      <c r="AR29" s="346"/>
      <c r="AS29" s="344">
        <v>3119</v>
      </c>
      <c r="AT29" s="345"/>
      <c r="AU29" s="345"/>
      <c r="AV29" s="345"/>
      <c r="AW29" s="345"/>
      <c r="AX29" s="347"/>
      <c r="AY29" s="354"/>
      <c r="AZ29" s="355"/>
      <c r="BA29" s="355"/>
      <c r="BB29" s="356"/>
      <c r="BC29" s="348" t="s">
        <v>122</v>
      </c>
      <c r="BD29" s="349"/>
      <c r="BE29" s="349"/>
      <c r="BF29" s="349"/>
      <c r="BG29" s="349"/>
      <c r="BH29" s="349"/>
      <c r="BI29" s="349"/>
      <c r="BJ29" s="349"/>
      <c r="BK29" s="349"/>
      <c r="BL29" s="349"/>
      <c r="BM29" s="350"/>
      <c r="BN29" s="368" t="s">
        <v>64</v>
      </c>
      <c r="BO29" s="369"/>
      <c r="BP29" s="369"/>
      <c r="BQ29" s="369"/>
      <c r="BR29" s="369"/>
      <c r="BS29" s="369"/>
      <c r="BT29" s="369"/>
      <c r="BU29" s="370"/>
      <c r="BV29" s="368" t="s">
        <v>64</v>
      </c>
      <c r="BW29" s="369"/>
      <c r="BX29" s="369"/>
      <c r="BY29" s="369"/>
      <c r="BZ29" s="369"/>
      <c r="CA29" s="369"/>
      <c r="CB29" s="369"/>
      <c r="CC29" s="370"/>
      <c r="CD29" s="43"/>
      <c r="CE29" s="366"/>
      <c r="CF29" s="366"/>
      <c r="CG29" s="366"/>
      <c r="CH29" s="366"/>
      <c r="CI29" s="366"/>
      <c r="CJ29" s="366"/>
      <c r="CK29" s="366"/>
      <c r="CL29" s="366"/>
      <c r="CM29" s="366"/>
      <c r="CN29" s="366"/>
      <c r="CO29" s="366"/>
      <c r="CP29" s="366"/>
      <c r="CQ29" s="366"/>
      <c r="CR29" s="366"/>
      <c r="CS29" s="367"/>
      <c r="CT29" s="338"/>
      <c r="CU29" s="339"/>
      <c r="CV29" s="339"/>
      <c r="CW29" s="339"/>
      <c r="CX29" s="339"/>
      <c r="CY29" s="339"/>
      <c r="CZ29" s="339"/>
      <c r="DA29" s="340"/>
      <c r="DB29" s="338"/>
      <c r="DC29" s="339"/>
      <c r="DD29" s="339"/>
      <c r="DE29" s="339"/>
      <c r="DF29" s="339"/>
      <c r="DG29" s="339"/>
      <c r="DH29" s="339"/>
      <c r="DI29" s="340"/>
    </row>
    <row r="30" spans="1:113" ht="18.75" customHeight="1" thickBot="1" x14ac:dyDescent="0.25">
      <c r="A30" s="39"/>
      <c r="B30" s="407"/>
      <c r="C30" s="408"/>
      <c r="D30" s="409"/>
      <c r="E30" s="323"/>
      <c r="F30" s="324"/>
      <c r="G30" s="324"/>
      <c r="H30" s="324"/>
      <c r="I30" s="324"/>
      <c r="J30" s="324"/>
      <c r="K30" s="325"/>
      <c r="L30" s="326"/>
      <c r="M30" s="327"/>
      <c r="N30" s="327"/>
      <c r="O30" s="327"/>
      <c r="P30" s="328"/>
      <c r="Q30" s="326"/>
      <c r="R30" s="327"/>
      <c r="S30" s="327"/>
      <c r="T30" s="327"/>
      <c r="U30" s="327"/>
      <c r="V30" s="328"/>
      <c r="W30" s="329" t="s">
        <v>123</v>
      </c>
      <c r="X30" s="330"/>
      <c r="Y30" s="330"/>
      <c r="Z30" s="330"/>
      <c r="AA30" s="330"/>
      <c r="AB30" s="330"/>
      <c r="AC30" s="330"/>
      <c r="AD30" s="330"/>
      <c r="AE30" s="330"/>
      <c r="AF30" s="330"/>
      <c r="AG30" s="331"/>
      <c r="AH30" s="332">
        <v>99</v>
      </c>
      <c r="AI30" s="333"/>
      <c r="AJ30" s="333"/>
      <c r="AK30" s="333"/>
      <c r="AL30" s="333"/>
      <c r="AM30" s="333"/>
      <c r="AN30" s="333"/>
      <c r="AO30" s="333"/>
      <c r="AP30" s="333"/>
      <c r="AQ30" s="333"/>
      <c r="AR30" s="333"/>
      <c r="AS30" s="333"/>
      <c r="AT30" s="333"/>
      <c r="AU30" s="333"/>
      <c r="AV30" s="333"/>
      <c r="AW30" s="333"/>
      <c r="AX30" s="334"/>
      <c r="AY30" s="357"/>
      <c r="AZ30" s="358"/>
      <c r="BA30" s="358"/>
      <c r="BB30" s="359"/>
      <c r="BC30" s="335" t="s">
        <v>124</v>
      </c>
      <c r="BD30" s="336"/>
      <c r="BE30" s="336"/>
      <c r="BF30" s="336"/>
      <c r="BG30" s="336"/>
      <c r="BH30" s="336"/>
      <c r="BI30" s="336"/>
      <c r="BJ30" s="336"/>
      <c r="BK30" s="336"/>
      <c r="BL30" s="336"/>
      <c r="BM30" s="337"/>
      <c r="BN30" s="371">
        <v>5258333</v>
      </c>
      <c r="BO30" s="372"/>
      <c r="BP30" s="372"/>
      <c r="BQ30" s="372"/>
      <c r="BR30" s="372"/>
      <c r="BS30" s="372"/>
      <c r="BT30" s="372"/>
      <c r="BU30" s="373"/>
      <c r="BV30" s="371">
        <v>4871454</v>
      </c>
      <c r="BW30" s="372"/>
      <c r="BX30" s="372"/>
      <c r="BY30" s="372"/>
      <c r="BZ30" s="372"/>
      <c r="CA30" s="372"/>
      <c r="CB30" s="372"/>
      <c r="CC30" s="373"/>
      <c r="CD30" s="53"/>
      <c r="CE30" s="64"/>
      <c r="CF30" s="64"/>
      <c r="CG30" s="64"/>
      <c r="CH30" s="64"/>
      <c r="CI30" s="64"/>
      <c r="CJ30" s="64"/>
      <c r="CK30" s="64"/>
      <c r="CL30" s="64"/>
      <c r="CM30" s="64"/>
      <c r="CN30" s="64"/>
      <c r="CO30" s="64"/>
      <c r="CP30" s="64"/>
      <c r="CQ30" s="64"/>
      <c r="CR30" s="64"/>
      <c r="CS30" s="65"/>
      <c r="CT30" s="66"/>
      <c r="CU30" s="67"/>
      <c r="CV30" s="67"/>
      <c r="CW30" s="67"/>
      <c r="CX30" s="67"/>
      <c r="CY30" s="67"/>
      <c r="CZ30" s="67"/>
      <c r="DA30" s="68"/>
      <c r="DB30" s="66"/>
      <c r="DC30" s="67"/>
      <c r="DD30" s="67"/>
      <c r="DE30" s="67"/>
      <c r="DF30" s="67"/>
      <c r="DG30" s="67"/>
      <c r="DH30" s="67"/>
      <c r="DI30" s="68"/>
    </row>
    <row r="31" spans="1:113" ht="13.5" customHeight="1" x14ac:dyDescent="0.2">
      <c r="A31" s="39"/>
      <c r="B31" s="69"/>
      <c r="DI31" s="70"/>
    </row>
    <row r="32" spans="1:113" ht="13.5" customHeight="1" x14ac:dyDescent="0.2">
      <c r="A32" s="39"/>
      <c r="B32" s="71"/>
      <c r="C32" s="321" t="s">
        <v>125</v>
      </c>
      <c r="D32" s="321"/>
      <c r="E32" s="321"/>
      <c r="F32" s="321"/>
      <c r="G32" s="321"/>
      <c r="H32" s="321"/>
      <c r="I32" s="321"/>
      <c r="J32" s="321"/>
      <c r="K32" s="321"/>
      <c r="L32" s="321"/>
      <c r="M32" s="321"/>
      <c r="N32" s="321"/>
      <c r="O32" s="321"/>
      <c r="P32" s="321"/>
      <c r="Q32" s="321"/>
      <c r="R32" s="321"/>
      <c r="S32" s="321"/>
      <c r="U32" s="322" t="s">
        <v>126</v>
      </c>
      <c r="V32" s="322"/>
      <c r="W32" s="322"/>
      <c r="X32" s="322"/>
      <c r="Y32" s="322"/>
      <c r="Z32" s="322"/>
      <c r="AA32" s="322"/>
      <c r="AB32" s="322"/>
      <c r="AC32" s="322"/>
      <c r="AD32" s="322"/>
      <c r="AE32" s="322"/>
      <c r="AF32" s="322"/>
      <c r="AG32" s="322"/>
      <c r="AH32" s="322"/>
      <c r="AI32" s="322"/>
      <c r="AJ32" s="322"/>
      <c r="AK32" s="322"/>
      <c r="AM32" s="322" t="s">
        <v>127</v>
      </c>
      <c r="AN32" s="322"/>
      <c r="AO32" s="322"/>
      <c r="AP32" s="322"/>
      <c r="AQ32" s="322"/>
      <c r="AR32" s="322"/>
      <c r="AS32" s="322"/>
      <c r="AT32" s="322"/>
      <c r="AU32" s="322"/>
      <c r="AV32" s="322"/>
      <c r="AW32" s="322"/>
      <c r="AX32" s="322"/>
      <c r="AY32" s="322"/>
      <c r="AZ32" s="322"/>
      <c r="BA32" s="322"/>
      <c r="BB32" s="322"/>
      <c r="BC32" s="322"/>
      <c r="BE32" s="322" t="s">
        <v>128</v>
      </c>
      <c r="BF32" s="322"/>
      <c r="BG32" s="322"/>
      <c r="BH32" s="322"/>
      <c r="BI32" s="322"/>
      <c r="BJ32" s="322"/>
      <c r="BK32" s="322"/>
      <c r="BL32" s="322"/>
      <c r="BM32" s="322"/>
      <c r="BN32" s="322"/>
      <c r="BO32" s="322"/>
      <c r="BP32" s="322"/>
      <c r="BQ32" s="322"/>
      <c r="BR32" s="322"/>
      <c r="BS32" s="322"/>
      <c r="BT32" s="322"/>
      <c r="BU32" s="322"/>
      <c r="BW32" s="322" t="s">
        <v>129</v>
      </c>
      <c r="BX32" s="322"/>
      <c r="BY32" s="322"/>
      <c r="BZ32" s="322"/>
      <c r="CA32" s="322"/>
      <c r="CB32" s="322"/>
      <c r="CC32" s="322"/>
      <c r="CD32" s="322"/>
      <c r="CE32" s="322"/>
      <c r="CF32" s="322"/>
      <c r="CG32" s="322"/>
      <c r="CH32" s="322"/>
      <c r="CI32" s="322"/>
      <c r="CJ32" s="322"/>
      <c r="CK32" s="322"/>
      <c r="CL32" s="322"/>
      <c r="CM32" s="322"/>
      <c r="CO32" s="322" t="s">
        <v>130</v>
      </c>
      <c r="CP32" s="322"/>
      <c r="CQ32" s="322"/>
      <c r="CR32" s="322"/>
      <c r="CS32" s="322"/>
      <c r="CT32" s="322"/>
      <c r="CU32" s="322"/>
      <c r="CV32" s="322"/>
      <c r="CW32" s="322"/>
      <c r="CX32" s="322"/>
      <c r="CY32" s="322"/>
      <c r="CZ32" s="322"/>
      <c r="DA32" s="322"/>
      <c r="DB32" s="322"/>
      <c r="DC32" s="322"/>
      <c r="DD32" s="322"/>
      <c r="DE32" s="322"/>
      <c r="DI32" s="70"/>
    </row>
    <row r="33" spans="1:113" ht="13.5" customHeight="1" x14ac:dyDescent="0.2">
      <c r="A33" s="39"/>
      <c r="B33" s="71"/>
      <c r="C33" s="320" t="s">
        <v>131</v>
      </c>
      <c r="D33" s="320"/>
      <c r="E33" s="319" t="s">
        <v>132</v>
      </c>
      <c r="F33" s="319"/>
      <c r="G33" s="319"/>
      <c r="H33" s="319"/>
      <c r="I33" s="319"/>
      <c r="J33" s="319"/>
      <c r="K33" s="319"/>
      <c r="L33" s="319"/>
      <c r="M33" s="319"/>
      <c r="N33" s="319"/>
      <c r="O33" s="319"/>
      <c r="P33" s="319"/>
      <c r="Q33" s="319"/>
      <c r="R33" s="319"/>
      <c r="S33" s="319"/>
      <c r="T33" s="44"/>
      <c r="U33" s="320" t="s">
        <v>131</v>
      </c>
      <c r="V33" s="320"/>
      <c r="W33" s="319" t="s">
        <v>132</v>
      </c>
      <c r="X33" s="319"/>
      <c r="Y33" s="319"/>
      <c r="Z33" s="319"/>
      <c r="AA33" s="319"/>
      <c r="AB33" s="319"/>
      <c r="AC33" s="319"/>
      <c r="AD33" s="319"/>
      <c r="AE33" s="319"/>
      <c r="AF33" s="319"/>
      <c r="AG33" s="319"/>
      <c r="AH33" s="319"/>
      <c r="AI33" s="319"/>
      <c r="AJ33" s="319"/>
      <c r="AK33" s="319"/>
      <c r="AL33" s="44"/>
      <c r="AM33" s="320" t="s">
        <v>131</v>
      </c>
      <c r="AN33" s="320"/>
      <c r="AO33" s="319" t="s">
        <v>132</v>
      </c>
      <c r="AP33" s="319"/>
      <c r="AQ33" s="319"/>
      <c r="AR33" s="319"/>
      <c r="AS33" s="319"/>
      <c r="AT33" s="319"/>
      <c r="AU33" s="319"/>
      <c r="AV33" s="319"/>
      <c r="AW33" s="319"/>
      <c r="AX33" s="319"/>
      <c r="AY33" s="319"/>
      <c r="AZ33" s="319"/>
      <c r="BA33" s="319"/>
      <c r="BB33" s="319"/>
      <c r="BC33" s="319"/>
      <c r="BD33" s="52"/>
      <c r="BE33" s="319" t="s">
        <v>133</v>
      </c>
      <c r="BF33" s="319"/>
      <c r="BG33" s="319" t="s">
        <v>134</v>
      </c>
      <c r="BH33" s="319"/>
      <c r="BI33" s="319"/>
      <c r="BJ33" s="319"/>
      <c r="BK33" s="319"/>
      <c r="BL33" s="319"/>
      <c r="BM33" s="319"/>
      <c r="BN33" s="319"/>
      <c r="BO33" s="319"/>
      <c r="BP33" s="319"/>
      <c r="BQ33" s="319"/>
      <c r="BR33" s="319"/>
      <c r="BS33" s="319"/>
      <c r="BT33" s="319"/>
      <c r="BU33" s="319"/>
      <c r="BV33" s="52"/>
      <c r="BW33" s="320" t="s">
        <v>133</v>
      </c>
      <c r="BX33" s="320"/>
      <c r="BY33" s="319" t="s">
        <v>135</v>
      </c>
      <c r="BZ33" s="319"/>
      <c r="CA33" s="319"/>
      <c r="CB33" s="319"/>
      <c r="CC33" s="319"/>
      <c r="CD33" s="319"/>
      <c r="CE33" s="319"/>
      <c r="CF33" s="319"/>
      <c r="CG33" s="319"/>
      <c r="CH33" s="319"/>
      <c r="CI33" s="319"/>
      <c r="CJ33" s="319"/>
      <c r="CK33" s="319"/>
      <c r="CL33" s="319"/>
      <c r="CM33" s="319"/>
      <c r="CN33" s="44"/>
      <c r="CO33" s="320" t="s">
        <v>131</v>
      </c>
      <c r="CP33" s="320"/>
      <c r="CQ33" s="319" t="s">
        <v>136</v>
      </c>
      <c r="CR33" s="319"/>
      <c r="CS33" s="319"/>
      <c r="CT33" s="319"/>
      <c r="CU33" s="319"/>
      <c r="CV33" s="319"/>
      <c r="CW33" s="319"/>
      <c r="CX33" s="319"/>
      <c r="CY33" s="319"/>
      <c r="CZ33" s="319"/>
      <c r="DA33" s="319"/>
      <c r="DB33" s="319"/>
      <c r="DC33" s="319"/>
      <c r="DD33" s="319"/>
      <c r="DE33" s="319"/>
      <c r="DF33" s="44"/>
      <c r="DG33" s="318" t="s">
        <v>137</v>
      </c>
      <c r="DH33" s="318"/>
      <c r="DI33" s="45"/>
    </row>
    <row r="34" spans="1:113" ht="32.25" customHeight="1" x14ac:dyDescent="0.2">
      <c r="A34" s="39"/>
      <c r="B34" s="71"/>
      <c r="C34" s="316">
        <f>IF(E34="","",1)</f>
        <v>1</v>
      </c>
      <c r="D34" s="316"/>
      <c r="E34" s="317" t="str">
        <f>IF('各会計、関係団体の財政状況及び健全化判断比率'!B7="","",'各会計、関係団体の財政状況及び健全化判断比率'!B7)</f>
        <v>一般会計</v>
      </c>
      <c r="F34" s="317"/>
      <c r="G34" s="317"/>
      <c r="H34" s="317"/>
      <c r="I34" s="317"/>
      <c r="J34" s="317"/>
      <c r="K34" s="317"/>
      <c r="L34" s="317"/>
      <c r="M34" s="317"/>
      <c r="N34" s="317"/>
      <c r="O34" s="317"/>
      <c r="P34" s="317"/>
      <c r="Q34" s="317"/>
      <c r="R34" s="317"/>
      <c r="S34" s="317"/>
      <c r="T34" s="39"/>
      <c r="U34" s="316">
        <f>IF(W34="","",MAX(C34:D43)+1)</f>
        <v>2</v>
      </c>
      <c r="V34" s="316"/>
      <c r="W34" s="317" t="str">
        <f>IF('各会計、関係団体の財政状況及び健全化判断比率'!B28="","",'各会計、関係団体の財政状況及び健全化判断比率'!B28)</f>
        <v>国民健康保険事業</v>
      </c>
      <c r="X34" s="317"/>
      <c r="Y34" s="317"/>
      <c r="Z34" s="317"/>
      <c r="AA34" s="317"/>
      <c r="AB34" s="317"/>
      <c r="AC34" s="317"/>
      <c r="AD34" s="317"/>
      <c r="AE34" s="317"/>
      <c r="AF34" s="317"/>
      <c r="AG34" s="317"/>
      <c r="AH34" s="317"/>
      <c r="AI34" s="317"/>
      <c r="AJ34" s="317"/>
      <c r="AK34" s="317"/>
      <c r="AL34" s="39"/>
      <c r="AM34" s="316">
        <f>IF(AO34="","",MAX(C34:D43,U34:V43)+1)</f>
        <v>5</v>
      </c>
      <c r="AN34" s="316"/>
      <c r="AO34" s="317" t="str">
        <f>IF('各会計、関係団体の財政状況及び健全化判断比率'!B31="","",'各会計、関係団体の財政状況及び健全化判断比率'!B31)</f>
        <v>病院事業会計</v>
      </c>
      <c r="AP34" s="317"/>
      <c r="AQ34" s="317"/>
      <c r="AR34" s="317"/>
      <c r="AS34" s="317"/>
      <c r="AT34" s="317"/>
      <c r="AU34" s="317"/>
      <c r="AV34" s="317"/>
      <c r="AW34" s="317"/>
      <c r="AX34" s="317"/>
      <c r="AY34" s="317"/>
      <c r="AZ34" s="317"/>
      <c r="BA34" s="317"/>
      <c r="BB34" s="317"/>
      <c r="BC34" s="317"/>
      <c r="BD34" s="39"/>
      <c r="BE34" s="316" t="str">
        <f>IF(BG34="","",MAX(C34:D43,U34:V43,AM34:AN43)+1)</f>
        <v/>
      </c>
      <c r="BF34" s="316"/>
      <c r="BG34" s="317"/>
      <c r="BH34" s="317"/>
      <c r="BI34" s="317"/>
      <c r="BJ34" s="317"/>
      <c r="BK34" s="317"/>
      <c r="BL34" s="317"/>
      <c r="BM34" s="317"/>
      <c r="BN34" s="317"/>
      <c r="BO34" s="317"/>
      <c r="BP34" s="317"/>
      <c r="BQ34" s="317"/>
      <c r="BR34" s="317"/>
      <c r="BS34" s="317"/>
      <c r="BT34" s="317"/>
      <c r="BU34" s="317"/>
      <c r="BV34" s="39"/>
      <c r="BW34" s="316">
        <f>IF(BY34="","",MAX(C34:D43,U34:V43,AM34:AN43,BE34:BF43)+1)</f>
        <v>8</v>
      </c>
      <c r="BX34" s="316"/>
      <c r="BY34" s="317" t="str">
        <f>IF('各会計、関係団体の財政状況及び健全化判断比率'!B68="","",'各会計、関係団体の財政状況及び健全化判断比率'!B68)</f>
        <v>西多摩衛生組合</v>
      </c>
      <c r="BZ34" s="317"/>
      <c r="CA34" s="317"/>
      <c r="CB34" s="317"/>
      <c r="CC34" s="317"/>
      <c r="CD34" s="317"/>
      <c r="CE34" s="317"/>
      <c r="CF34" s="317"/>
      <c r="CG34" s="317"/>
      <c r="CH34" s="317"/>
      <c r="CI34" s="317"/>
      <c r="CJ34" s="317"/>
      <c r="CK34" s="317"/>
      <c r="CL34" s="317"/>
      <c r="CM34" s="317"/>
      <c r="CN34" s="39"/>
      <c r="CO34" s="316">
        <f>IF(CQ34="","",MAX(C34:D43,U34:V43,AM34:AN43,BE34:BF43,BW34:BX43)+1)</f>
        <v>16</v>
      </c>
      <c r="CP34" s="316"/>
      <c r="CQ34" s="317" t="str">
        <f>IF('各会計、関係団体の財政状況及び健全化判断比率'!BS7="","",'各会計、関係団体の財政状況及び健全化判断比率'!BS7)</f>
        <v>まちつくり青梅</v>
      </c>
      <c r="CR34" s="317"/>
      <c r="CS34" s="317"/>
      <c r="CT34" s="317"/>
      <c r="CU34" s="317"/>
      <c r="CV34" s="317"/>
      <c r="CW34" s="317"/>
      <c r="CX34" s="317"/>
      <c r="CY34" s="317"/>
      <c r="CZ34" s="317"/>
      <c r="DA34" s="317"/>
      <c r="DB34" s="317"/>
      <c r="DC34" s="317"/>
      <c r="DD34" s="317"/>
      <c r="DE34" s="317"/>
      <c r="DG34" s="315" t="str">
        <f>IF('各会計、関係団体の財政状況及び健全化判断比率'!BR7="","",'各会計、関係団体の財政状況及び健全化判断比率'!BR7)</f>
        <v/>
      </c>
      <c r="DH34" s="315"/>
      <c r="DI34" s="45"/>
    </row>
    <row r="35" spans="1:113" ht="32.25" customHeight="1" x14ac:dyDescent="0.2">
      <c r="A35" s="39"/>
      <c r="B35" s="71"/>
      <c r="C35" s="316" t="str">
        <f t="shared" ref="C35:C43" si="0">IF(E35="","",C34+1)</f>
        <v/>
      </c>
      <c r="D35" s="316"/>
      <c r="E35" s="317" t="str">
        <f>IF('各会計、関係団体の財政状況及び健全化判断比率'!B8="","",'各会計、関係団体の財政状況及び健全化判断比率'!B8)</f>
        <v/>
      </c>
      <c r="F35" s="317"/>
      <c r="G35" s="317"/>
      <c r="H35" s="317"/>
      <c r="I35" s="317"/>
      <c r="J35" s="317"/>
      <c r="K35" s="317"/>
      <c r="L35" s="317"/>
      <c r="M35" s="317"/>
      <c r="N35" s="317"/>
      <c r="O35" s="317"/>
      <c r="P35" s="317"/>
      <c r="Q35" s="317"/>
      <c r="R35" s="317"/>
      <c r="S35" s="317"/>
      <c r="T35" s="39"/>
      <c r="U35" s="316">
        <f t="shared" ref="U35:U43" si="1">IF(W35="","",U34+1)</f>
        <v>3</v>
      </c>
      <c r="V35" s="316"/>
      <c r="W35" s="317" t="str">
        <f>IF('各会計、関係団体の財政状況及び健全化判断比率'!B29="","",'各会計、関係団体の財政状況及び健全化判断比率'!B29)</f>
        <v>介護保険事業</v>
      </c>
      <c r="X35" s="317"/>
      <c r="Y35" s="317"/>
      <c r="Z35" s="317"/>
      <c r="AA35" s="317"/>
      <c r="AB35" s="317"/>
      <c r="AC35" s="317"/>
      <c r="AD35" s="317"/>
      <c r="AE35" s="317"/>
      <c r="AF35" s="317"/>
      <c r="AG35" s="317"/>
      <c r="AH35" s="317"/>
      <c r="AI35" s="317"/>
      <c r="AJ35" s="317"/>
      <c r="AK35" s="317"/>
      <c r="AL35" s="39"/>
      <c r="AM35" s="316">
        <f t="shared" ref="AM35:AM43" si="2">IF(AO35="","",AM34+1)</f>
        <v>6</v>
      </c>
      <c r="AN35" s="316"/>
      <c r="AO35" s="317" t="str">
        <f>IF('各会計、関係団体の財政状況及び健全化判断比率'!B32="","",'各会計、関係団体の財政状況及び健全化判断比率'!B32)</f>
        <v>モーターボート競走事業会計</v>
      </c>
      <c r="AP35" s="317"/>
      <c r="AQ35" s="317"/>
      <c r="AR35" s="317"/>
      <c r="AS35" s="317"/>
      <c r="AT35" s="317"/>
      <c r="AU35" s="317"/>
      <c r="AV35" s="317"/>
      <c r="AW35" s="317"/>
      <c r="AX35" s="317"/>
      <c r="AY35" s="317"/>
      <c r="AZ35" s="317"/>
      <c r="BA35" s="317"/>
      <c r="BB35" s="317"/>
      <c r="BC35" s="317"/>
      <c r="BD35" s="39"/>
      <c r="BE35" s="316" t="str">
        <f t="shared" ref="BE35:BE43" si="3">IF(BG35="","",BE34+1)</f>
        <v/>
      </c>
      <c r="BF35" s="316"/>
      <c r="BG35" s="317"/>
      <c r="BH35" s="317"/>
      <c r="BI35" s="317"/>
      <c r="BJ35" s="317"/>
      <c r="BK35" s="317"/>
      <c r="BL35" s="317"/>
      <c r="BM35" s="317"/>
      <c r="BN35" s="317"/>
      <c r="BO35" s="317"/>
      <c r="BP35" s="317"/>
      <c r="BQ35" s="317"/>
      <c r="BR35" s="317"/>
      <c r="BS35" s="317"/>
      <c r="BT35" s="317"/>
      <c r="BU35" s="317"/>
      <c r="BV35" s="39"/>
      <c r="BW35" s="316">
        <f t="shared" ref="BW35:BW43" si="4">IF(BY35="","",BW34+1)</f>
        <v>9</v>
      </c>
      <c r="BX35" s="316"/>
      <c r="BY35" s="317" t="str">
        <f>IF('各会計、関係団体の財政状況及び健全化判断比率'!B69="","",'各会計、関係団体の財政状況及び健全化判断比率'!B69)</f>
        <v>東京たま広域資源循環組合</v>
      </c>
      <c r="BZ35" s="317"/>
      <c r="CA35" s="317"/>
      <c r="CB35" s="317"/>
      <c r="CC35" s="317"/>
      <c r="CD35" s="317"/>
      <c r="CE35" s="317"/>
      <c r="CF35" s="317"/>
      <c r="CG35" s="317"/>
      <c r="CH35" s="317"/>
      <c r="CI35" s="317"/>
      <c r="CJ35" s="317"/>
      <c r="CK35" s="317"/>
      <c r="CL35" s="317"/>
      <c r="CM35" s="317"/>
      <c r="CN35" s="39"/>
      <c r="CO35" s="316" t="str">
        <f t="shared" ref="CO35:CO43" si="5">IF(CQ35="","",CO34+1)</f>
        <v/>
      </c>
      <c r="CP35" s="316"/>
      <c r="CQ35" s="317" t="str">
        <f>IF('各会計、関係団体の財政状況及び健全化判断比率'!BS8="","",'各会計、関係団体の財政状況及び健全化判断比率'!BS8)</f>
        <v/>
      </c>
      <c r="CR35" s="317"/>
      <c r="CS35" s="317"/>
      <c r="CT35" s="317"/>
      <c r="CU35" s="317"/>
      <c r="CV35" s="317"/>
      <c r="CW35" s="317"/>
      <c r="CX35" s="317"/>
      <c r="CY35" s="317"/>
      <c r="CZ35" s="317"/>
      <c r="DA35" s="317"/>
      <c r="DB35" s="317"/>
      <c r="DC35" s="317"/>
      <c r="DD35" s="317"/>
      <c r="DE35" s="317"/>
      <c r="DG35" s="315" t="str">
        <f>IF('各会計、関係団体の財政状況及び健全化判断比率'!BR8="","",'各会計、関係団体の財政状況及び健全化判断比率'!BR8)</f>
        <v/>
      </c>
      <c r="DH35" s="315"/>
      <c r="DI35" s="45"/>
    </row>
    <row r="36" spans="1:113" ht="32.25" customHeight="1" x14ac:dyDescent="0.2">
      <c r="A36" s="39"/>
      <c r="B36" s="71"/>
      <c r="C36" s="316" t="str">
        <f t="shared" si="0"/>
        <v/>
      </c>
      <c r="D36" s="316"/>
      <c r="E36" s="317" t="str">
        <f>IF('各会計、関係団体の財政状況及び健全化判断比率'!B9="","",'各会計、関係団体の財政状況及び健全化判断比率'!B9)</f>
        <v/>
      </c>
      <c r="F36" s="317"/>
      <c r="G36" s="317"/>
      <c r="H36" s="317"/>
      <c r="I36" s="317"/>
      <c r="J36" s="317"/>
      <c r="K36" s="317"/>
      <c r="L36" s="317"/>
      <c r="M36" s="317"/>
      <c r="N36" s="317"/>
      <c r="O36" s="317"/>
      <c r="P36" s="317"/>
      <c r="Q36" s="317"/>
      <c r="R36" s="317"/>
      <c r="S36" s="317"/>
      <c r="T36" s="39"/>
      <c r="U36" s="316">
        <f t="shared" si="1"/>
        <v>4</v>
      </c>
      <c r="V36" s="316"/>
      <c r="W36" s="317" t="str">
        <f>IF('各会計、関係団体の財政状況及び健全化判断比率'!B30="","",'各会計、関係団体の財政状況及び健全化判断比率'!B30)</f>
        <v>後期高齢者医療事業</v>
      </c>
      <c r="X36" s="317"/>
      <c r="Y36" s="317"/>
      <c r="Z36" s="317"/>
      <c r="AA36" s="317"/>
      <c r="AB36" s="317"/>
      <c r="AC36" s="317"/>
      <c r="AD36" s="317"/>
      <c r="AE36" s="317"/>
      <c r="AF36" s="317"/>
      <c r="AG36" s="317"/>
      <c r="AH36" s="317"/>
      <c r="AI36" s="317"/>
      <c r="AJ36" s="317"/>
      <c r="AK36" s="317"/>
      <c r="AL36" s="39"/>
      <c r="AM36" s="316">
        <f t="shared" si="2"/>
        <v>7</v>
      </c>
      <c r="AN36" s="316"/>
      <c r="AO36" s="317" t="str">
        <f>IF('各会計、関係団体の財政状況及び健全化判断比率'!B33="","",'各会計、関係団体の財政状況及び健全化判断比率'!B33)</f>
        <v>下水道事業会計</v>
      </c>
      <c r="AP36" s="317"/>
      <c r="AQ36" s="317"/>
      <c r="AR36" s="317"/>
      <c r="AS36" s="317"/>
      <c r="AT36" s="317"/>
      <c r="AU36" s="317"/>
      <c r="AV36" s="317"/>
      <c r="AW36" s="317"/>
      <c r="AX36" s="317"/>
      <c r="AY36" s="317"/>
      <c r="AZ36" s="317"/>
      <c r="BA36" s="317"/>
      <c r="BB36" s="317"/>
      <c r="BC36" s="317"/>
      <c r="BD36" s="39"/>
      <c r="BE36" s="316" t="str">
        <f t="shared" si="3"/>
        <v/>
      </c>
      <c r="BF36" s="316"/>
      <c r="BG36" s="317"/>
      <c r="BH36" s="317"/>
      <c r="BI36" s="317"/>
      <c r="BJ36" s="317"/>
      <c r="BK36" s="317"/>
      <c r="BL36" s="317"/>
      <c r="BM36" s="317"/>
      <c r="BN36" s="317"/>
      <c r="BO36" s="317"/>
      <c r="BP36" s="317"/>
      <c r="BQ36" s="317"/>
      <c r="BR36" s="317"/>
      <c r="BS36" s="317"/>
      <c r="BT36" s="317"/>
      <c r="BU36" s="317"/>
      <c r="BV36" s="39"/>
      <c r="BW36" s="316">
        <f t="shared" si="4"/>
        <v>10</v>
      </c>
      <c r="BX36" s="316"/>
      <c r="BY36" s="317" t="str">
        <f>IF('各会計、関係団体の財政状況及び健全化判断比率'!B70="","",'各会計、関係団体の財政状況及び健全化判断比率'!B70)</f>
        <v>東京都十一市競輪事業組合</v>
      </c>
      <c r="BZ36" s="317"/>
      <c r="CA36" s="317"/>
      <c r="CB36" s="317"/>
      <c r="CC36" s="317"/>
      <c r="CD36" s="317"/>
      <c r="CE36" s="317"/>
      <c r="CF36" s="317"/>
      <c r="CG36" s="317"/>
      <c r="CH36" s="317"/>
      <c r="CI36" s="317"/>
      <c r="CJ36" s="317"/>
      <c r="CK36" s="317"/>
      <c r="CL36" s="317"/>
      <c r="CM36" s="317"/>
      <c r="CN36" s="39"/>
      <c r="CO36" s="316" t="str">
        <f t="shared" si="5"/>
        <v/>
      </c>
      <c r="CP36" s="316"/>
      <c r="CQ36" s="317" t="str">
        <f>IF('各会計、関係団体の財政状況及び健全化判断比率'!BS9="","",'各会計、関係団体の財政状況及び健全化判断比率'!BS9)</f>
        <v/>
      </c>
      <c r="CR36" s="317"/>
      <c r="CS36" s="317"/>
      <c r="CT36" s="317"/>
      <c r="CU36" s="317"/>
      <c r="CV36" s="317"/>
      <c r="CW36" s="317"/>
      <c r="CX36" s="317"/>
      <c r="CY36" s="317"/>
      <c r="CZ36" s="317"/>
      <c r="DA36" s="317"/>
      <c r="DB36" s="317"/>
      <c r="DC36" s="317"/>
      <c r="DD36" s="317"/>
      <c r="DE36" s="317"/>
      <c r="DG36" s="315" t="str">
        <f>IF('各会計、関係団体の財政状況及び健全化判断比率'!BR9="","",'各会計、関係団体の財政状況及び健全化判断比率'!BR9)</f>
        <v/>
      </c>
      <c r="DH36" s="315"/>
      <c r="DI36" s="45"/>
    </row>
    <row r="37" spans="1:113" ht="32.25" customHeight="1" x14ac:dyDescent="0.2">
      <c r="A37" s="39"/>
      <c r="B37" s="71"/>
      <c r="C37" s="316" t="str">
        <f t="shared" si="0"/>
        <v/>
      </c>
      <c r="D37" s="316"/>
      <c r="E37" s="317" t="str">
        <f>IF('各会計、関係団体の財政状況及び健全化判断比率'!B10="","",'各会計、関係団体の財政状況及び健全化判断比率'!B10)</f>
        <v/>
      </c>
      <c r="F37" s="317"/>
      <c r="G37" s="317"/>
      <c r="H37" s="317"/>
      <c r="I37" s="317"/>
      <c r="J37" s="317"/>
      <c r="K37" s="317"/>
      <c r="L37" s="317"/>
      <c r="M37" s="317"/>
      <c r="N37" s="317"/>
      <c r="O37" s="317"/>
      <c r="P37" s="317"/>
      <c r="Q37" s="317"/>
      <c r="R37" s="317"/>
      <c r="S37" s="317"/>
      <c r="T37" s="39"/>
      <c r="U37" s="316" t="str">
        <f t="shared" si="1"/>
        <v/>
      </c>
      <c r="V37" s="316"/>
      <c r="W37" s="317"/>
      <c r="X37" s="317"/>
      <c r="Y37" s="317"/>
      <c r="Z37" s="317"/>
      <c r="AA37" s="317"/>
      <c r="AB37" s="317"/>
      <c r="AC37" s="317"/>
      <c r="AD37" s="317"/>
      <c r="AE37" s="317"/>
      <c r="AF37" s="317"/>
      <c r="AG37" s="317"/>
      <c r="AH37" s="317"/>
      <c r="AI37" s="317"/>
      <c r="AJ37" s="317"/>
      <c r="AK37" s="317"/>
      <c r="AL37" s="39"/>
      <c r="AM37" s="316" t="str">
        <f t="shared" si="2"/>
        <v/>
      </c>
      <c r="AN37" s="316"/>
      <c r="AO37" s="317"/>
      <c r="AP37" s="317"/>
      <c r="AQ37" s="317"/>
      <c r="AR37" s="317"/>
      <c r="AS37" s="317"/>
      <c r="AT37" s="317"/>
      <c r="AU37" s="317"/>
      <c r="AV37" s="317"/>
      <c r="AW37" s="317"/>
      <c r="AX37" s="317"/>
      <c r="AY37" s="317"/>
      <c r="AZ37" s="317"/>
      <c r="BA37" s="317"/>
      <c r="BB37" s="317"/>
      <c r="BC37" s="317"/>
      <c r="BD37" s="39"/>
      <c r="BE37" s="316" t="str">
        <f t="shared" si="3"/>
        <v/>
      </c>
      <c r="BF37" s="316"/>
      <c r="BG37" s="317"/>
      <c r="BH37" s="317"/>
      <c r="BI37" s="317"/>
      <c r="BJ37" s="317"/>
      <c r="BK37" s="317"/>
      <c r="BL37" s="317"/>
      <c r="BM37" s="317"/>
      <c r="BN37" s="317"/>
      <c r="BO37" s="317"/>
      <c r="BP37" s="317"/>
      <c r="BQ37" s="317"/>
      <c r="BR37" s="317"/>
      <c r="BS37" s="317"/>
      <c r="BT37" s="317"/>
      <c r="BU37" s="317"/>
      <c r="BV37" s="39"/>
      <c r="BW37" s="316">
        <f t="shared" si="4"/>
        <v>11</v>
      </c>
      <c r="BX37" s="316"/>
      <c r="BY37" s="317" t="str">
        <f>IF('各会計、関係団体の財政状況及び健全化判断比率'!B71="","",'各会計、関係団体の財政状況及び健全化判断比率'!B71)</f>
        <v>東京市町村総合事務組合（一般会計）</v>
      </c>
      <c r="BZ37" s="317"/>
      <c r="CA37" s="317"/>
      <c r="CB37" s="317"/>
      <c r="CC37" s="317"/>
      <c r="CD37" s="317"/>
      <c r="CE37" s="317"/>
      <c r="CF37" s="317"/>
      <c r="CG37" s="317"/>
      <c r="CH37" s="317"/>
      <c r="CI37" s="317"/>
      <c r="CJ37" s="317"/>
      <c r="CK37" s="317"/>
      <c r="CL37" s="317"/>
      <c r="CM37" s="317"/>
      <c r="CN37" s="39"/>
      <c r="CO37" s="316" t="str">
        <f t="shared" si="5"/>
        <v/>
      </c>
      <c r="CP37" s="316"/>
      <c r="CQ37" s="317" t="str">
        <f>IF('各会計、関係団体の財政状況及び健全化判断比率'!BS10="","",'各会計、関係団体の財政状況及び健全化判断比率'!BS10)</f>
        <v/>
      </c>
      <c r="CR37" s="317"/>
      <c r="CS37" s="317"/>
      <c r="CT37" s="317"/>
      <c r="CU37" s="317"/>
      <c r="CV37" s="317"/>
      <c r="CW37" s="317"/>
      <c r="CX37" s="317"/>
      <c r="CY37" s="317"/>
      <c r="CZ37" s="317"/>
      <c r="DA37" s="317"/>
      <c r="DB37" s="317"/>
      <c r="DC37" s="317"/>
      <c r="DD37" s="317"/>
      <c r="DE37" s="317"/>
      <c r="DG37" s="315" t="str">
        <f>IF('各会計、関係団体の財政状況及び健全化判断比率'!BR10="","",'各会計、関係団体の財政状況及び健全化判断比率'!BR10)</f>
        <v/>
      </c>
      <c r="DH37" s="315"/>
      <c r="DI37" s="45"/>
    </row>
    <row r="38" spans="1:113" ht="32.25" customHeight="1" x14ac:dyDescent="0.2">
      <c r="A38" s="39"/>
      <c r="B38" s="71"/>
      <c r="C38" s="316" t="str">
        <f t="shared" si="0"/>
        <v/>
      </c>
      <c r="D38" s="316"/>
      <c r="E38" s="317" t="str">
        <f>IF('各会計、関係団体の財政状況及び健全化判断比率'!B11="","",'各会計、関係団体の財政状況及び健全化判断比率'!B11)</f>
        <v/>
      </c>
      <c r="F38" s="317"/>
      <c r="G38" s="317"/>
      <c r="H38" s="317"/>
      <c r="I38" s="317"/>
      <c r="J38" s="317"/>
      <c r="K38" s="317"/>
      <c r="L38" s="317"/>
      <c r="M38" s="317"/>
      <c r="N38" s="317"/>
      <c r="O38" s="317"/>
      <c r="P38" s="317"/>
      <c r="Q38" s="317"/>
      <c r="R38" s="317"/>
      <c r="S38" s="317"/>
      <c r="T38" s="39"/>
      <c r="U38" s="316" t="str">
        <f t="shared" si="1"/>
        <v/>
      </c>
      <c r="V38" s="316"/>
      <c r="W38" s="317"/>
      <c r="X38" s="317"/>
      <c r="Y38" s="317"/>
      <c r="Z38" s="317"/>
      <c r="AA38" s="317"/>
      <c r="AB38" s="317"/>
      <c r="AC38" s="317"/>
      <c r="AD38" s="317"/>
      <c r="AE38" s="317"/>
      <c r="AF38" s="317"/>
      <c r="AG38" s="317"/>
      <c r="AH38" s="317"/>
      <c r="AI38" s="317"/>
      <c r="AJ38" s="317"/>
      <c r="AK38" s="317"/>
      <c r="AL38" s="39"/>
      <c r="AM38" s="316" t="str">
        <f t="shared" si="2"/>
        <v/>
      </c>
      <c r="AN38" s="316"/>
      <c r="AO38" s="317"/>
      <c r="AP38" s="317"/>
      <c r="AQ38" s="317"/>
      <c r="AR38" s="317"/>
      <c r="AS38" s="317"/>
      <c r="AT38" s="317"/>
      <c r="AU38" s="317"/>
      <c r="AV38" s="317"/>
      <c r="AW38" s="317"/>
      <c r="AX38" s="317"/>
      <c r="AY38" s="317"/>
      <c r="AZ38" s="317"/>
      <c r="BA38" s="317"/>
      <c r="BB38" s="317"/>
      <c r="BC38" s="317"/>
      <c r="BD38" s="39"/>
      <c r="BE38" s="316" t="str">
        <f t="shared" si="3"/>
        <v/>
      </c>
      <c r="BF38" s="316"/>
      <c r="BG38" s="317"/>
      <c r="BH38" s="317"/>
      <c r="BI38" s="317"/>
      <c r="BJ38" s="317"/>
      <c r="BK38" s="317"/>
      <c r="BL38" s="317"/>
      <c r="BM38" s="317"/>
      <c r="BN38" s="317"/>
      <c r="BO38" s="317"/>
      <c r="BP38" s="317"/>
      <c r="BQ38" s="317"/>
      <c r="BR38" s="317"/>
      <c r="BS38" s="317"/>
      <c r="BT38" s="317"/>
      <c r="BU38" s="317"/>
      <c r="BV38" s="39"/>
      <c r="BW38" s="316">
        <f t="shared" si="4"/>
        <v>12</v>
      </c>
      <c r="BX38" s="316"/>
      <c r="BY38" s="317" t="str">
        <f>IF('各会計、関係団体の財政状況及び健全化判断比率'!B72="","",'各会計、関係団体の財政状況及び健全化判断比率'!B72)</f>
        <v>東京市町村総合事務組合（交通災害共済事業特別会計）</v>
      </c>
      <c r="BZ38" s="317"/>
      <c r="CA38" s="317"/>
      <c r="CB38" s="317"/>
      <c r="CC38" s="317"/>
      <c r="CD38" s="317"/>
      <c r="CE38" s="317"/>
      <c r="CF38" s="317"/>
      <c r="CG38" s="317"/>
      <c r="CH38" s="317"/>
      <c r="CI38" s="317"/>
      <c r="CJ38" s="317"/>
      <c r="CK38" s="317"/>
      <c r="CL38" s="317"/>
      <c r="CM38" s="317"/>
      <c r="CN38" s="39"/>
      <c r="CO38" s="316" t="str">
        <f t="shared" si="5"/>
        <v/>
      </c>
      <c r="CP38" s="316"/>
      <c r="CQ38" s="317" t="str">
        <f>IF('各会計、関係団体の財政状況及び健全化判断比率'!BS11="","",'各会計、関係団体の財政状況及び健全化判断比率'!BS11)</f>
        <v/>
      </c>
      <c r="CR38" s="317"/>
      <c r="CS38" s="317"/>
      <c r="CT38" s="317"/>
      <c r="CU38" s="317"/>
      <c r="CV38" s="317"/>
      <c r="CW38" s="317"/>
      <c r="CX38" s="317"/>
      <c r="CY38" s="317"/>
      <c r="CZ38" s="317"/>
      <c r="DA38" s="317"/>
      <c r="DB38" s="317"/>
      <c r="DC38" s="317"/>
      <c r="DD38" s="317"/>
      <c r="DE38" s="317"/>
      <c r="DG38" s="315" t="str">
        <f>IF('各会計、関係団体の財政状況及び健全化判断比率'!BR11="","",'各会計、関係団体の財政状況及び健全化判断比率'!BR11)</f>
        <v/>
      </c>
      <c r="DH38" s="315"/>
      <c r="DI38" s="45"/>
    </row>
    <row r="39" spans="1:113" ht="32.25" customHeight="1" x14ac:dyDescent="0.2">
      <c r="A39" s="39"/>
      <c r="B39" s="71"/>
      <c r="C39" s="316" t="str">
        <f t="shared" si="0"/>
        <v/>
      </c>
      <c r="D39" s="316"/>
      <c r="E39" s="317" t="str">
        <f>IF('各会計、関係団体の財政状況及び健全化判断比率'!B12="","",'各会計、関係団体の財政状況及び健全化判断比率'!B12)</f>
        <v/>
      </c>
      <c r="F39" s="317"/>
      <c r="G39" s="317"/>
      <c r="H39" s="317"/>
      <c r="I39" s="317"/>
      <c r="J39" s="317"/>
      <c r="K39" s="317"/>
      <c r="L39" s="317"/>
      <c r="M39" s="317"/>
      <c r="N39" s="317"/>
      <c r="O39" s="317"/>
      <c r="P39" s="317"/>
      <c r="Q39" s="317"/>
      <c r="R39" s="317"/>
      <c r="S39" s="317"/>
      <c r="T39" s="39"/>
      <c r="U39" s="316" t="str">
        <f t="shared" si="1"/>
        <v/>
      </c>
      <c r="V39" s="316"/>
      <c r="W39" s="317"/>
      <c r="X39" s="317"/>
      <c r="Y39" s="317"/>
      <c r="Z39" s="317"/>
      <c r="AA39" s="317"/>
      <c r="AB39" s="317"/>
      <c r="AC39" s="317"/>
      <c r="AD39" s="317"/>
      <c r="AE39" s="317"/>
      <c r="AF39" s="317"/>
      <c r="AG39" s="317"/>
      <c r="AH39" s="317"/>
      <c r="AI39" s="317"/>
      <c r="AJ39" s="317"/>
      <c r="AK39" s="317"/>
      <c r="AL39" s="39"/>
      <c r="AM39" s="316" t="str">
        <f t="shared" si="2"/>
        <v/>
      </c>
      <c r="AN39" s="316"/>
      <c r="AO39" s="317"/>
      <c r="AP39" s="317"/>
      <c r="AQ39" s="317"/>
      <c r="AR39" s="317"/>
      <c r="AS39" s="317"/>
      <c r="AT39" s="317"/>
      <c r="AU39" s="317"/>
      <c r="AV39" s="317"/>
      <c r="AW39" s="317"/>
      <c r="AX39" s="317"/>
      <c r="AY39" s="317"/>
      <c r="AZ39" s="317"/>
      <c r="BA39" s="317"/>
      <c r="BB39" s="317"/>
      <c r="BC39" s="317"/>
      <c r="BD39" s="39"/>
      <c r="BE39" s="316" t="str">
        <f t="shared" si="3"/>
        <v/>
      </c>
      <c r="BF39" s="316"/>
      <c r="BG39" s="317"/>
      <c r="BH39" s="317"/>
      <c r="BI39" s="317"/>
      <c r="BJ39" s="317"/>
      <c r="BK39" s="317"/>
      <c r="BL39" s="317"/>
      <c r="BM39" s="317"/>
      <c r="BN39" s="317"/>
      <c r="BO39" s="317"/>
      <c r="BP39" s="317"/>
      <c r="BQ39" s="317"/>
      <c r="BR39" s="317"/>
      <c r="BS39" s="317"/>
      <c r="BT39" s="317"/>
      <c r="BU39" s="317"/>
      <c r="BV39" s="39"/>
      <c r="BW39" s="316">
        <f t="shared" si="4"/>
        <v>13</v>
      </c>
      <c r="BX39" s="316"/>
      <c r="BY39" s="317" t="str">
        <f>IF('各会計、関係団体の財政状況及び健全化判断比率'!B73="","",'各会計、関係団体の財政状況及び健全化判断比率'!B73)</f>
        <v>青梅、羽村地区工業用水企業団</v>
      </c>
      <c r="BZ39" s="317"/>
      <c r="CA39" s="317"/>
      <c r="CB39" s="317"/>
      <c r="CC39" s="317"/>
      <c r="CD39" s="317"/>
      <c r="CE39" s="317"/>
      <c r="CF39" s="317"/>
      <c r="CG39" s="317"/>
      <c r="CH39" s="317"/>
      <c r="CI39" s="317"/>
      <c r="CJ39" s="317"/>
      <c r="CK39" s="317"/>
      <c r="CL39" s="317"/>
      <c r="CM39" s="317"/>
      <c r="CN39" s="39"/>
      <c r="CO39" s="316" t="str">
        <f t="shared" si="5"/>
        <v/>
      </c>
      <c r="CP39" s="316"/>
      <c r="CQ39" s="317" t="str">
        <f>IF('各会計、関係団体の財政状況及び健全化判断比率'!BS12="","",'各会計、関係団体の財政状況及び健全化判断比率'!BS12)</f>
        <v/>
      </c>
      <c r="CR39" s="317"/>
      <c r="CS39" s="317"/>
      <c r="CT39" s="317"/>
      <c r="CU39" s="317"/>
      <c r="CV39" s="317"/>
      <c r="CW39" s="317"/>
      <c r="CX39" s="317"/>
      <c r="CY39" s="317"/>
      <c r="CZ39" s="317"/>
      <c r="DA39" s="317"/>
      <c r="DB39" s="317"/>
      <c r="DC39" s="317"/>
      <c r="DD39" s="317"/>
      <c r="DE39" s="317"/>
      <c r="DG39" s="315" t="str">
        <f>IF('各会計、関係団体の財政状況及び健全化判断比率'!BR12="","",'各会計、関係団体の財政状況及び健全化判断比率'!BR12)</f>
        <v/>
      </c>
      <c r="DH39" s="315"/>
      <c r="DI39" s="45"/>
    </row>
    <row r="40" spans="1:113" ht="32.25" customHeight="1" x14ac:dyDescent="0.2">
      <c r="A40" s="39"/>
      <c r="B40" s="71"/>
      <c r="C40" s="316" t="str">
        <f t="shared" si="0"/>
        <v/>
      </c>
      <c r="D40" s="316"/>
      <c r="E40" s="317" t="str">
        <f>IF('各会計、関係団体の財政状況及び健全化判断比率'!B13="","",'各会計、関係団体の財政状況及び健全化判断比率'!B13)</f>
        <v/>
      </c>
      <c r="F40" s="317"/>
      <c r="G40" s="317"/>
      <c r="H40" s="317"/>
      <c r="I40" s="317"/>
      <c r="J40" s="317"/>
      <c r="K40" s="317"/>
      <c r="L40" s="317"/>
      <c r="M40" s="317"/>
      <c r="N40" s="317"/>
      <c r="O40" s="317"/>
      <c r="P40" s="317"/>
      <c r="Q40" s="317"/>
      <c r="R40" s="317"/>
      <c r="S40" s="317"/>
      <c r="T40" s="39"/>
      <c r="U40" s="316" t="str">
        <f t="shared" si="1"/>
        <v/>
      </c>
      <c r="V40" s="316"/>
      <c r="W40" s="317"/>
      <c r="X40" s="317"/>
      <c r="Y40" s="317"/>
      <c r="Z40" s="317"/>
      <c r="AA40" s="317"/>
      <c r="AB40" s="317"/>
      <c r="AC40" s="317"/>
      <c r="AD40" s="317"/>
      <c r="AE40" s="317"/>
      <c r="AF40" s="317"/>
      <c r="AG40" s="317"/>
      <c r="AH40" s="317"/>
      <c r="AI40" s="317"/>
      <c r="AJ40" s="317"/>
      <c r="AK40" s="317"/>
      <c r="AL40" s="39"/>
      <c r="AM40" s="316" t="str">
        <f t="shared" si="2"/>
        <v/>
      </c>
      <c r="AN40" s="316"/>
      <c r="AO40" s="317"/>
      <c r="AP40" s="317"/>
      <c r="AQ40" s="317"/>
      <c r="AR40" s="317"/>
      <c r="AS40" s="317"/>
      <c r="AT40" s="317"/>
      <c r="AU40" s="317"/>
      <c r="AV40" s="317"/>
      <c r="AW40" s="317"/>
      <c r="AX40" s="317"/>
      <c r="AY40" s="317"/>
      <c r="AZ40" s="317"/>
      <c r="BA40" s="317"/>
      <c r="BB40" s="317"/>
      <c r="BC40" s="317"/>
      <c r="BD40" s="39"/>
      <c r="BE40" s="316" t="str">
        <f t="shared" si="3"/>
        <v/>
      </c>
      <c r="BF40" s="316"/>
      <c r="BG40" s="317"/>
      <c r="BH40" s="317"/>
      <c r="BI40" s="317"/>
      <c r="BJ40" s="317"/>
      <c r="BK40" s="317"/>
      <c r="BL40" s="317"/>
      <c r="BM40" s="317"/>
      <c r="BN40" s="317"/>
      <c r="BO40" s="317"/>
      <c r="BP40" s="317"/>
      <c r="BQ40" s="317"/>
      <c r="BR40" s="317"/>
      <c r="BS40" s="317"/>
      <c r="BT40" s="317"/>
      <c r="BU40" s="317"/>
      <c r="BV40" s="39"/>
      <c r="BW40" s="316">
        <f t="shared" si="4"/>
        <v>14</v>
      </c>
      <c r="BX40" s="316"/>
      <c r="BY40" s="317" t="str">
        <f>IF('各会計、関係団体の財政状況及び健全化判断比率'!B74="","",'各会計、関係団体の財政状況及び健全化判断比率'!B74)</f>
        <v>東京都後期高齢者医療広域連合（一般会計）</v>
      </c>
      <c r="BZ40" s="317"/>
      <c r="CA40" s="317"/>
      <c r="CB40" s="317"/>
      <c r="CC40" s="317"/>
      <c r="CD40" s="317"/>
      <c r="CE40" s="317"/>
      <c r="CF40" s="317"/>
      <c r="CG40" s="317"/>
      <c r="CH40" s="317"/>
      <c r="CI40" s="317"/>
      <c r="CJ40" s="317"/>
      <c r="CK40" s="317"/>
      <c r="CL40" s="317"/>
      <c r="CM40" s="317"/>
      <c r="CN40" s="39"/>
      <c r="CO40" s="316" t="str">
        <f t="shared" si="5"/>
        <v/>
      </c>
      <c r="CP40" s="316"/>
      <c r="CQ40" s="317" t="str">
        <f>IF('各会計、関係団体の財政状況及び健全化判断比率'!BS13="","",'各会計、関係団体の財政状況及び健全化判断比率'!BS13)</f>
        <v/>
      </c>
      <c r="CR40" s="317"/>
      <c r="CS40" s="317"/>
      <c r="CT40" s="317"/>
      <c r="CU40" s="317"/>
      <c r="CV40" s="317"/>
      <c r="CW40" s="317"/>
      <c r="CX40" s="317"/>
      <c r="CY40" s="317"/>
      <c r="CZ40" s="317"/>
      <c r="DA40" s="317"/>
      <c r="DB40" s="317"/>
      <c r="DC40" s="317"/>
      <c r="DD40" s="317"/>
      <c r="DE40" s="317"/>
      <c r="DG40" s="315" t="str">
        <f>IF('各会計、関係団体の財政状況及び健全化判断比率'!BR13="","",'各会計、関係団体の財政状況及び健全化判断比率'!BR13)</f>
        <v/>
      </c>
      <c r="DH40" s="315"/>
      <c r="DI40" s="45"/>
    </row>
    <row r="41" spans="1:113" ht="32.25" customHeight="1" x14ac:dyDescent="0.2">
      <c r="A41" s="39"/>
      <c r="B41" s="71"/>
      <c r="C41" s="316" t="str">
        <f t="shared" si="0"/>
        <v/>
      </c>
      <c r="D41" s="316"/>
      <c r="E41" s="317" t="str">
        <f>IF('各会計、関係団体の財政状況及び健全化判断比率'!B14="","",'各会計、関係団体の財政状況及び健全化判断比率'!B14)</f>
        <v/>
      </c>
      <c r="F41" s="317"/>
      <c r="G41" s="317"/>
      <c r="H41" s="317"/>
      <c r="I41" s="317"/>
      <c r="J41" s="317"/>
      <c r="K41" s="317"/>
      <c r="L41" s="317"/>
      <c r="M41" s="317"/>
      <c r="N41" s="317"/>
      <c r="O41" s="317"/>
      <c r="P41" s="317"/>
      <c r="Q41" s="317"/>
      <c r="R41" s="317"/>
      <c r="S41" s="317"/>
      <c r="T41" s="39"/>
      <c r="U41" s="316" t="str">
        <f t="shared" si="1"/>
        <v/>
      </c>
      <c r="V41" s="316"/>
      <c r="W41" s="317"/>
      <c r="X41" s="317"/>
      <c r="Y41" s="317"/>
      <c r="Z41" s="317"/>
      <c r="AA41" s="317"/>
      <c r="AB41" s="317"/>
      <c r="AC41" s="317"/>
      <c r="AD41" s="317"/>
      <c r="AE41" s="317"/>
      <c r="AF41" s="317"/>
      <c r="AG41" s="317"/>
      <c r="AH41" s="317"/>
      <c r="AI41" s="317"/>
      <c r="AJ41" s="317"/>
      <c r="AK41" s="317"/>
      <c r="AL41" s="39"/>
      <c r="AM41" s="316" t="str">
        <f t="shared" si="2"/>
        <v/>
      </c>
      <c r="AN41" s="316"/>
      <c r="AO41" s="317"/>
      <c r="AP41" s="317"/>
      <c r="AQ41" s="317"/>
      <c r="AR41" s="317"/>
      <c r="AS41" s="317"/>
      <c r="AT41" s="317"/>
      <c r="AU41" s="317"/>
      <c r="AV41" s="317"/>
      <c r="AW41" s="317"/>
      <c r="AX41" s="317"/>
      <c r="AY41" s="317"/>
      <c r="AZ41" s="317"/>
      <c r="BA41" s="317"/>
      <c r="BB41" s="317"/>
      <c r="BC41" s="317"/>
      <c r="BD41" s="39"/>
      <c r="BE41" s="316" t="str">
        <f t="shared" si="3"/>
        <v/>
      </c>
      <c r="BF41" s="316"/>
      <c r="BG41" s="317"/>
      <c r="BH41" s="317"/>
      <c r="BI41" s="317"/>
      <c r="BJ41" s="317"/>
      <c r="BK41" s="317"/>
      <c r="BL41" s="317"/>
      <c r="BM41" s="317"/>
      <c r="BN41" s="317"/>
      <c r="BO41" s="317"/>
      <c r="BP41" s="317"/>
      <c r="BQ41" s="317"/>
      <c r="BR41" s="317"/>
      <c r="BS41" s="317"/>
      <c r="BT41" s="317"/>
      <c r="BU41" s="317"/>
      <c r="BV41" s="39"/>
      <c r="BW41" s="316">
        <f t="shared" si="4"/>
        <v>15</v>
      </c>
      <c r="BX41" s="316"/>
      <c r="BY41" s="317" t="str">
        <f>IF('各会計、関係団体の財政状況及び健全化判断比率'!B75="","",'各会計、関係団体の財政状況及び健全化判断比率'!B75)</f>
        <v>東京都後期高齢者医療広域連合（後期高齢者医療特別会計）</v>
      </c>
      <c r="BZ41" s="317"/>
      <c r="CA41" s="317"/>
      <c r="CB41" s="317"/>
      <c r="CC41" s="317"/>
      <c r="CD41" s="317"/>
      <c r="CE41" s="317"/>
      <c r="CF41" s="317"/>
      <c r="CG41" s="317"/>
      <c r="CH41" s="317"/>
      <c r="CI41" s="317"/>
      <c r="CJ41" s="317"/>
      <c r="CK41" s="317"/>
      <c r="CL41" s="317"/>
      <c r="CM41" s="317"/>
      <c r="CN41" s="39"/>
      <c r="CO41" s="316" t="str">
        <f t="shared" si="5"/>
        <v/>
      </c>
      <c r="CP41" s="316"/>
      <c r="CQ41" s="317" t="str">
        <f>IF('各会計、関係団体の財政状況及び健全化判断比率'!BS14="","",'各会計、関係団体の財政状況及び健全化判断比率'!BS14)</f>
        <v/>
      </c>
      <c r="CR41" s="317"/>
      <c r="CS41" s="317"/>
      <c r="CT41" s="317"/>
      <c r="CU41" s="317"/>
      <c r="CV41" s="317"/>
      <c r="CW41" s="317"/>
      <c r="CX41" s="317"/>
      <c r="CY41" s="317"/>
      <c r="CZ41" s="317"/>
      <c r="DA41" s="317"/>
      <c r="DB41" s="317"/>
      <c r="DC41" s="317"/>
      <c r="DD41" s="317"/>
      <c r="DE41" s="317"/>
      <c r="DG41" s="315" t="str">
        <f>IF('各会計、関係団体の財政状況及び健全化判断比率'!BR14="","",'各会計、関係団体の財政状況及び健全化判断比率'!BR14)</f>
        <v/>
      </c>
      <c r="DH41" s="315"/>
      <c r="DI41" s="45"/>
    </row>
    <row r="42" spans="1:113" ht="32.25" customHeight="1" x14ac:dyDescent="0.2">
      <c r="B42" s="71"/>
      <c r="C42" s="316" t="str">
        <f t="shared" si="0"/>
        <v/>
      </c>
      <c r="D42" s="316"/>
      <c r="E42" s="317" t="str">
        <f>IF('各会計、関係団体の財政状況及び健全化判断比率'!B15="","",'各会計、関係団体の財政状況及び健全化判断比率'!B15)</f>
        <v/>
      </c>
      <c r="F42" s="317"/>
      <c r="G42" s="317"/>
      <c r="H42" s="317"/>
      <c r="I42" s="317"/>
      <c r="J42" s="317"/>
      <c r="K42" s="317"/>
      <c r="L42" s="317"/>
      <c r="M42" s="317"/>
      <c r="N42" s="317"/>
      <c r="O42" s="317"/>
      <c r="P42" s="317"/>
      <c r="Q42" s="317"/>
      <c r="R42" s="317"/>
      <c r="S42" s="317"/>
      <c r="T42" s="39"/>
      <c r="U42" s="316" t="str">
        <f t="shared" si="1"/>
        <v/>
      </c>
      <c r="V42" s="316"/>
      <c r="W42" s="317"/>
      <c r="X42" s="317"/>
      <c r="Y42" s="317"/>
      <c r="Z42" s="317"/>
      <c r="AA42" s="317"/>
      <c r="AB42" s="317"/>
      <c r="AC42" s="317"/>
      <c r="AD42" s="317"/>
      <c r="AE42" s="317"/>
      <c r="AF42" s="317"/>
      <c r="AG42" s="317"/>
      <c r="AH42" s="317"/>
      <c r="AI42" s="317"/>
      <c r="AJ42" s="317"/>
      <c r="AK42" s="317"/>
      <c r="AL42" s="39"/>
      <c r="AM42" s="316" t="str">
        <f t="shared" si="2"/>
        <v/>
      </c>
      <c r="AN42" s="316"/>
      <c r="AO42" s="317"/>
      <c r="AP42" s="317"/>
      <c r="AQ42" s="317"/>
      <c r="AR42" s="317"/>
      <c r="AS42" s="317"/>
      <c r="AT42" s="317"/>
      <c r="AU42" s="317"/>
      <c r="AV42" s="317"/>
      <c r="AW42" s="317"/>
      <c r="AX42" s="317"/>
      <c r="AY42" s="317"/>
      <c r="AZ42" s="317"/>
      <c r="BA42" s="317"/>
      <c r="BB42" s="317"/>
      <c r="BC42" s="317"/>
      <c r="BD42" s="39"/>
      <c r="BE42" s="316" t="str">
        <f t="shared" si="3"/>
        <v/>
      </c>
      <c r="BF42" s="316"/>
      <c r="BG42" s="317"/>
      <c r="BH42" s="317"/>
      <c r="BI42" s="317"/>
      <c r="BJ42" s="317"/>
      <c r="BK42" s="317"/>
      <c r="BL42" s="317"/>
      <c r="BM42" s="317"/>
      <c r="BN42" s="317"/>
      <c r="BO42" s="317"/>
      <c r="BP42" s="317"/>
      <c r="BQ42" s="317"/>
      <c r="BR42" s="317"/>
      <c r="BS42" s="317"/>
      <c r="BT42" s="317"/>
      <c r="BU42" s="317"/>
      <c r="BV42" s="39"/>
      <c r="BW42" s="316" t="str">
        <f t="shared" si="4"/>
        <v/>
      </c>
      <c r="BX42" s="316"/>
      <c r="BY42" s="317" t="str">
        <f>IF('各会計、関係団体の財政状況及び健全化判断比率'!B76="","",'各会計、関係団体の財政状況及び健全化判断比率'!B76)</f>
        <v/>
      </c>
      <c r="BZ42" s="317"/>
      <c r="CA42" s="317"/>
      <c r="CB42" s="317"/>
      <c r="CC42" s="317"/>
      <c r="CD42" s="317"/>
      <c r="CE42" s="317"/>
      <c r="CF42" s="317"/>
      <c r="CG42" s="317"/>
      <c r="CH42" s="317"/>
      <c r="CI42" s="317"/>
      <c r="CJ42" s="317"/>
      <c r="CK42" s="317"/>
      <c r="CL42" s="317"/>
      <c r="CM42" s="317"/>
      <c r="CN42" s="39"/>
      <c r="CO42" s="316" t="str">
        <f t="shared" si="5"/>
        <v/>
      </c>
      <c r="CP42" s="316"/>
      <c r="CQ42" s="317" t="str">
        <f>IF('各会計、関係団体の財政状況及び健全化判断比率'!BS15="","",'各会計、関係団体の財政状況及び健全化判断比率'!BS15)</f>
        <v/>
      </c>
      <c r="CR42" s="317"/>
      <c r="CS42" s="317"/>
      <c r="CT42" s="317"/>
      <c r="CU42" s="317"/>
      <c r="CV42" s="317"/>
      <c r="CW42" s="317"/>
      <c r="CX42" s="317"/>
      <c r="CY42" s="317"/>
      <c r="CZ42" s="317"/>
      <c r="DA42" s="317"/>
      <c r="DB42" s="317"/>
      <c r="DC42" s="317"/>
      <c r="DD42" s="317"/>
      <c r="DE42" s="317"/>
      <c r="DG42" s="315" t="str">
        <f>IF('各会計、関係団体の財政状況及び健全化判断比率'!BR15="","",'各会計、関係団体の財政状況及び健全化判断比率'!BR15)</f>
        <v/>
      </c>
      <c r="DH42" s="315"/>
      <c r="DI42" s="45"/>
    </row>
    <row r="43" spans="1:113" ht="32.25" customHeight="1" x14ac:dyDescent="0.2">
      <c r="B43" s="71"/>
      <c r="C43" s="316" t="str">
        <f t="shared" si="0"/>
        <v/>
      </c>
      <c r="D43" s="316"/>
      <c r="E43" s="317" t="str">
        <f>IF('各会計、関係団体の財政状況及び健全化判断比率'!B16="","",'各会計、関係団体の財政状況及び健全化判断比率'!B16)</f>
        <v/>
      </c>
      <c r="F43" s="317"/>
      <c r="G43" s="317"/>
      <c r="H43" s="317"/>
      <c r="I43" s="317"/>
      <c r="J43" s="317"/>
      <c r="K43" s="317"/>
      <c r="L43" s="317"/>
      <c r="M43" s="317"/>
      <c r="N43" s="317"/>
      <c r="O43" s="317"/>
      <c r="P43" s="317"/>
      <c r="Q43" s="317"/>
      <c r="R43" s="317"/>
      <c r="S43" s="317"/>
      <c r="T43" s="39"/>
      <c r="U43" s="316" t="str">
        <f t="shared" si="1"/>
        <v/>
      </c>
      <c r="V43" s="316"/>
      <c r="W43" s="317"/>
      <c r="X43" s="317"/>
      <c r="Y43" s="317"/>
      <c r="Z43" s="317"/>
      <c r="AA43" s="317"/>
      <c r="AB43" s="317"/>
      <c r="AC43" s="317"/>
      <c r="AD43" s="317"/>
      <c r="AE43" s="317"/>
      <c r="AF43" s="317"/>
      <c r="AG43" s="317"/>
      <c r="AH43" s="317"/>
      <c r="AI43" s="317"/>
      <c r="AJ43" s="317"/>
      <c r="AK43" s="317"/>
      <c r="AL43" s="39"/>
      <c r="AM43" s="316" t="str">
        <f t="shared" si="2"/>
        <v/>
      </c>
      <c r="AN43" s="316"/>
      <c r="AO43" s="317"/>
      <c r="AP43" s="317"/>
      <c r="AQ43" s="317"/>
      <c r="AR43" s="317"/>
      <c r="AS43" s="317"/>
      <c r="AT43" s="317"/>
      <c r="AU43" s="317"/>
      <c r="AV43" s="317"/>
      <c r="AW43" s="317"/>
      <c r="AX43" s="317"/>
      <c r="AY43" s="317"/>
      <c r="AZ43" s="317"/>
      <c r="BA43" s="317"/>
      <c r="BB43" s="317"/>
      <c r="BC43" s="317"/>
      <c r="BD43" s="39"/>
      <c r="BE43" s="316" t="str">
        <f t="shared" si="3"/>
        <v/>
      </c>
      <c r="BF43" s="316"/>
      <c r="BG43" s="317"/>
      <c r="BH43" s="317"/>
      <c r="BI43" s="317"/>
      <c r="BJ43" s="317"/>
      <c r="BK43" s="317"/>
      <c r="BL43" s="317"/>
      <c r="BM43" s="317"/>
      <c r="BN43" s="317"/>
      <c r="BO43" s="317"/>
      <c r="BP43" s="317"/>
      <c r="BQ43" s="317"/>
      <c r="BR43" s="317"/>
      <c r="BS43" s="317"/>
      <c r="BT43" s="317"/>
      <c r="BU43" s="317"/>
      <c r="BV43" s="39"/>
      <c r="BW43" s="316" t="str">
        <f t="shared" si="4"/>
        <v/>
      </c>
      <c r="BX43" s="316"/>
      <c r="BY43" s="317" t="str">
        <f>IF('各会計、関係団体の財政状況及び健全化判断比率'!B77="","",'各会計、関係団体の財政状況及び健全化判断比率'!B77)</f>
        <v/>
      </c>
      <c r="BZ43" s="317"/>
      <c r="CA43" s="317"/>
      <c r="CB43" s="317"/>
      <c r="CC43" s="317"/>
      <c r="CD43" s="317"/>
      <c r="CE43" s="317"/>
      <c r="CF43" s="317"/>
      <c r="CG43" s="317"/>
      <c r="CH43" s="317"/>
      <c r="CI43" s="317"/>
      <c r="CJ43" s="317"/>
      <c r="CK43" s="317"/>
      <c r="CL43" s="317"/>
      <c r="CM43" s="317"/>
      <c r="CN43" s="39"/>
      <c r="CO43" s="316" t="str">
        <f t="shared" si="5"/>
        <v/>
      </c>
      <c r="CP43" s="316"/>
      <c r="CQ43" s="317" t="str">
        <f>IF('各会計、関係団体の財政状況及び健全化判断比率'!BS16="","",'各会計、関係団体の財政状況及び健全化判断比率'!BS16)</f>
        <v/>
      </c>
      <c r="CR43" s="317"/>
      <c r="CS43" s="317"/>
      <c r="CT43" s="317"/>
      <c r="CU43" s="317"/>
      <c r="CV43" s="317"/>
      <c r="CW43" s="317"/>
      <c r="CX43" s="317"/>
      <c r="CY43" s="317"/>
      <c r="CZ43" s="317"/>
      <c r="DA43" s="317"/>
      <c r="DB43" s="317"/>
      <c r="DC43" s="317"/>
      <c r="DD43" s="317"/>
      <c r="DE43" s="317"/>
      <c r="DG43" s="315" t="str">
        <f>IF('各会計、関係団体の財政状況及び健全化判断比率'!BR16="","",'各会計、関係団体の財政状況及び健全化判断比率'!BR16)</f>
        <v/>
      </c>
      <c r="DH43" s="315"/>
      <c r="DI43" s="45"/>
    </row>
    <row r="44" spans="1:113" ht="13.5" customHeight="1" thickBot="1" x14ac:dyDescent="0.25">
      <c r="B44" s="72"/>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c r="BI44" s="73"/>
      <c r="BJ44" s="73"/>
      <c r="BK44" s="73"/>
      <c r="BL44" s="73"/>
      <c r="BM44" s="73"/>
      <c r="BN44" s="73"/>
      <c r="BO44" s="73"/>
      <c r="BP44" s="73"/>
      <c r="BQ44" s="73"/>
      <c r="BR44" s="73"/>
      <c r="BS44" s="73"/>
      <c r="BT44" s="73"/>
      <c r="BU44" s="73"/>
      <c r="BV44" s="73"/>
      <c r="BW44" s="73"/>
      <c r="BX44" s="73"/>
      <c r="BY44" s="73"/>
      <c r="BZ44" s="73"/>
      <c r="CA44" s="73"/>
      <c r="CB44" s="73"/>
      <c r="CC44" s="73"/>
      <c r="CD44" s="73"/>
      <c r="CE44" s="73"/>
      <c r="CF44" s="73"/>
      <c r="CG44" s="73"/>
      <c r="CH44" s="73"/>
      <c r="CI44" s="73"/>
      <c r="CJ44" s="73"/>
      <c r="CK44" s="73"/>
      <c r="CL44" s="73"/>
      <c r="CM44" s="73"/>
      <c r="CN44" s="73"/>
      <c r="CO44" s="73"/>
      <c r="CP44" s="73"/>
      <c r="CQ44" s="73"/>
      <c r="CR44" s="73"/>
      <c r="CS44" s="73"/>
      <c r="CT44" s="73"/>
      <c r="CU44" s="73"/>
      <c r="CV44" s="73"/>
      <c r="CW44" s="73"/>
      <c r="CX44" s="73"/>
      <c r="CY44" s="73"/>
      <c r="CZ44" s="73"/>
      <c r="DA44" s="73"/>
      <c r="DB44" s="73"/>
      <c r="DC44" s="73"/>
      <c r="DD44" s="73"/>
      <c r="DE44" s="73"/>
      <c r="DF44" s="73"/>
      <c r="DG44" s="73"/>
      <c r="DH44" s="73"/>
      <c r="DI44" s="74"/>
    </row>
    <row r="45" spans="1:113" x14ac:dyDescent="0.2"/>
    <row r="46" spans="1:113" x14ac:dyDescent="0.2">
      <c r="B46" s="38" t="s">
        <v>138</v>
      </c>
      <c r="E46" s="314" t="s">
        <v>139</v>
      </c>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314"/>
      <c r="AO46" s="314"/>
      <c r="AP46" s="314"/>
      <c r="AQ46" s="314"/>
      <c r="AR46" s="314"/>
      <c r="AS46" s="314"/>
      <c r="AT46" s="314"/>
      <c r="AU46" s="314"/>
      <c r="AV46" s="314"/>
      <c r="AW46" s="314"/>
      <c r="AX46" s="314"/>
      <c r="AY46" s="314"/>
      <c r="AZ46" s="314"/>
      <c r="BA46" s="314"/>
      <c r="BB46" s="314"/>
      <c r="BC46" s="314"/>
      <c r="BD46" s="314"/>
      <c r="BE46" s="314"/>
      <c r="BF46" s="314"/>
      <c r="BG46" s="314"/>
      <c r="BH46" s="314"/>
      <c r="BI46" s="314"/>
      <c r="BJ46" s="314"/>
      <c r="BK46" s="314"/>
      <c r="BL46" s="314"/>
      <c r="BM46" s="314"/>
      <c r="BN46" s="314"/>
      <c r="BO46" s="314"/>
      <c r="BP46" s="314"/>
      <c r="BQ46" s="314"/>
      <c r="BR46" s="314"/>
      <c r="BS46" s="314"/>
      <c r="BT46" s="314"/>
      <c r="BU46" s="314"/>
      <c r="BV46" s="314"/>
      <c r="BW46" s="314"/>
      <c r="BX46" s="314"/>
      <c r="BY46" s="314"/>
      <c r="BZ46" s="314"/>
      <c r="CA46" s="314"/>
      <c r="CB46" s="314"/>
      <c r="CC46" s="314"/>
      <c r="CD46" s="314"/>
      <c r="CE46" s="314"/>
      <c r="CF46" s="314"/>
      <c r="CG46" s="314"/>
      <c r="CH46" s="314"/>
      <c r="CI46" s="314"/>
      <c r="CJ46" s="314"/>
      <c r="CK46" s="314"/>
      <c r="CL46" s="314"/>
      <c r="CM46" s="314"/>
      <c r="CN46" s="314"/>
      <c r="CO46" s="314"/>
      <c r="CP46" s="314"/>
      <c r="CQ46" s="314"/>
      <c r="CR46" s="314"/>
      <c r="CS46" s="314"/>
      <c r="CT46" s="314"/>
      <c r="CU46" s="314"/>
      <c r="CV46" s="314"/>
      <c r="CW46" s="314"/>
      <c r="CX46" s="314"/>
      <c r="CY46" s="314"/>
      <c r="CZ46" s="314"/>
      <c r="DA46" s="314"/>
      <c r="DB46" s="314"/>
      <c r="DC46" s="314"/>
      <c r="DD46" s="314"/>
      <c r="DE46" s="314"/>
      <c r="DF46" s="314"/>
      <c r="DG46" s="314"/>
      <c r="DH46" s="314"/>
      <c r="DI46" s="314"/>
    </row>
    <row r="47" spans="1:113" x14ac:dyDescent="0.2">
      <c r="E47" s="314" t="s">
        <v>140</v>
      </c>
      <c r="F47" s="314"/>
      <c r="G47" s="314"/>
      <c r="H47" s="314"/>
      <c r="I47" s="314"/>
      <c r="J47" s="314"/>
      <c r="K47" s="314"/>
      <c r="L47" s="314"/>
      <c r="M47" s="314"/>
      <c r="N47" s="314"/>
      <c r="O47" s="314"/>
      <c r="P47" s="314"/>
      <c r="Q47" s="314"/>
      <c r="R47" s="314"/>
      <c r="S47" s="314"/>
      <c r="T47" s="314"/>
      <c r="U47" s="314"/>
      <c r="V47" s="314"/>
      <c r="W47" s="314"/>
      <c r="X47" s="314"/>
      <c r="Y47" s="314"/>
      <c r="Z47" s="314"/>
      <c r="AA47" s="314"/>
      <c r="AB47" s="314"/>
      <c r="AC47" s="314"/>
      <c r="AD47" s="314"/>
      <c r="AE47" s="314"/>
      <c r="AF47" s="314"/>
      <c r="AG47" s="314"/>
      <c r="AH47" s="314"/>
      <c r="AI47" s="314"/>
      <c r="AJ47" s="314"/>
      <c r="AK47" s="314"/>
      <c r="AL47" s="314"/>
      <c r="AM47" s="314"/>
      <c r="AN47" s="314"/>
      <c r="AO47" s="314"/>
      <c r="AP47" s="314"/>
      <c r="AQ47" s="314"/>
      <c r="AR47" s="314"/>
      <c r="AS47" s="314"/>
      <c r="AT47" s="314"/>
      <c r="AU47" s="314"/>
      <c r="AV47" s="314"/>
      <c r="AW47" s="314"/>
      <c r="AX47" s="314"/>
      <c r="AY47" s="314"/>
      <c r="AZ47" s="314"/>
      <c r="BA47" s="314"/>
      <c r="BB47" s="314"/>
      <c r="BC47" s="314"/>
      <c r="BD47" s="314"/>
      <c r="BE47" s="314"/>
      <c r="BF47" s="314"/>
      <c r="BG47" s="314"/>
      <c r="BH47" s="314"/>
      <c r="BI47" s="314"/>
      <c r="BJ47" s="314"/>
      <c r="BK47" s="314"/>
      <c r="BL47" s="314"/>
      <c r="BM47" s="314"/>
      <c r="BN47" s="314"/>
      <c r="BO47" s="314"/>
      <c r="BP47" s="314"/>
      <c r="BQ47" s="314"/>
      <c r="BR47" s="314"/>
      <c r="BS47" s="314"/>
      <c r="BT47" s="314"/>
      <c r="BU47" s="314"/>
      <c r="BV47" s="314"/>
      <c r="BW47" s="314"/>
      <c r="BX47" s="314"/>
      <c r="BY47" s="314"/>
      <c r="BZ47" s="314"/>
      <c r="CA47" s="314"/>
      <c r="CB47" s="314"/>
      <c r="CC47" s="314"/>
      <c r="CD47" s="314"/>
      <c r="CE47" s="314"/>
      <c r="CF47" s="314"/>
      <c r="CG47" s="314"/>
      <c r="CH47" s="314"/>
      <c r="CI47" s="314"/>
      <c r="CJ47" s="314"/>
      <c r="CK47" s="314"/>
      <c r="CL47" s="314"/>
      <c r="CM47" s="314"/>
      <c r="CN47" s="314"/>
      <c r="CO47" s="314"/>
      <c r="CP47" s="314"/>
      <c r="CQ47" s="314"/>
      <c r="CR47" s="314"/>
      <c r="CS47" s="314"/>
      <c r="CT47" s="314"/>
      <c r="CU47" s="314"/>
      <c r="CV47" s="314"/>
      <c r="CW47" s="314"/>
      <c r="CX47" s="314"/>
      <c r="CY47" s="314"/>
      <c r="CZ47" s="314"/>
      <c r="DA47" s="314"/>
      <c r="DB47" s="314"/>
      <c r="DC47" s="314"/>
      <c r="DD47" s="314"/>
      <c r="DE47" s="314"/>
      <c r="DF47" s="314"/>
      <c r="DG47" s="314"/>
      <c r="DH47" s="314"/>
      <c r="DI47" s="314"/>
    </row>
    <row r="48" spans="1:113" x14ac:dyDescent="0.2">
      <c r="E48" s="314" t="s">
        <v>141</v>
      </c>
      <c r="F48" s="314"/>
      <c r="G48" s="314"/>
      <c r="H48" s="314"/>
      <c r="I48" s="314"/>
      <c r="J48" s="314"/>
      <c r="K48" s="314"/>
      <c r="L48" s="314"/>
      <c r="M48" s="314"/>
      <c r="N48" s="314"/>
      <c r="O48" s="314"/>
      <c r="P48" s="314"/>
      <c r="Q48" s="314"/>
      <c r="R48" s="314"/>
      <c r="S48" s="314"/>
      <c r="T48" s="314"/>
      <c r="U48" s="314"/>
      <c r="V48" s="314"/>
      <c r="W48" s="314"/>
      <c r="X48" s="314"/>
      <c r="Y48" s="314"/>
      <c r="Z48" s="314"/>
      <c r="AA48" s="314"/>
      <c r="AB48" s="314"/>
      <c r="AC48" s="314"/>
      <c r="AD48" s="314"/>
      <c r="AE48" s="314"/>
      <c r="AF48" s="314"/>
      <c r="AG48" s="314"/>
      <c r="AH48" s="314"/>
      <c r="AI48" s="314"/>
      <c r="AJ48" s="314"/>
      <c r="AK48" s="314"/>
      <c r="AL48" s="314"/>
      <c r="AM48" s="314"/>
      <c r="AN48" s="314"/>
      <c r="AO48" s="314"/>
      <c r="AP48" s="314"/>
      <c r="AQ48" s="314"/>
      <c r="AR48" s="314"/>
      <c r="AS48" s="314"/>
      <c r="AT48" s="314"/>
      <c r="AU48" s="314"/>
      <c r="AV48" s="314"/>
      <c r="AW48" s="314"/>
      <c r="AX48" s="314"/>
      <c r="AY48" s="314"/>
      <c r="AZ48" s="314"/>
      <c r="BA48" s="314"/>
      <c r="BB48" s="314"/>
      <c r="BC48" s="314"/>
      <c r="BD48" s="314"/>
      <c r="BE48" s="314"/>
      <c r="BF48" s="314"/>
      <c r="BG48" s="314"/>
      <c r="BH48" s="314"/>
      <c r="BI48" s="314"/>
      <c r="BJ48" s="314"/>
      <c r="BK48" s="314"/>
      <c r="BL48" s="314"/>
      <c r="BM48" s="314"/>
      <c r="BN48" s="314"/>
      <c r="BO48" s="314"/>
      <c r="BP48" s="314"/>
      <c r="BQ48" s="314"/>
      <c r="BR48" s="314"/>
      <c r="BS48" s="314"/>
      <c r="BT48" s="314"/>
      <c r="BU48" s="314"/>
      <c r="BV48" s="314"/>
      <c r="BW48" s="314"/>
      <c r="BX48" s="314"/>
      <c r="BY48" s="314"/>
      <c r="BZ48" s="314"/>
      <c r="CA48" s="314"/>
      <c r="CB48" s="314"/>
      <c r="CC48" s="314"/>
      <c r="CD48" s="314"/>
      <c r="CE48" s="314"/>
      <c r="CF48" s="314"/>
      <c r="CG48" s="314"/>
      <c r="CH48" s="314"/>
      <c r="CI48" s="314"/>
      <c r="CJ48" s="314"/>
      <c r="CK48" s="314"/>
      <c r="CL48" s="314"/>
      <c r="CM48" s="314"/>
      <c r="CN48" s="314"/>
      <c r="CO48" s="314"/>
      <c r="CP48" s="314"/>
      <c r="CQ48" s="314"/>
      <c r="CR48" s="314"/>
      <c r="CS48" s="314"/>
      <c r="CT48" s="314"/>
      <c r="CU48" s="314"/>
      <c r="CV48" s="314"/>
      <c r="CW48" s="314"/>
      <c r="CX48" s="314"/>
      <c r="CY48" s="314"/>
      <c r="CZ48" s="314"/>
      <c r="DA48" s="314"/>
      <c r="DB48" s="314"/>
      <c r="DC48" s="314"/>
      <c r="DD48" s="314"/>
      <c r="DE48" s="314"/>
      <c r="DF48" s="314"/>
      <c r="DG48" s="314"/>
      <c r="DH48" s="314"/>
      <c r="DI48" s="314"/>
    </row>
    <row r="49" spans="5:113" x14ac:dyDescent="0.2">
      <c r="E49" s="314" t="s">
        <v>142</v>
      </c>
      <c r="F49" s="314"/>
      <c r="G49" s="314"/>
      <c r="H49" s="314"/>
      <c r="I49" s="314"/>
      <c r="J49" s="314"/>
      <c r="K49" s="314"/>
      <c r="L49" s="314"/>
      <c r="M49" s="314"/>
      <c r="N49" s="314"/>
      <c r="O49" s="314"/>
      <c r="P49" s="314"/>
      <c r="Q49" s="314"/>
      <c r="R49" s="314"/>
      <c r="S49" s="314"/>
      <c r="T49" s="314"/>
      <c r="U49" s="314"/>
      <c r="V49" s="314"/>
      <c r="W49" s="314"/>
      <c r="X49" s="314"/>
      <c r="Y49" s="314"/>
      <c r="Z49" s="314"/>
      <c r="AA49" s="314"/>
      <c r="AB49" s="314"/>
      <c r="AC49" s="314"/>
      <c r="AD49" s="314"/>
      <c r="AE49" s="314"/>
      <c r="AF49" s="314"/>
      <c r="AG49" s="314"/>
      <c r="AH49" s="314"/>
      <c r="AI49" s="314"/>
      <c r="AJ49" s="314"/>
      <c r="AK49" s="314"/>
      <c r="AL49" s="314"/>
      <c r="AM49" s="314"/>
      <c r="AN49" s="314"/>
      <c r="AO49" s="314"/>
      <c r="AP49" s="314"/>
      <c r="AQ49" s="314"/>
      <c r="AR49" s="314"/>
      <c r="AS49" s="314"/>
      <c r="AT49" s="314"/>
      <c r="AU49" s="314"/>
      <c r="AV49" s="314"/>
      <c r="AW49" s="314"/>
      <c r="AX49" s="314"/>
      <c r="AY49" s="314"/>
      <c r="AZ49" s="314"/>
      <c r="BA49" s="314"/>
      <c r="BB49" s="314"/>
      <c r="BC49" s="314"/>
      <c r="BD49" s="314"/>
      <c r="BE49" s="314"/>
      <c r="BF49" s="314"/>
      <c r="BG49" s="314"/>
      <c r="BH49" s="314"/>
      <c r="BI49" s="314"/>
      <c r="BJ49" s="314"/>
      <c r="BK49" s="314"/>
      <c r="BL49" s="314"/>
      <c r="BM49" s="314"/>
      <c r="BN49" s="314"/>
      <c r="BO49" s="314"/>
      <c r="BP49" s="314"/>
      <c r="BQ49" s="314"/>
      <c r="BR49" s="314"/>
      <c r="BS49" s="314"/>
      <c r="BT49" s="314"/>
      <c r="BU49" s="314"/>
      <c r="BV49" s="314"/>
      <c r="BW49" s="314"/>
      <c r="BX49" s="314"/>
      <c r="BY49" s="314"/>
      <c r="BZ49" s="314"/>
      <c r="CA49" s="314"/>
      <c r="CB49" s="314"/>
      <c r="CC49" s="314"/>
      <c r="CD49" s="314"/>
      <c r="CE49" s="314"/>
      <c r="CF49" s="314"/>
      <c r="CG49" s="314"/>
      <c r="CH49" s="314"/>
      <c r="CI49" s="314"/>
      <c r="CJ49" s="314"/>
      <c r="CK49" s="314"/>
      <c r="CL49" s="314"/>
      <c r="CM49" s="314"/>
      <c r="CN49" s="314"/>
      <c r="CO49" s="314"/>
      <c r="CP49" s="314"/>
      <c r="CQ49" s="314"/>
      <c r="CR49" s="314"/>
      <c r="CS49" s="314"/>
      <c r="CT49" s="314"/>
      <c r="CU49" s="314"/>
      <c r="CV49" s="314"/>
      <c r="CW49" s="314"/>
      <c r="CX49" s="314"/>
      <c r="CY49" s="314"/>
      <c r="CZ49" s="314"/>
      <c r="DA49" s="314"/>
      <c r="DB49" s="314"/>
      <c r="DC49" s="314"/>
      <c r="DD49" s="314"/>
      <c r="DE49" s="314"/>
      <c r="DF49" s="314"/>
      <c r="DG49" s="314"/>
      <c r="DH49" s="314"/>
      <c r="DI49" s="314"/>
    </row>
    <row r="50" spans="5:113" x14ac:dyDescent="0.2">
      <c r="E50" s="314" t="s">
        <v>143</v>
      </c>
      <c r="F50" s="314"/>
      <c r="G50" s="314"/>
      <c r="H50" s="314"/>
      <c r="I50" s="314"/>
      <c r="J50" s="314"/>
      <c r="K50" s="314"/>
      <c r="L50" s="314"/>
      <c r="M50" s="314"/>
      <c r="N50" s="314"/>
      <c r="O50" s="314"/>
      <c r="P50" s="314"/>
      <c r="Q50" s="314"/>
      <c r="R50" s="314"/>
      <c r="S50" s="314"/>
      <c r="T50" s="314"/>
      <c r="U50" s="314"/>
      <c r="V50" s="314"/>
      <c r="W50" s="314"/>
      <c r="X50" s="314"/>
      <c r="Y50" s="314"/>
      <c r="Z50" s="314"/>
      <c r="AA50" s="314"/>
      <c r="AB50" s="314"/>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4"/>
      <c r="AY50" s="314"/>
      <c r="AZ50" s="314"/>
      <c r="BA50" s="314"/>
      <c r="BB50" s="314"/>
      <c r="BC50" s="314"/>
      <c r="BD50" s="314"/>
      <c r="BE50" s="314"/>
      <c r="BF50" s="314"/>
      <c r="BG50" s="314"/>
      <c r="BH50" s="314"/>
      <c r="BI50" s="314"/>
      <c r="BJ50" s="314"/>
      <c r="BK50" s="314"/>
      <c r="BL50" s="314"/>
      <c r="BM50" s="314"/>
      <c r="BN50" s="314"/>
      <c r="BO50" s="314"/>
      <c r="BP50" s="314"/>
      <c r="BQ50" s="314"/>
      <c r="BR50" s="314"/>
      <c r="BS50" s="314"/>
      <c r="BT50" s="314"/>
      <c r="BU50" s="314"/>
      <c r="BV50" s="314"/>
      <c r="BW50" s="314"/>
      <c r="BX50" s="314"/>
      <c r="BY50" s="314"/>
      <c r="BZ50" s="314"/>
      <c r="CA50" s="314"/>
      <c r="CB50" s="314"/>
      <c r="CC50" s="314"/>
      <c r="CD50" s="314"/>
      <c r="CE50" s="314"/>
      <c r="CF50" s="314"/>
      <c r="CG50" s="314"/>
      <c r="CH50" s="314"/>
      <c r="CI50" s="314"/>
      <c r="CJ50" s="314"/>
      <c r="CK50" s="314"/>
      <c r="CL50" s="314"/>
      <c r="CM50" s="314"/>
      <c r="CN50" s="314"/>
      <c r="CO50" s="314"/>
      <c r="CP50" s="314"/>
      <c r="CQ50" s="314"/>
      <c r="CR50" s="314"/>
      <c r="CS50" s="314"/>
      <c r="CT50" s="314"/>
      <c r="CU50" s="314"/>
      <c r="CV50" s="314"/>
      <c r="CW50" s="314"/>
      <c r="CX50" s="314"/>
      <c r="CY50" s="314"/>
      <c r="CZ50" s="314"/>
      <c r="DA50" s="314"/>
      <c r="DB50" s="314"/>
      <c r="DC50" s="314"/>
      <c r="DD50" s="314"/>
      <c r="DE50" s="314"/>
      <c r="DF50" s="314"/>
      <c r="DG50" s="314"/>
      <c r="DH50" s="314"/>
      <c r="DI50" s="314"/>
    </row>
    <row r="51" spans="5:113" x14ac:dyDescent="0.2">
      <c r="E51" s="314" t="s">
        <v>144</v>
      </c>
      <c r="F51" s="314"/>
      <c r="G51" s="314"/>
      <c r="H51" s="314"/>
      <c r="I51" s="314"/>
      <c r="J51" s="314"/>
      <c r="K51" s="314"/>
      <c r="L51" s="314"/>
      <c r="M51" s="314"/>
      <c r="N51" s="314"/>
      <c r="O51" s="314"/>
      <c r="P51" s="314"/>
      <c r="Q51" s="314"/>
      <c r="R51" s="314"/>
      <c r="S51" s="314"/>
      <c r="T51" s="314"/>
      <c r="U51" s="314"/>
      <c r="V51" s="314"/>
      <c r="W51" s="314"/>
      <c r="X51" s="314"/>
      <c r="Y51" s="314"/>
      <c r="Z51" s="314"/>
      <c r="AA51" s="314"/>
      <c r="AB51" s="314"/>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4"/>
      <c r="AY51" s="314"/>
      <c r="AZ51" s="314"/>
      <c r="BA51" s="314"/>
      <c r="BB51" s="314"/>
      <c r="BC51" s="314"/>
      <c r="BD51" s="314"/>
      <c r="BE51" s="314"/>
      <c r="BF51" s="314"/>
      <c r="BG51" s="314"/>
      <c r="BH51" s="314"/>
      <c r="BI51" s="314"/>
      <c r="BJ51" s="314"/>
      <c r="BK51" s="314"/>
      <c r="BL51" s="314"/>
      <c r="BM51" s="314"/>
      <c r="BN51" s="314"/>
      <c r="BO51" s="314"/>
      <c r="BP51" s="314"/>
      <c r="BQ51" s="314"/>
      <c r="BR51" s="314"/>
      <c r="BS51" s="314"/>
      <c r="BT51" s="314"/>
      <c r="BU51" s="314"/>
      <c r="BV51" s="314"/>
      <c r="BW51" s="314"/>
      <c r="BX51" s="314"/>
      <c r="BY51" s="314"/>
      <c r="BZ51" s="314"/>
      <c r="CA51" s="314"/>
      <c r="CB51" s="314"/>
      <c r="CC51" s="314"/>
      <c r="CD51" s="314"/>
      <c r="CE51" s="314"/>
      <c r="CF51" s="314"/>
      <c r="CG51" s="314"/>
      <c r="CH51" s="314"/>
      <c r="CI51" s="314"/>
      <c r="CJ51" s="314"/>
      <c r="CK51" s="314"/>
      <c r="CL51" s="314"/>
      <c r="CM51" s="314"/>
      <c r="CN51" s="314"/>
      <c r="CO51" s="314"/>
      <c r="CP51" s="314"/>
      <c r="CQ51" s="314"/>
      <c r="CR51" s="314"/>
      <c r="CS51" s="314"/>
      <c r="CT51" s="314"/>
      <c r="CU51" s="314"/>
      <c r="CV51" s="314"/>
      <c r="CW51" s="314"/>
      <c r="CX51" s="314"/>
      <c r="CY51" s="314"/>
      <c r="CZ51" s="314"/>
      <c r="DA51" s="314"/>
      <c r="DB51" s="314"/>
      <c r="DC51" s="314"/>
      <c r="DD51" s="314"/>
      <c r="DE51" s="314"/>
      <c r="DF51" s="314"/>
      <c r="DG51" s="314"/>
      <c r="DH51" s="314"/>
      <c r="DI51" s="314"/>
    </row>
    <row r="52" spans="5:113" x14ac:dyDescent="0.2">
      <c r="E52" s="314" t="s">
        <v>145</v>
      </c>
      <c r="F52" s="314"/>
      <c r="G52" s="314"/>
      <c r="H52" s="314"/>
      <c r="I52" s="314"/>
      <c r="J52" s="314"/>
      <c r="K52" s="314"/>
      <c r="L52" s="314"/>
      <c r="M52" s="314"/>
      <c r="N52" s="314"/>
      <c r="O52" s="314"/>
      <c r="P52" s="314"/>
      <c r="Q52" s="314"/>
      <c r="R52" s="314"/>
      <c r="S52" s="314"/>
      <c r="T52" s="314"/>
      <c r="U52" s="314"/>
      <c r="V52" s="314"/>
      <c r="W52" s="314"/>
      <c r="X52" s="314"/>
      <c r="Y52" s="314"/>
      <c r="Z52" s="314"/>
      <c r="AA52" s="314"/>
      <c r="AB52" s="314"/>
      <c r="AC52" s="314"/>
      <c r="AD52" s="314"/>
      <c r="AE52" s="314"/>
      <c r="AF52" s="314"/>
      <c r="AG52" s="314"/>
      <c r="AH52" s="314"/>
      <c r="AI52" s="314"/>
      <c r="AJ52" s="314"/>
      <c r="AK52" s="314"/>
      <c r="AL52" s="314"/>
      <c r="AM52" s="314"/>
      <c r="AN52" s="314"/>
      <c r="AO52" s="314"/>
      <c r="AP52" s="314"/>
      <c r="AQ52" s="314"/>
      <c r="AR52" s="314"/>
      <c r="AS52" s="314"/>
      <c r="AT52" s="314"/>
      <c r="AU52" s="314"/>
      <c r="AV52" s="314"/>
      <c r="AW52" s="314"/>
      <c r="AX52" s="314"/>
      <c r="AY52" s="314"/>
      <c r="AZ52" s="314"/>
      <c r="BA52" s="314"/>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4"/>
      <c r="BY52" s="314"/>
      <c r="BZ52" s="314"/>
      <c r="CA52" s="314"/>
      <c r="CB52" s="314"/>
      <c r="CC52" s="314"/>
      <c r="CD52" s="314"/>
      <c r="CE52" s="314"/>
      <c r="CF52" s="314"/>
      <c r="CG52" s="314"/>
      <c r="CH52" s="314"/>
      <c r="CI52" s="314"/>
      <c r="CJ52" s="314"/>
      <c r="CK52" s="314"/>
      <c r="CL52" s="314"/>
      <c r="CM52" s="314"/>
      <c r="CN52" s="314"/>
      <c r="CO52" s="314"/>
      <c r="CP52" s="314"/>
      <c r="CQ52" s="314"/>
      <c r="CR52" s="314"/>
      <c r="CS52" s="314"/>
      <c r="CT52" s="314"/>
      <c r="CU52" s="314"/>
      <c r="CV52" s="314"/>
      <c r="CW52" s="314"/>
      <c r="CX52" s="314"/>
      <c r="CY52" s="314"/>
      <c r="CZ52" s="314"/>
      <c r="DA52" s="314"/>
      <c r="DB52" s="314"/>
      <c r="DC52" s="314"/>
      <c r="DD52" s="314"/>
      <c r="DE52" s="314"/>
      <c r="DF52" s="314"/>
      <c r="DG52" s="314"/>
      <c r="DH52" s="314"/>
      <c r="DI52" s="314"/>
    </row>
    <row r="53" spans="5:113" x14ac:dyDescent="0.2">
      <c r="E53" s="314" t="s">
        <v>146</v>
      </c>
      <c r="F53" s="314"/>
      <c r="G53" s="314"/>
      <c r="H53" s="314"/>
      <c r="I53" s="314"/>
      <c r="J53" s="314"/>
      <c r="K53" s="314"/>
      <c r="L53" s="314"/>
      <c r="M53" s="314"/>
      <c r="N53" s="314"/>
      <c r="O53" s="314"/>
      <c r="P53" s="314"/>
      <c r="Q53" s="314"/>
      <c r="R53" s="314"/>
      <c r="S53" s="314"/>
      <c r="T53" s="314"/>
      <c r="U53" s="314"/>
      <c r="V53" s="314"/>
      <c r="W53" s="314"/>
      <c r="X53" s="314"/>
      <c r="Y53" s="314"/>
      <c r="Z53" s="314"/>
      <c r="AA53" s="314"/>
      <c r="AB53" s="314"/>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4"/>
      <c r="AY53" s="314"/>
      <c r="AZ53" s="314"/>
      <c r="BA53" s="314"/>
      <c r="BB53" s="314"/>
      <c r="BC53" s="314"/>
      <c r="BD53" s="314"/>
      <c r="BE53" s="314"/>
      <c r="BF53" s="314"/>
      <c r="BG53" s="314"/>
      <c r="BH53" s="314"/>
      <c r="BI53" s="314"/>
      <c r="BJ53" s="314"/>
      <c r="BK53" s="314"/>
      <c r="BL53" s="314"/>
      <c r="BM53" s="314"/>
      <c r="BN53" s="314"/>
      <c r="BO53" s="314"/>
      <c r="BP53" s="314"/>
      <c r="BQ53" s="314"/>
      <c r="BR53" s="314"/>
      <c r="BS53" s="314"/>
      <c r="BT53" s="314"/>
      <c r="BU53" s="314"/>
      <c r="BV53" s="314"/>
      <c r="BW53" s="314"/>
      <c r="BX53" s="314"/>
      <c r="BY53" s="314"/>
      <c r="BZ53" s="314"/>
      <c r="CA53" s="314"/>
      <c r="CB53" s="314"/>
      <c r="CC53" s="314"/>
      <c r="CD53" s="314"/>
      <c r="CE53" s="314"/>
      <c r="CF53" s="314"/>
      <c r="CG53" s="314"/>
      <c r="CH53" s="314"/>
      <c r="CI53" s="314"/>
      <c r="CJ53" s="314"/>
      <c r="CK53" s="314"/>
      <c r="CL53" s="314"/>
      <c r="CM53" s="314"/>
      <c r="CN53" s="314"/>
      <c r="CO53" s="314"/>
      <c r="CP53" s="314"/>
      <c r="CQ53" s="314"/>
      <c r="CR53" s="314"/>
      <c r="CS53" s="314"/>
      <c r="CT53" s="314"/>
      <c r="CU53" s="314"/>
      <c r="CV53" s="314"/>
      <c r="CW53" s="314"/>
      <c r="CX53" s="314"/>
      <c r="CY53" s="314"/>
      <c r="CZ53" s="314"/>
      <c r="DA53" s="314"/>
      <c r="DB53" s="314"/>
      <c r="DC53" s="314"/>
      <c r="DD53" s="314"/>
      <c r="DE53" s="314"/>
      <c r="DF53" s="314"/>
      <c r="DG53" s="314"/>
      <c r="DH53" s="314"/>
      <c r="DI53" s="314"/>
    </row>
    <row r="54" spans="5:113" x14ac:dyDescent="0.2"/>
    <row r="55" spans="5:113" x14ac:dyDescent="0.2"/>
    <row r="56" spans="5:113" x14ac:dyDescent="0.2"/>
  </sheetData>
  <sheetProtection algorithmName="SHA-512" hashValue="9t988rPAy4NegbbmL2HjeqYKYxFnwL3cApw3k8Ja7ow+6Wy0NONu7I46GPe9Zurp5n9BRfwyshQwgvI+Br2RhA==" saltValue="/qUd8XdX2UFHk4Ht3D+B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9"/>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70" zoomScaleNormal="70" zoomScaleSheetLayoutView="100" workbookViewId="0">
      <selection activeCell="B1" sqref="B1"/>
    </sheetView>
  </sheetViews>
  <sheetFormatPr defaultColWidth="0" defaultRowHeight="0" customHeight="1" zeroHeight="1" x14ac:dyDescent="0.2"/>
  <cols>
    <col min="1" max="1" width="6.6640625" style="83" customWidth="1"/>
    <col min="2" max="2" width="11" style="83" customWidth="1"/>
    <col min="3" max="3" width="17" style="83" customWidth="1"/>
    <col min="4" max="5" width="16.6640625" style="83" customWidth="1"/>
    <col min="6" max="15" width="15" style="83" customWidth="1"/>
    <col min="16" max="16" width="24" style="83" customWidth="1"/>
    <col min="17" max="17" width="0" style="83" hidden="1" customWidth="1"/>
    <col min="18" max="16384" width="0" style="83" hidden="1"/>
  </cols>
  <sheetData>
    <row r="1" spans="1:16" ht="16.5" customHeight="1" x14ac:dyDescent="0.2">
      <c r="A1" s="208"/>
      <c r="B1" s="208"/>
      <c r="C1" s="208"/>
      <c r="D1" s="208"/>
      <c r="E1" s="208"/>
      <c r="F1" s="208"/>
      <c r="G1" s="208"/>
      <c r="H1" s="208"/>
      <c r="I1" s="208"/>
      <c r="J1" s="208"/>
      <c r="K1" s="208"/>
      <c r="L1" s="208"/>
      <c r="M1" s="208"/>
      <c r="N1" s="208"/>
      <c r="O1" s="208"/>
      <c r="P1" s="208"/>
    </row>
    <row r="2" spans="1:16" ht="16.5" customHeight="1" x14ac:dyDescent="0.2">
      <c r="A2" s="208"/>
      <c r="B2" s="208"/>
      <c r="C2" s="208"/>
      <c r="D2" s="208"/>
      <c r="E2" s="208"/>
      <c r="F2" s="208"/>
      <c r="G2" s="208"/>
      <c r="H2" s="208"/>
      <c r="I2" s="208"/>
      <c r="J2" s="208"/>
      <c r="K2" s="208"/>
      <c r="L2" s="208"/>
      <c r="M2" s="208"/>
      <c r="N2" s="208"/>
      <c r="O2" s="208"/>
      <c r="P2" s="208"/>
    </row>
    <row r="3" spans="1:16" ht="16.5" customHeight="1" x14ac:dyDescent="0.2">
      <c r="A3" s="208"/>
      <c r="B3" s="208"/>
      <c r="C3" s="208"/>
      <c r="D3" s="208"/>
      <c r="E3" s="208"/>
      <c r="F3" s="208"/>
      <c r="G3" s="208"/>
      <c r="H3" s="208"/>
      <c r="I3" s="208"/>
      <c r="J3" s="208"/>
      <c r="K3" s="208"/>
      <c r="L3" s="208"/>
      <c r="M3" s="208"/>
      <c r="N3" s="208"/>
      <c r="O3" s="208"/>
      <c r="P3" s="208"/>
    </row>
    <row r="4" spans="1:16" ht="16.5" customHeight="1" x14ac:dyDescent="0.2">
      <c r="A4" s="208"/>
      <c r="B4" s="208"/>
      <c r="C4" s="208"/>
      <c r="D4" s="208"/>
      <c r="E4" s="208"/>
      <c r="F4" s="208"/>
      <c r="G4" s="208"/>
      <c r="H4" s="208"/>
      <c r="I4" s="208"/>
      <c r="J4" s="208"/>
      <c r="K4" s="208"/>
      <c r="L4" s="208"/>
      <c r="M4" s="208"/>
      <c r="N4" s="208"/>
      <c r="O4" s="208"/>
      <c r="P4" s="208"/>
    </row>
    <row r="5" spans="1:16" ht="16.5" customHeight="1" x14ac:dyDescent="0.2">
      <c r="A5" s="208"/>
      <c r="B5" s="208"/>
      <c r="C5" s="208"/>
      <c r="D5" s="208"/>
      <c r="E5" s="208"/>
      <c r="F5" s="208"/>
      <c r="G5" s="208"/>
      <c r="H5" s="208"/>
      <c r="I5" s="208"/>
      <c r="J5" s="208"/>
      <c r="K5" s="208"/>
      <c r="L5" s="208"/>
      <c r="M5" s="208"/>
      <c r="N5" s="208"/>
      <c r="O5" s="208"/>
      <c r="P5" s="208"/>
    </row>
    <row r="6" spans="1:16" ht="16.5" customHeight="1" x14ac:dyDescent="0.2">
      <c r="A6" s="208"/>
      <c r="B6" s="208"/>
      <c r="C6" s="208"/>
      <c r="D6" s="208"/>
      <c r="E6" s="208"/>
      <c r="F6" s="208"/>
      <c r="G6" s="208"/>
      <c r="H6" s="208"/>
      <c r="I6" s="208"/>
      <c r="J6" s="208"/>
      <c r="K6" s="208"/>
      <c r="L6" s="208"/>
      <c r="M6" s="208"/>
      <c r="N6" s="208"/>
      <c r="O6" s="208"/>
      <c r="P6" s="208"/>
    </row>
    <row r="7" spans="1:16" ht="16.5" customHeight="1" x14ac:dyDescent="0.2">
      <c r="A7" s="208"/>
      <c r="B7" s="208"/>
      <c r="C7" s="208"/>
      <c r="D7" s="208"/>
      <c r="E7" s="208"/>
      <c r="F7" s="208"/>
      <c r="G7" s="208"/>
      <c r="H7" s="208"/>
      <c r="I7" s="208"/>
      <c r="J7" s="208"/>
      <c r="K7" s="208"/>
      <c r="L7" s="208"/>
      <c r="M7" s="208"/>
      <c r="N7" s="208"/>
      <c r="O7" s="208"/>
      <c r="P7" s="208"/>
    </row>
    <row r="8" spans="1:16" ht="16.5" customHeight="1" x14ac:dyDescent="0.2">
      <c r="A8" s="208"/>
      <c r="B8" s="208"/>
      <c r="C8" s="208"/>
      <c r="D8" s="208"/>
      <c r="E8" s="208"/>
      <c r="F8" s="208"/>
      <c r="G8" s="208"/>
      <c r="H8" s="208"/>
      <c r="I8" s="208"/>
      <c r="J8" s="208"/>
      <c r="K8" s="208"/>
      <c r="L8" s="208"/>
      <c r="M8" s="208"/>
      <c r="N8" s="208"/>
      <c r="O8" s="208"/>
      <c r="P8" s="208"/>
    </row>
    <row r="9" spans="1:16" ht="16.5" customHeight="1" x14ac:dyDescent="0.2">
      <c r="A9" s="208"/>
      <c r="B9" s="208"/>
      <c r="C9" s="208"/>
      <c r="D9" s="208"/>
      <c r="E9" s="208"/>
      <c r="F9" s="208"/>
      <c r="G9" s="208"/>
      <c r="H9" s="208"/>
      <c r="I9" s="208"/>
      <c r="J9" s="208"/>
      <c r="K9" s="208"/>
      <c r="L9" s="208"/>
      <c r="M9" s="208"/>
      <c r="N9" s="208"/>
      <c r="O9" s="208"/>
      <c r="P9" s="208"/>
    </row>
    <row r="10" spans="1:16" ht="16.5" customHeight="1" x14ac:dyDescent="0.2">
      <c r="A10" s="208"/>
      <c r="B10" s="208"/>
      <c r="C10" s="208"/>
      <c r="D10" s="208"/>
      <c r="E10" s="208"/>
      <c r="F10" s="208"/>
      <c r="G10" s="208"/>
      <c r="H10" s="208"/>
      <c r="I10" s="208"/>
      <c r="J10" s="208"/>
      <c r="K10" s="208"/>
      <c r="L10" s="208"/>
      <c r="M10" s="208"/>
      <c r="N10" s="208"/>
      <c r="O10" s="208"/>
      <c r="P10" s="208"/>
    </row>
    <row r="11" spans="1:16" ht="16.5" customHeight="1" x14ac:dyDescent="0.2">
      <c r="A11" s="208"/>
      <c r="B11" s="208"/>
      <c r="C11" s="208"/>
      <c r="D11" s="208"/>
      <c r="E11" s="208"/>
      <c r="F11" s="208"/>
      <c r="G11" s="208"/>
      <c r="H11" s="208"/>
      <c r="I11" s="208"/>
      <c r="J11" s="208"/>
      <c r="K11" s="208"/>
      <c r="L11" s="208"/>
      <c r="M11" s="208"/>
      <c r="N11" s="208"/>
      <c r="O11" s="208"/>
      <c r="P11" s="208"/>
    </row>
    <row r="12" spans="1:16" ht="16.5" customHeight="1" x14ac:dyDescent="0.2">
      <c r="A12" s="208"/>
      <c r="B12" s="208"/>
      <c r="C12" s="208"/>
      <c r="D12" s="208"/>
      <c r="E12" s="208"/>
      <c r="F12" s="208"/>
      <c r="G12" s="208"/>
      <c r="H12" s="208"/>
      <c r="I12" s="208"/>
      <c r="J12" s="208"/>
      <c r="K12" s="208"/>
      <c r="L12" s="208"/>
      <c r="M12" s="208"/>
      <c r="N12" s="208"/>
      <c r="O12" s="208"/>
      <c r="P12" s="208"/>
    </row>
    <row r="13" spans="1:16" ht="16.5" customHeight="1" x14ac:dyDescent="0.2">
      <c r="A13" s="208"/>
      <c r="B13" s="208"/>
      <c r="C13" s="208"/>
      <c r="D13" s="208"/>
      <c r="E13" s="208"/>
      <c r="F13" s="208"/>
      <c r="G13" s="208"/>
      <c r="H13" s="208"/>
      <c r="I13" s="208"/>
      <c r="J13" s="208"/>
      <c r="K13" s="208"/>
      <c r="L13" s="208"/>
      <c r="M13" s="208"/>
      <c r="N13" s="208"/>
      <c r="O13" s="208"/>
      <c r="P13" s="208"/>
    </row>
    <row r="14" spans="1:16" ht="16.5" customHeight="1" x14ac:dyDescent="0.2">
      <c r="A14" s="208"/>
      <c r="B14" s="208"/>
      <c r="C14" s="208"/>
      <c r="D14" s="208"/>
      <c r="E14" s="208"/>
      <c r="F14" s="208"/>
      <c r="G14" s="208"/>
      <c r="H14" s="208"/>
      <c r="I14" s="208"/>
      <c r="J14" s="208"/>
      <c r="K14" s="208"/>
      <c r="L14" s="208"/>
      <c r="M14" s="208"/>
      <c r="N14" s="208"/>
      <c r="O14" s="208"/>
      <c r="P14" s="208"/>
    </row>
    <row r="15" spans="1:16" ht="16.5" customHeight="1" x14ac:dyDescent="0.2">
      <c r="A15" s="208"/>
      <c r="B15" s="208"/>
      <c r="C15" s="208"/>
      <c r="D15" s="208"/>
      <c r="E15" s="208"/>
      <c r="F15" s="208"/>
      <c r="G15" s="208"/>
      <c r="H15" s="208"/>
      <c r="I15" s="208"/>
      <c r="J15" s="208"/>
      <c r="K15" s="208"/>
      <c r="L15" s="208"/>
      <c r="M15" s="208"/>
      <c r="N15" s="208"/>
      <c r="O15" s="208"/>
      <c r="P15" s="208"/>
    </row>
    <row r="16" spans="1:16" ht="16.5" customHeight="1" x14ac:dyDescent="0.2">
      <c r="A16" s="208"/>
      <c r="B16" s="208"/>
      <c r="C16" s="208"/>
      <c r="D16" s="208"/>
      <c r="E16" s="208"/>
      <c r="F16" s="208"/>
      <c r="G16" s="208"/>
      <c r="H16" s="208"/>
      <c r="I16" s="208"/>
      <c r="J16" s="208"/>
      <c r="K16" s="208"/>
      <c r="L16" s="208"/>
      <c r="M16" s="208"/>
      <c r="N16" s="208"/>
      <c r="O16" s="208"/>
      <c r="P16" s="208"/>
    </row>
    <row r="17" spans="1:16" ht="16.5" customHeight="1" x14ac:dyDescent="0.2">
      <c r="A17" s="208"/>
      <c r="B17" s="208"/>
      <c r="C17" s="208"/>
      <c r="D17" s="208"/>
      <c r="E17" s="208"/>
      <c r="F17" s="208"/>
      <c r="G17" s="208"/>
      <c r="H17" s="208"/>
      <c r="I17" s="208"/>
      <c r="J17" s="208"/>
      <c r="K17" s="208"/>
      <c r="L17" s="208"/>
      <c r="M17" s="208"/>
      <c r="N17" s="208"/>
      <c r="O17" s="208"/>
      <c r="P17" s="208"/>
    </row>
    <row r="18" spans="1:16" ht="16.5" customHeight="1" x14ac:dyDescent="0.2">
      <c r="A18" s="208"/>
      <c r="B18" s="208"/>
      <c r="C18" s="208"/>
      <c r="D18" s="208"/>
      <c r="E18" s="208"/>
      <c r="F18" s="208"/>
      <c r="G18" s="208"/>
      <c r="H18" s="208"/>
      <c r="I18" s="208"/>
      <c r="J18" s="208"/>
      <c r="K18" s="208"/>
      <c r="L18" s="208"/>
      <c r="M18" s="208"/>
      <c r="N18" s="208"/>
      <c r="O18" s="208"/>
      <c r="P18" s="208"/>
    </row>
    <row r="19" spans="1:16" ht="16.5" customHeight="1" x14ac:dyDescent="0.2">
      <c r="A19" s="208"/>
      <c r="B19" s="208"/>
      <c r="C19" s="208"/>
      <c r="D19" s="208"/>
      <c r="E19" s="208"/>
      <c r="F19" s="208"/>
      <c r="G19" s="208"/>
      <c r="H19" s="208"/>
      <c r="I19" s="208"/>
      <c r="J19" s="208"/>
      <c r="K19" s="208"/>
      <c r="L19" s="208"/>
      <c r="M19" s="208"/>
      <c r="N19" s="208"/>
      <c r="O19" s="208"/>
      <c r="P19" s="208"/>
    </row>
    <row r="20" spans="1:16" ht="16.5" customHeight="1" x14ac:dyDescent="0.2">
      <c r="A20" s="208"/>
      <c r="B20" s="208"/>
      <c r="C20" s="208"/>
      <c r="D20" s="208"/>
      <c r="E20" s="208"/>
      <c r="F20" s="208"/>
      <c r="G20" s="208"/>
      <c r="H20" s="208"/>
      <c r="I20" s="208"/>
      <c r="J20" s="208"/>
      <c r="K20" s="208"/>
      <c r="L20" s="208"/>
      <c r="M20" s="208"/>
      <c r="N20" s="208"/>
      <c r="O20" s="208"/>
      <c r="P20" s="208"/>
    </row>
    <row r="21" spans="1:16" ht="16.5" customHeight="1" x14ac:dyDescent="0.2">
      <c r="A21" s="208"/>
      <c r="B21" s="208"/>
      <c r="C21" s="208"/>
      <c r="D21" s="208"/>
      <c r="E21" s="208"/>
      <c r="F21" s="208"/>
      <c r="G21" s="208"/>
      <c r="H21" s="208"/>
      <c r="I21" s="208"/>
      <c r="J21" s="208"/>
      <c r="K21" s="208"/>
      <c r="L21" s="208"/>
      <c r="M21" s="208"/>
      <c r="N21" s="208"/>
      <c r="O21" s="208"/>
      <c r="P21" s="208"/>
    </row>
    <row r="22" spans="1:16" ht="16.5" customHeight="1" x14ac:dyDescent="0.2">
      <c r="A22" s="208"/>
      <c r="B22" s="208"/>
      <c r="C22" s="208"/>
      <c r="D22" s="208"/>
      <c r="E22" s="208"/>
      <c r="F22" s="208"/>
      <c r="G22" s="208"/>
      <c r="H22" s="208"/>
      <c r="I22" s="208"/>
      <c r="J22" s="208"/>
      <c r="K22" s="208"/>
      <c r="L22" s="208"/>
      <c r="M22" s="208"/>
      <c r="N22" s="208"/>
      <c r="O22" s="208"/>
      <c r="P22" s="208"/>
    </row>
    <row r="23" spans="1:16" ht="16.5" customHeight="1" x14ac:dyDescent="0.2">
      <c r="A23" s="208"/>
      <c r="B23" s="208"/>
      <c r="C23" s="208"/>
      <c r="D23" s="208"/>
      <c r="E23" s="208"/>
      <c r="F23" s="208"/>
      <c r="G23" s="208"/>
      <c r="H23" s="208"/>
      <c r="I23" s="208"/>
      <c r="J23" s="208"/>
      <c r="K23" s="208"/>
      <c r="L23" s="208"/>
      <c r="M23" s="208"/>
      <c r="N23" s="208"/>
      <c r="O23" s="208"/>
      <c r="P23" s="208"/>
    </row>
    <row r="24" spans="1:16" ht="16.5" customHeight="1" x14ac:dyDescent="0.2">
      <c r="A24" s="208"/>
      <c r="B24" s="208"/>
      <c r="C24" s="208"/>
      <c r="D24" s="208"/>
      <c r="E24" s="208"/>
      <c r="F24" s="208"/>
      <c r="G24" s="208"/>
      <c r="H24" s="208"/>
      <c r="I24" s="208"/>
      <c r="J24" s="208"/>
      <c r="K24" s="208"/>
      <c r="L24" s="208"/>
      <c r="M24" s="208"/>
      <c r="N24" s="208"/>
      <c r="O24" s="208"/>
      <c r="P24" s="208"/>
    </row>
    <row r="25" spans="1:16" ht="16.5" customHeight="1" x14ac:dyDescent="0.2">
      <c r="A25" s="208"/>
      <c r="B25" s="208"/>
      <c r="C25" s="208"/>
      <c r="D25" s="208"/>
      <c r="E25" s="208"/>
      <c r="F25" s="208"/>
      <c r="G25" s="208"/>
      <c r="H25" s="208"/>
      <c r="I25" s="208"/>
      <c r="J25" s="208"/>
      <c r="K25" s="208"/>
      <c r="L25" s="208"/>
      <c r="M25" s="208"/>
      <c r="N25" s="208"/>
      <c r="O25" s="208"/>
      <c r="P25" s="208"/>
    </row>
    <row r="26" spans="1:16" ht="16.5" customHeight="1" x14ac:dyDescent="0.2">
      <c r="A26" s="208"/>
      <c r="B26" s="208"/>
      <c r="C26" s="208"/>
      <c r="D26" s="208"/>
      <c r="E26" s="208"/>
      <c r="F26" s="208"/>
      <c r="G26" s="208"/>
      <c r="H26" s="208"/>
      <c r="I26" s="208"/>
      <c r="J26" s="208"/>
      <c r="K26" s="208"/>
      <c r="L26" s="208"/>
      <c r="M26" s="208"/>
      <c r="N26" s="208"/>
      <c r="O26" s="208"/>
      <c r="P26" s="208"/>
    </row>
    <row r="27" spans="1:16" ht="16.5" customHeight="1" x14ac:dyDescent="0.2">
      <c r="A27" s="208"/>
      <c r="B27" s="208"/>
      <c r="C27" s="208"/>
      <c r="D27" s="208"/>
      <c r="E27" s="208"/>
      <c r="F27" s="208"/>
      <c r="G27" s="208"/>
      <c r="H27" s="208"/>
      <c r="I27" s="208"/>
      <c r="J27" s="208"/>
      <c r="K27" s="208"/>
      <c r="L27" s="208"/>
      <c r="M27" s="208"/>
      <c r="N27" s="208"/>
      <c r="O27" s="208"/>
      <c r="P27" s="208"/>
    </row>
    <row r="28" spans="1:16" ht="16.5" customHeight="1" x14ac:dyDescent="0.2">
      <c r="A28" s="208"/>
      <c r="B28" s="208"/>
      <c r="C28" s="208"/>
      <c r="D28" s="208"/>
      <c r="E28" s="208"/>
      <c r="F28" s="208"/>
      <c r="G28" s="208"/>
      <c r="H28" s="208"/>
      <c r="I28" s="208"/>
      <c r="J28" s="208"/>
      <c r="K28" s="208"/>
      <c r="L28" s="208"/>
      <c r="M28" s="208"/>
      <c r="N28" s="208"/>
      <c r="O28" s="208"/>
      <c r="P28" s="208"/>
    </row>
    <row r="29" spans="1:16" ht="16.5" customHeight="1" x14ac:dyDescent="0.2">
      <c r="A29" s="208"/>
      <c r="B29" s="208"/>
      <c r="C29" s="208"/>
      <c r="D29" s="208"/>
      <c r="E29" s="208"/>
      <c r="F29" s="208"/>
      <c r="G29" s="208"/>
      <c r="H29" s="208"/>
      <c r="I29" s="208"/>
      <c r="J29" s="208"/>
      <c r="K29" s="208"/>
      <c r="L29" s="208"/>
      <c r="M29" s="208"/>
      <c r="N29" s="208"/>
      <c r="O29" s="208"/>
      <c r="P29" s="208"/>
    </row>
    <row r="30" spans="1:16" ht="16.5" customHeight="1" x14ac:dyDescent="0.2">
      <c r="A30" s="208"/>
      <c r="B30" s="208"/>
      <c r="C30" s="208"/>
      <c r="D30" s="208"/>
      <c r="E30" s="208"/>
      <c r="F30" s="208"/>
      <c r="G30" s="208"/>
      <c r="H30" s="208"/>
      <c r="I30" s="208"/>
      <c r="J30" s="208"/>
      <c r="K30" s="208"/>
      <c r="L30" s="208"/>
      <c r="M30" s="208"/>
      <c r="N30" s="208"/>
      <c r="O30" s="208"/>
      <c r="P30" s="208"/>
    </row>
    <row r="31" spans="1:16" ht="16.5" customHeight="1" x14ac:dyDescent="0.2">
      <c r="A31" s="208"/>
      <c r="B31" s="208"/>
      <c r="C31" s="208"/>
      <c r="D31" s="208"/>
      <c r="E31" s="208"/>
      <c r="F31" s="208"/>
      <c r="G31" s="208"/>
      <c r="H31" s="208"/>
      <c r="I31" s="208"/>
      <c r="J31" s="208"/>
      <c r="K31" s="208"/>
      <c r="L31" s="208"/>
      <c r="M31" s="208"/>
      <c r="N31" s="208"/>
      <c r="O31" s="208"/>
      <c r="P31" s="208"/>
    </row>
    <row r="32" spans="1:16" ht="31.5" customHeight="1" thickBot="1" x14ac:dyDescent="0.25">
      <c r="A32" s="208"/>
      <c r="B32" s="208"/>
      <c r="C32" s="208"/>
      <c r="D32" s="208"/>
      <c r="E32" s="208"/>
      <c r="F32" s="208"/>
      <c r="G32" s="208"/>
      <c r="H32" s="208"/>
      <c r="I32" s="208"/>
      <c r="J32" s="207" t="s">
        <v>479</v>
      </c>
      <c r="K32" s="208"/>
      <c r="L32" s="208"/>
      <c r="M32" s="208"/>
      <c r="N32" s="208"/>
      <c r="O32" s="208"/>
      <c r="P32" s="208"/>
    </row>
    <row r="33" spans="1:16" ht="39" customHeight="1" thickBot="1" x14ac:dyDescent="0.25">
      <c r="A33" s="208"/>
      <c r="B33" s="229" t="s">
        <v>483</v>
      </c>
      <c r="C33" s="228"/>
      <c r="D33" s="228"/>
      <c r="E33" s="227" t="s">
        <v>478</v>
      </c>
      <c r="F33" s="226" t="s">
        <v>10</v>
      </c>
      <c r="G33" s="225" t="s">
        <v>8</v>
      </c>
      <c r="H33" s="225" t="s">
        <v>2</v>
      </c>
      <c r="I33" s="225" t="s">
        <v>5</v>
      </c>
      <c r="J33" s="224" t="s">
        <v>0</v>
      </c>
      <c r="K33" s="208"/>
      <c r="L33" s="208"/>
      <c r="M33" s="208"/>
      <c r="N33" s="208"/>
      <c r="O33" s="208"/>
      <c r="P33" s="208"/>
    </row>
    <row r="34" spans="1:16" ht="39" customHeight="1" x14ac:dyDescent="0.2">
      <c r="A34" s="208"/>
      <c r="B34" s="223"/>
      <c r="C34" s="1023" t="s">
        <v>326</v>
      </c>
      <c r="D34" s="1023"/>
      <c r="E34" s="1024"/>
      <c r="F34" s="222">
        <v>8.5299999999999994</v>
      </c>
      <c r="G34" s="221">
        <v>18.02</v>
      </c>
      <c r="H34" s="221">
        <v>22.11</v>
      </c>
      <c r="I34" s="221">
        <v>30.2</v>
      </c>
      <c r="J34" s="220">
        <v>38.65</v>
      </c>
      <c r="K34" s="208"/>
      <c r="L34" s="208"/>
      <c r="M34" s="208"/>
      <c r="N34" s="208"/>
      <c r="O34" s="208"/>
      <c r="P34" s="208"/>
    </row>
    <row r="35" spans="1:16" ht="39" customHeight="1" x14ac:dyDescent="0.2">
      <c r="A35" s="208"/>
      <c r="B35" s="219"/>
      <c r="C35" s="1019" t="s">
        <v>329</v>
      </c>
      <c r="D35" s="1019"/>
      <c r="E35" s="1020"/>
      <c r="F35" s="217">
        <v>25.56</v>
      </c>
      <c r="G35" s="216">
        <v>23.29</v>
      </c>
      <c r="H35" s="216">
        <v>21.84</v>
      </c>
      <c r="I35" s="216">
        <v>24.98</v>
      </c>
      <c r="J35" s="215">
        <v>27.22</v>
      </c>
      <c r="K35" s="208"/>
      <c r="L35" s="208"/>
      <c r="M35" s="208"/>
      <c r="N35" s="208"/>
      <c r="O35" s="208"/>
      <c r="P35" s="208"/>
    </row>
    <row r="36" spans="1:16" ht="39" customHeight="1" x14ac:dyDescent="0.2">
      <c r="A36" s="208"/>
      <c r="B36" s="219"/>
      <c r="C36" s="1019" t="s">
        <v>407</v>
      </c>
      <c r="D36" s="1019"/>
      <c r="E36" s="1020"/>
      <c r="F36" s="217">
        <v>3.15</v>
      </c>
      <c r="G36" s="216">
        <v>2.7</v>
      </c>
      <c r="H36" s="216">
        <v>5.86</v>
      </c>
      <c r="I36" s="216">
        <v>10.06</v>
      </c>
      <c r="J36" s="215">
        <v>13.55</v>
      </c>
      <c r="K36" s="208"/>
      <c r="L36" s="208"/>
      <c r="M36" s="208"/>
      <c r="N36" s="208"/>
      <c r="O36" s="208"/>
      <c r="P36" s="208"/>
    </row>
    <row r="37" spans="1:16" ht="39" customHeight="1" x14ac:dyDescent="0.2">
      <c r="A37" s="208"/>
      <c r="B37" s="219"/>
      <c r="C37" s="1019" t="s">
        <v>323</v>
      </c>
      <c r="D37" s="1019"/>
      <c r="E37" s="1020"/>
      <c r="F37" s="217">
        <v>0.31</v>
      </c>
      <c r="G37" s="216">
        <v>0.16</v>
      </c>
      <c r="H37" s="216">
        <v>0.64</v>
      </c>
      <c r="I37" s="216">
        <v>0.33</v>
      </c>
      <c r="J37" s="215">
        <v>0.69</v>
      </c>
      <c r="K37" s="208"/>
      <c r="L37" s="208"/>
      <c r="M37" s="208"/>
      <c r="N37" s="208"/>
      <c r="O37" s="208"/>
      <c r="P37" s="208"/>
    </row>
    <row r="38" spans="1:16" ht="39" customHeight="1" x14ac:dyDescent="0.2">
      <c r="A38" s="208"/>
      <c r="B38" s="219"/>
      <c r="C38" s="1019" t="s">
        <v>398</v>
      </c>
      <c r="D38" s="1019"/>
      <c r="E38" s="1020"/>
      <c r="F38" s="217">
        <v>0.22</v>
      </c>
      <c r="G38" s="216">
        <v>0.56000000000000005</v>
      </c>
      <c r="H38" s="216">
        <v>0.56000000000000005</v>
      </c>
      <c r="I38" s="216">
        <v>0.77</v>
      </c>
      <c r="J38" s="215">
        <v>0.44</v>
      </c>
      <c r="K38" s="208"/>
      <c r="L38" s="208"/>
      <c r="M38" s="208"/>
      <c r="N38" s="208"/>
      <c r="O38" s="208"/>
      <c r="P38" s="208"/>
    </row>
    <row r="39" spans="1:16" ht="39" customHeight="1" x14ac:dyDescent="0.2">
      <c r="A39" s="208"/>
      <c r="B39" s="219"/>
      <c r="C39" s="1019" t="s">
        <v>332</v>
      </c>
      <c r="D39" s="1019"/>
      <c r="E39" s="1020"/>
      <c r="F39" s="217" t="s">
        <v>64</v>
      </c>
      <c r="G39" s="216" t="s">
        <v>64</v>
      </c>
      <c r="H39" s="216">
        <v>0.31</v>
      </c>
      <c r="I39" s="216">
        <v>0.32</v>
      </c>
      <c r="J39" s="215">
        <v>0.37</v>
      </c>
      <c r="K39" s="208"/>
      <c r="L39" s="208"/>
      <c r="M39" s="208"/>
      <c r="N39" s="208"/>
      <c r="O39" s="208"/>
      <c r="P39" s="208"/>
    </row>
    <row r="40" spans="1:16" ht="39" customHeight="1" x14ac:dyDescent="0.2">
      <c r="A40" s="208"/>
      <c r="B40" s="219"/>
      <c r="C40" s="1019" t="s">
        <v>397</v>
      </c>
      <c r="D40" s="1019"/>
      <c r="E40" s="1020"/>
      <c r="F40" s="217">
        <v>0.02</v>
      </c>
      <c r="G40" s="216">
        <v>0</v>
      </c>
      <c r="H40" s="216">
        <v>0.02</v>
      </c>
      <c r="I40" s="216">
        <v>0.01</v>
      </c>
      <c r="J40" s="215">
        <v>0.02</v>
      </c>
      <c r="K40" s="208"/>
      <c r="L40" s="208"/>
      <c r="M40" s="208"/>
      <c r="N40" s="208"/>
      <c r="O40" s="208"/>
      <c r="P40" s="208"/>
    </row>
    <row r="41" spans="1:16" ht="39" customHeight="1" x14ac:dyDescent="0.2">
      <c r="A41" s="208"/>
      <c r="B41" s="219"/>
      <c r="C41" s="1019"/>
      <c r="D41" s="1019"/>
      <c r="E41" s="1020"/>
      <c r="F41" s="217"/>
      <c r="G41" s="216"/>
      <c r="H41" s="216"/>
      <c r="I41" s="216"/>
      <c r="J41" s="215"/>
      <c r="K41" s="208"/>
      <c r="L41" s="208"/>
      <c r="M41" s="208"/>
      <c r="N41" s="208"/>
      <c r="O41" s="208"/>
      <c r="P41" s="208"/>
    </row>
    <row r="42" spans="1:16" ht="39" customHeight="1" x14ac:dyDescent="0.2">
      <c r="A42" s="208"/>
      <c r="B42" s="218"/>
      <c r="C42" s="1019" t="s">
        <v>482</v>
      </c>
      <c r="D42" s="1019"/>
      <c r="E42" s="1020"/>
      <c r="F42" s="217" t="s">
        <v>64</v>
      </c>
      <c r="G42" s="216" t="s">
        <v>64</v>
      </c>
      <c r="H42" s="216" t="s">
        <v>64</v>
      </c>
      <c r="I42" s="216" t="s">
        <v>64</v>
      </c>
      <c r="J42" s="215" t="s">
        <v>64</v>
      </c>
      <c r="K42" s="208"/>
      <c r="L42" s="208"/>
      <c r="M42" s="208"/>
      <c r="N42" s="208"/>
      <c r="O42" s="208"/>
      <c r="P42" s="208"/>
    </row>
    <row r="43" spans="1:16" ht="39" customHeight="1" thickBot="1" x14ac:dyDescent="0.25">
      <c r="A43" s="208"/>
      <c r="B43" s="214"/>
      <c r="C43" s="1021" t="s">
        <v>481</v>
      </c>
      <c r="D43" s="1021"/>
      <c r="E43" s="1022"/>
      <c r="F43" s="213">
        <v>0</v>
      </c>
      <c r="G43" s="212">
        <v>0.57999999999999996</v>
      </c>
      <c r="H43" s="212" t="s">
        <v>64</v>
      </c>
      <c r="I43" s="212" t="s">
        <v>64</v>
      </c>
      <c r="J43" s="211" t="s">
        <v>64</v>
      </c>
      <c r="K43" s="208"/>
      <c r="L43" s="208"/>
      <c r="M43" s="208"/>
      <c r="N43" s="208"/>
      <c r="O43" s="208"/>
      <c r="P43" s="208"/>
    </row>
    <row r="44" spans="1:16" ht="39" customHeight="1" x14ac:dyDescent="0.2">
      <c r="A44" s="208"/>
      <c r="B44" s="210" t="s">
        <v>480</v>
      </c>
      <c r="C44" s="209"/>
      <c r="D44" s="209"/>
      <c r="E44" s="209"/>
      <c r="F44" s="208"/>
      <c r="G44" s="208"/>
      <c r="H44" s="208"/>
      <c r="I44" s="208"/>
      <c r="J44" s="208"/>
      <c r="K44" s="208"/>
      <c r="L44" s="208"/>
      <c r="M44" s="208"/>
      <c r="N44" s="208"/>
      <c r="O44" s="208"/>
      <c r="P44" s="208"/>
    </row>
    <row r="45" spans="1:16" ht="16.2" x14ac:dyDescent="0.2">
      <c r="A45" s="208"/>
      <c r="B45" s="208"/>
      <c r="C45" s="208"/>
      <c r="D45" s="208"/>
      <c r="E45" s="208"/>
      <c r="F45" s="208"/>
      <c r="G45" s="208"/>
      <c r="H45" s="208"/>
      <c r="I45" s="208"/>
      <c r="J45" s="208"/>
      <c r="K45" s="208"/>
      <c r="L45" s="208"/>
      <c r="M45" s="208"/>
      <c r="N45" s="208"/>
      <c r="O45" s="208"/>
      <c r="P45" s="208"/>
    </row>
  </sheetData>
  <sheetProtection algorithmName="SHA-512" hashValue="cUT+JSVlyih/Q073nmtl7zI4P+rZ+cvbfARFqq6JACl30zv4YBySaTkPFKZZx7GJJRe53BXeIQ0CU68yM3M32w==" saltValue="UaMQYfpqmSPGtBzoEWT2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9"/>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70" zoomScaleNormal="70" zoomScaleSheetLayoutView="55" workbookViewId="0">
      <selection activeCell="B1" sqref="B1"/>
    </sheetView>
  </sheetViews>
  <sheetFormatPr defaultColWidth="0" defaultRowHeight="0" customHeight="1" zeroHeight="1" x14ac:dyDescent="0.2"/>
  <cols>
    <col min="1" max="1" width="6.6640625" style="83" customWidth="1"/>
    <col min="2" max="3" width="10.88671875" style="83" customWidth="1"/>
    <col min="4" max="4" width="10" style="83" customWidth="1"/>
    <col min="5" max="10" width="11" style="83" customWidth="1"/>
    <col min="11" max="15" width="13.109375" style="83" customWidth="1"/>
    <col min="16" max="21" width="11.44140625" style="83" customWidth="1"/>
    <col min="22" max="22" width="0" style="83" hidden="1" customWidth="1"/>
    <col min="23" max="16384" width="0" style="83" hidden="1"/>
  </cols>
  <sheetData>
    <row r="1" spans="1:21" ht="13.5" customHeight="1" x14ac:dyDescent="0.2">
      <c r="A1" s="167"/>
      <c r="B1" s="167"/>
      <c r="C1" s="167"/>
      <c r="D1" s="167"/>
      <c r="E1" s="167"/>
      <c r="F1" s="167"/>
      <c r="G1" s="167"/>
      <c r="H1" s="167"/>
      <c r="I1" s="167"/>
      <c r="J1" s="167"/>
      <c r="K1" s="167"/>
      <c r="L1" s="167"/>
      <c r="M1" s="167"/>
      <c r="N1" s="167"/>
      <c r="O1" s="167"/>
      <c r="P1" s="167"/>
      <c r="Q1" s="167"/>
      <c r="R1" s="167"/>
      <c r="S1" s="167"/>
      <c r="T1" s="167"/>
      <c r="U1" s="167"/>
    </row>
    <row r="2" spans="1:21" ht="13.5" customHeight="1" x14ac:dyDescent="0.2">
      <c r="A2" s="167"/>
      <c r="B2" s="167"/>
      <c r="C2" s="167"/>
      <c r="D2" s="167"/>
      <c r="E2" s="167"/>
      <c r="F2" s="167"/>
      <c r="G2" s="167"/>
      <c r="H2" s="167"/>
      <c r="I2" s="167"/>
      <c r="J2" s="167"/>
      <c r="K2" s="167"/>
      <c r="L2" s="167"/>
      <c r="M2" s="167"/>
      <c r="N2" s="167"/>
      <c r="O2" s="167"/>
      <c r="P2" s="167"/>
      <c r="Q2" s="167"/>
      <c r="R2" s="167"/>
      <c r="S2" s="167"/>
      <c r="T2" s="167"/>
      <c r="U2" s="167"/>
    </row>
    <row r="3" spans="1:21" ht="13.5" customHeight="1" x14ac:dyDescent="0.2">
      <c r="A3" s="167"/>
      <c r="B3" s="167"/>
      <c r="C3" s="167"/>
      <c r="D3" s="167"/>
      <c r="E3" s="167"/>
      <c r="F3" s="167"/>
      <c r="G3" s="167"/>
      <c r="H3" s="167"/>
      <c r="I3" s="167"/>
      <c r="J3" s="167"/>
      <c r="K3" s="167"/>
      <c r="L3" s="167"/>
      <c r="M3" s="167"/>
      <c r="N3" s="167"/>
      <c r="O3" s="167"/>
      <c r="P3" s="167"/>
      <c r="Q3" s="167"/>
      <c r="R3" s="167"/>
      <c r="S3" s="167"/>
      <c r="T3" s="167"/>
      <c r="U3" s="167"/>
    </row>
    <row r="4" spans="1:21" ht="13.5" customHeight="1" x14ac:dyDescent="0.2">
      <c r="A4" s="167"/>
      <c r="B4" s="167"/>
      <c r="C4" s="167"/>
      <c r="D4" s="167"/>
      <c r="E4" s="167"/>
      <c r="F4" s="167"/>
      <c r="G4" s="167"/>
      <c r="H4" s="167"/>
      <c r="I4" s="167"/>
      <c r="J4" s="167"/>
      <c r="K4" s="167"/>
      <c r="L4" s="167"/>
      <c r="M4" s="167"/>
      <c r="N4" s="167"/>
      <c r="O4" s="167"/>
      <c r="P4" s="167"/>
      <c r="Q4" s="167"/>
      <c r="R4" s="167"/>
      <c r="S4" s="167"/>
      <c r="T4" s="167"/>
      <c r="U4" s="167"/>
    </row>
    <row r="5" spans="1:21" ht="13.5" customHeight="1" x14ac:dyDescent="0.2">
      <c r="A5" s="167"/>
      <c r="B5" s="167"/>
      <c r="C5" s="167"/>
      <c r="D5" s="167"/>
      <c r="E5" s="167"/>
      <c r="F5" s="167"/>
      <c r="G5" s="167"/>
      <c r="H5" s="167"/>
      <c r="I5" s="167"/>
      <c r="J5" s="167"/>
      <c r="K5" s="167"/>
      <c r="L5" s="167"/>
      <c r="M5" s="167"/>
      <c r="N5" s="167"/>
      <c r="O5" s="167"/>
      <c r="P5" s="167"/>
      <c r="Q5" s="167"/>
      <c r="R5" s="167"/>
      <c r="S5" s="167"/>
      <c r="T5" s="167"/>
      <c r="U5" s="167"/>
    </row>
    <row r="6" spans="1:21" ht="13.5" customHeight="1" x14ac:dyDescent="0.2">
      <c r="A6" s="167"/>
      <c r="B6" s="167"/>
      <c r="C6" s="167"/>
      <c r="D6" s="167"/>
      <c r="E6" s="167"/>
      <c r="F6" s="167"/>
      <c r="G6" s="167"/>
      <c r="H6" s="167"/>
      <c r="I6" s="167"/>
      <c r="J6" s="167"/>
      <c r="K6" s="167"/>
      <c r="L6" s="167"/>
      <c r="M6" s="167"/>
      <c r="N6" s="167"/>
      <c r="O6" s="167"/>
      <c r="P6" s="167"/>
      <c r="Q6" s="167"/>
      <c r="R6" s="167"/>
      <c r="S6" s="167"/>
      <c r="T6" s="167"/>
      <c r="U6" s="167"/>
    </row>
    <row r="7" spans="1:21" ht="13.5" customHeight="1" x14ac:dyDescent="0.2">
      <c r="A7" s="167"/>
      <c r="B7" s="167"/>
      <c r="C7" s="167"/>
      <c r="D7" s="167"/>
      <c r="E7" s="167"/>
      <c r="F7" s="167"/>
      <c r="G7" s="167"/>
      <c r="H7" s="167"/>
      <c r="I7" s="167"/>
      <c r="J7" s="167"/>
      <c r="K7" s="167"/>
      <c r="L7" s="167"/>
      <c r="M7" s="167"/>
      <c r="N7" s="167"/>
      <c r="O7" s="167"/>
      <c r="P7" s="167"/>
      <c r="Q7" s="167"/>
      <c r="R7" s="167"/>
      <c r="S7" s="167"/>
      <c r="T7" s="167"/>
      <c r="U7" s="167"/>
    </row>
    <row r="8" spans="1:21" ht="13.5" customHeight="1" x14ac:dyDescent="0.2">
      <c r="A8" s="167"/>
      <c r="B8" s="167"/>
      <c r="C8" s="167"/>
      <c r="D8" s="167"/>
      <c r="E8" s="167"/>
      <c r="F8" s="167"/>
      <c r="G8" s="167"/>
      <c r="H8" s="167"/>
      <c r="I8" s="167"/>
      <c r="J8" s="167"/>
      <c r="K8" s="167"/>
      <c r="L8" s="167"/>
      <c r="M8" s="167"/>
      <c r="N8" s="167"/>
      <c r="O8" s="167"/>
      <c r="P8" s="167"/>
      <c r="Q8" s="167"/>
      <c r="R8" s="167"/>
      <c r="S8" s="167"/>
      <c r="T8" s="167"/>
      <c r="U8" s="167"/>
    </row>
    <row r="9" spans="1:21" ht="13.5" customHeight="1" x14ac:dyDescent="0.2">
      <c r="A9" s="167"/>
      <c r="B9" s="167"/>
      <c r="C9" s="167"/>
      <c r="D9" s="167"/>
      <c r="E9" s="167"/>
      <c r="F9" s="167"/>
      <c r="G9" s="167"/>
      <c r="H9" s="167"/>
      <c r="I9" s="167"/>
      <c r="J9" s="167"/>
      <c r="K9" s="167"/>
      <c r="L9" s="167"/>
      <c r="M9" s="167"/>
      <c r="N9" s="167"/>
      <c r="O9" s="167"/>
      <c r="P9" s="167"/>
      <c r="Q9" s="167"/>
      <c r="R9" s="167"/>
      <c r="S9" s="167"/>
      <c r="T9" s="167"/>
      <c r="U9" s="167"/>
    </row>
    <row r="10" spans="1:21" ht="13.5" customHeight="1" x14ac:dyDescent="0.2">
      <c r="A10" s="167"/>
      <c r="B10" s="167"/>
      <c r="C10" s="167"/>
      <c r="D10" s="167"/>
      <c r="E10" s="167"/>
      <c r="F10" s="167"/>
      <c r="G10" s="167"/>
      <c r="H10" s="167"/>
      <c r="I10" s="167"/>
      <c r="J10" s="167"/>
      <c r="K10" s="167"/>
      <c r="L10" s="167"/>
      <c r="M10" s="167"/>
      <c r="N10" s="167"/>
      <c r="O10" s="167"/>
      <c r="P10" s="167"/>
      <c r="Q10" s="167"/>
      <c r="R10" s="167"/>
      <c r="S10" s="167"/>
      <c r="T10" s="167"/>
      <c r="U10" s="167"/>
    </row>
    <row r="11" spans="1:21" ht="13.5" customHeight="1" x14ac:dyDescent="0.2">
      <c r="A11" s="167"/>
      <c r="B11" s="167"/>
      <c r="C11" s="167"/>
      <c r="D11" s="167"/>
      <c r="E11" s="167"/>
      <c r="F11" s="167"/>
      <c r="G11" s="167"/>
      <c r="H11" s="167"/>
      <c r="I11" s="167"/>
      <c r="J11" s="167"/>
      <c r="K11" s="167"/>
      <c r="L11" s="167"/>
      <c r="M11" s="167"/>
      <c r="N11" s="167"/>
      <c r="O11" s="167"/>
      <c r="P11" s="167"/>
      <c r="Q11" s="167"/>
      <c r="R11" s="167"/>
      <c r="S11" s="167"/>
      <c r="T11" s="167"/>
      <c r="U11" s="167"/>
    </row>
    <row r="12" spans="1:21" ht="13.5" customHeight="1" x14ac:dyDescent="0.2">
      <c r="A12" s="167"/>
      <c r="B12" s="167"/>
      <c r="C12" s="167"/>
      <c r="D12" s="167"/>
      <c r="E12" s="167"/>
      <c r="F12" s="167"/>
      <c r="G12" s="167"/>
      <c r="H12" s="167"/>
      <c r="I12" s="167"/>
      <c r="J12" s="167"/>
      <c r="K12" s="167"/>
      <c r="L12" s="167"/>
      <c r="M12" s="167"/>
      <c r="N12" s="167"/>
      <c r="O12" s="167"/>
      <c r="P12" s="167"/>
      <c r="Q12" s="167"/>
      <c r="R12" s="167"/>
      <c r="S12" s="167"/>
      <c r="T12" s="167"/>
      <c r="U12" s="167"/>
    </row>
    <row r="13" spans="1:21" ht="13.5" customHeight="1" x14ac:dyDescent="0.2">
      <c r="A13" s="167"/>
      <c r="B13" s="167"/>
      <c r="C13" s="167"/>
      <c r="D13" s="167"/>
      <c r="E13" s="167"/>
      <c r="F13" s="167"/>
      <c r="G13" s="167"/>
      <c r="H13" s="167"/>
      <c r="I13" s="167"/>
      <c r="J13" s="167"/>
      <c r="K13" s="167"/>
      <c r="L13" s="167"/>
      <c r="M13" s="167"/>
      <c r="N13" s="167"/>
      <c r="O13" s="167"/>
      <c r="P13" s="167"/>
      <c r="Q13" s="167"/>
      <c r="R13" s="167"/>
      <c r="S13" s="167"/>
      <c r="T13" s="167"/>
      <c r="U13" s="167"/>
    </row>
    <row r="14" spans="1:21" ht="13.5" customHeight="1" x14ac:dyDescent="0.2">
      <c r="A14" s="167"/>
      <c r="B14" s="167"/>
      <c r="C14" s="167"/>
      <c r="D14" s="167"/>
      <c r="E14" s="167"/>
      <c r="F14" s="167"/>
      <c r="G14" s="167"/>
      <c r="H14" s="167"/>
      <c r="I14" s="167"/>
      <c r="J14" s="167"/>
      <c r="K14" s="167"/>
      <c r="L14" s="167"/>
      <c r="M14" s="167"/>
      <c r="N14" s="167"/>
      <c r="O14" s="167"/>
      <c r="P14" s="167"/>
      <c r="Q14" s="167"/>
      <c r="R14" s="167"/>
      <c r="S14" s="167"/>
      <c r="T14" s="167"/>
      <c r="U14" s="167"/>
    </row>
    <row r="15" spans="1:21" ht="13.5" customHeight="1" x14ac:dyDescent="0.2">
      <c r="A15" s="167"/>
      <c r="B15" s="167"/>
      <c r="C15" s="167"/>
      <c r="D15" s="167"/>
      <c r="E15" s="167"/>
      <c r="F15" s="167"/>
      <c r="G15" s="167"/>
      <c r="H15" s="167"/>
      <c r="I15" s="167"/>
      <c r="J15" s="167"/>
      <c r="K15" s="167"/>
      <c r="L15" s="167"/>
      <c r="M15" s="167"/>
      <c r="N15" s="167"/>
      <c r="O15" s="167"/>
      <c r="P15" s="167"/>
      <c r="Q15" s="167"/>
      <c r="R15" s="167"/>
      <c r="S15" s="167"/>
      <c r="T15" s="167"/>
      <c r="U15" s="167"/>
    </row>
    <row r="16" spans="1:21" ht="13.5" customHeight="1" x14ac:dyDescent="0.2">
      <c r="A16" s="167"/>
      <c r="B16" s="167"/>
      <c r="C16" s="167"/>
      <c r="D16" s="167"/>
      <c r="E16" s="167"/>
      <c r="F16" s="167"/>
      <c r="G16" s="167"/>
      <c r="H16" s="167"/>
      <c r="I16" s="167"/>
      <c r="J16" s="167"/>
      <c r="K16" s="167"/>
      <c r="L16" s="167"/>
      <c r="M16" s="167"/>
      <c r="N16" s="167"/>
      <c r="O16" s="167"/>
      <c r="P16" s="167"/>
      <c r="Q16" s="167"/>
      <c r="R16" s="167"/>
      <c r="S16" s="167"/>
      <c r="T16" s="167"/>
      <c r="U16" s="167"/>
    </row>
    <row r="17" spans="1:21" ht="13.5" customHeight="1" x14ac:dyDescent="0.2">
      <c r="A17" s="167"/>
      <c r="B17" s="167"/>
      <c r="C17" s="167"/>
      <c r="D17" s="167"/>
      <c r="E17" s="167"/>
      <c r="F17" s="167"/>
      <c r="G17" s="167"/>
      <c r="H17" s="167"/>
      <c r="I17" s="167"/>
      <c r="J17" s="167"/>
      <c r="K17" s="167"/>
      <c r="L17" s="167"/>
      <c r="M17" s="167"/>
      <c r="N17" s="167"/>
      <c r="O17" s="167"/>
      <c r="P17" s="167"/>
      <c r="Q17" s="167"/>
      <c r="R17" s="167"/>
      <c r="S17" s="167"/>
      <c r="T17" s="167"/>
      <c r="U17" s="167"/>
    </row>
    <row r="18" spans="1:21" ht="13.5" customHeight="1" x14ac:dyDescent="0.2">
      <c r="A18" s="167"/>
      <c r="B18" s="167"/>
      <c r="C18" s="167"/>
      <c r="D18" s="167"/>
      <c r="E18" s="167"/>
      <c r="F18" s="167"/>
      <c r="G18" s="167"/>
      <c r="H18" s="167"/>
      <c r="I18" s="167"/>
      <c r="J18" s="167"/>
      <c r="K18" s="167"/>
      <c r="L18" s="167"/>
      <c r="M18" s="167"/>
      <c r="N18" s="167"/>
      <c r="O18" s="167"/>
      <c r="P18" s="167"/>
      <c r="Q18" s="167"/>
      <c r="R18" s="167"/>
      <c r="S18" s="167"/>
      <c r="T18" s="167"/>
      <c r="U18" s="167"/>
    </row>
    <row r="19" spans="1:21" ht="13.5" customHeight="1" x14ac:dyDescent="0.2">
      <c r="A19" s="167"/>
      <c r="B19" s="167"/>
      <c r="C19" s="167"/>
      <c r="D19" s="167"/>
      <c r="E19" s="167"/>
      <c r="F19" s="167"/>
      <c r="G19" s="167"/>
      <c r="H19" s="167"/>
      <c r="I19" s="167"/>
      <c r="J19" s="167"/>
      <c r="K19" s="167"/>
      <c r="L19" s="167"/>
      <c r="M19" s="167"/>
      <c r="N19" s="167"/>
      <c r="O19" s="167"/>
      <c r="P19" s="167"/>
      <c r="Q19" s="167"/>
      <c r="R19" s="167"/>
      <c r="S19" s="167"/>
      <c r="T19" s="167"/>
      <c r="U19" s="167"/>
    </row>
    <row r="20" spans="1:21" ht="13.5" customHeight="1" x14ac:dyDescent="0.2">
      <c r="A20" s="167"/>
      <c r="B20" s="167"/>
      <c r="C20" s="167"/>
      <c r="D20" s="167"/>
      <c r="E20" s="167"/>
      <c r="F20" s="167"/>
      <c r="G20" s="167"/>
      <c r="H20" s="167"/>
      <c r="I20" s="167"/>
      <c r="J20" s="167"/>
      <c r="K20" s="167"/>
      <c r="L20" s="167"/>
      <c r="M20" s="167"/>
      <c r="N20" s="167"/>
      <c r="O20" s="167"/>
      <c r="P20" s="167"/>
      <c r="Q20" s="167"/>
      <c r="R20" s="167"/>
      <c r="S20" s="167"/>
      <c r="T20" s="167"/>
      <c r="U20" s="167"/>
    </row>
    <row r="21" spans="1:21" ht="13.5" customHeight="1" x14ac:dyDescent="0.2">
      <c r="A21" s="167"/>
      <c r="B21" s="167"/>
      <c r="C21" s="167"/>
      <c r="D21" s="167"/>
      <c r="E21" s="167"/>
      <c r="F21" s="167"/>
      <c r="G21" s="167"/>
      <c r="H21" s="167"/>
      <c r="I21" s="167"/>
      <c r="J21" s="167"/>
      <c r="K21" s="167"/>
      <c r="L21" s="167"/>
      <c r="M21" s="167"/>
      <c r="N21" s="167"/>
      <c r="O21" s="167"/>
      <c r="P21" s="167"/>
      <c r="Q21" s="167"/>
      <c r="R21" s="167"/>
      <c r="S21" s="167"/>
      <c r="T21" s="167"/>
      <c r="U21" s="167"/>
    </row>
    <row r="22" spans="1:21" ht="13.5" customHeight="1" x14ac:dyDescent="0.2">
      <c r="A22" s="167"/>
      <c r="B22" s="167"/>
      <c r="C22" s="167"/>
      <c r="D22" s="167"/>
      <c r="E22" s="167"/>
      <c r="F22" s="167"/>
      <c r="G22" s="167"/>
      <c r="H22" s="167"/>
      <c r="I22" s="167"/>
      <c r="J22" s="167"/>
      <c r="K22" s="167"/>
      <c r="L22" s="167"/>
      <c r="M22" s="167"/>
      <c r="N22" s="167"/>
      <c r="O22" s="167"/>
      <c r="P22" s="167"/>
      <c r="Q22" s="167"/>
      <c r="R22" s="167"/>
      <c r="S22" s="167"/>
      <c r="T22" s="167"/>
      <c r="U22" s="167"/>
    </row>
    <row r="23" spans="1:21" ht="13.5" customHeight="1" x14ac:dyDescent="0.2">
      <c r="A23" s="167"/>
      <c r="B23" s="167"/>
      <c r="C23" s="167"/>
      <c r="D23" s="167"/>
      <c r="E23" s="167"/>
      <c r="F23" s="167"/>
      <c r="G23" s="167"/>
      <c r="H23" s="167"/>
      <c r="I23" s="167"/>
      <c r="J23" s="167"/>
      <c r="K23" s="167"/>
      <c r="L23" s="167"/>
      <c r="M23" s="167"/>
      <c r="N23" s="167"/>
      <c r="O23" s="167"/>
      <c r="P23" s="167"/>
      <c r="Q23" s="167"/>
      <c r="R23" s="167"/>
      <c r="S23" s="167"/>
      <c r="T23" s="167"/>
      <c r="U23" s="167"/>
    </row>
    <row r="24" spans="1:21" ht="13.5" customHeight="1" x14ac:dyDescent="0.2">
      <c r="A24" s="167"/>
      <c r="B24" s="167"/>
      <c r="C24" s="167"/>
      <c r="D24" s="167"/>
      <c r="E24" s="167"/>
      <c r="F24" s="167"/>
      <c r="G24" s="167"/>
      <c r="H24" s="167"/>
      <c r="I24" s="167"/>
      <c r="J24" s="167"/>
      <c r="K24" s="167"/>
      <c r="L24" s="167"/>
      <c r="M24" s="167"/>
      <c r="N24" s="167"/>
      <c r="O24" s="167"/>
      <c r="P24" s="167"/>
      <c r="Q24" s="167"/>
      <c r="R24" s="167"/>
      <c r="S24" s="167"/>
      <c r="T24" s="167"/>
      <c r="U24" s="167"/>
    </row>
    <row r="25" spans="1:21" ht="13.5" customHeight="1" x14ac:dyDescent="0.2">
      <c r="A25" s="167"/>
      <c r="B25" s="167"/>
      <c r="C25" s="167"/>
      <c r="D25" s="167"/>
      <c r="E25" s="167"/>
      <c r="F25" s="167"/>
      <c r="G25" s="167"/>
      <c r="H25" s="167"/>
      <c r="I25" s="167"/>
      <c r="J25" s="167"/>
      <c r="K25" s="167"/>
      <c r="L25" s="167"/>
      <c r="M25" s="167"/>
      <c r="N25" s="167"/>
      <c r="O25" s="167"/>
      <c r="P25" s="167"/>
      <c r="Q25" s="167"/>
      <c r="R25" s="167"/>
      <c r="S25" s="167"/>
      <c r="T25" s="167"/>
      <c r="U25" s="167"/>
    </row>
    <row r="26" spans="1:21" ht="13.5" customHeight="1" x14ac:dyDescent="0.2">
      <c r="A26" s="167"/>
      <c r="B26" s="167"/>
      <c r="C26" s="167"/>
      <c r="D26" s="167"/>
      <c r="E26" s="167"/>
      <c r="F26" s="167"/>
      <c r="G26" s="167"/>
      <c r="H26" s="167"/>
      <c r="I26" s="167"/>
      <c r="J26" s="167"/>
      <c r="K26" s="167"/>
      <c r="L26" s="167"/>
      <c r="M26" s="167"/>
      <c r="N26" s="167"/>
      <c r="O26" s="167"/>
      <c r="P26" s="167"/>
      <c r="Q26" s="167"/>
      <c r="R26" s="167"/>
      <c r="S26" s="167"/>
      <c r="T26" s="167"/>
      <c r="U26" s="167"/>
    </row>
    <row r="27" spans="1:21" ht="13.5" customHeight="1" x14ac:dyDescent="0.2">
      <c r="A27" s="167"/>
      <c r="B27" s="167"/>
      <c r="C27" s="167"/>
      <c r="D27" s="167"/>
      <c r="E27" s="167"/>
      <c r="F27" s="167"/>
      <c r="G27" s="167"/>
      <c r="H27" s="167"/>
      <c r="I27" s="167"/>
      <c r="J27" s="167"/>
      <c r="K27" s="167"/>
      <c r="L27" s="167"/>
      <c r="M27" s="167"/>
      <c r="N27" s="167"/>
      <c r="O27" s="167"/>
      <c r="P27" s="167"/>
      <c r="Q27" s="167"/>
      <c r="R27" s="167"/>
      <c r="S27" s="167"/>
      <c r="T27" s="167"/>
      <c r="U27" s="167"/>
    </row>
    <row r="28" spans="1:21" ht="13.5" customHeight="1" x14ac:dyDescent="0.2">
      <c r="A28" s="167"/>
      <c r="B28" s="167"/>
      <c r="C28" s="167"/>
      <c r="D28" s="167"/>
      <c r="E28" s="167"/>
      <c r="F28" s="167"/>
      <c r="G28" s="167"/>
      <c r="H28" s="167"/>
      <c r="I28" s="167"/>
      <c r="J28" s="167"/>
      <c r="K28" s="167"/>
      <c r="L28" s="167"/>
      <c r="M28" s="167"/>
      <c r="N28" s="167"/>
      <c r="O28" s="167"/>
      <c r="P28" s="167"/>
      <c r="Q28" s="167"/>
      <c r="R28" s="167"/>
      <c r="S28" s="167"/>
      <c r="T28" s="167"/>
      <c r="U28" s="167"/>
    </row>
    <row r="29" spans="1:21" ht="13.5" customHeight="1" x14ac:dyDescent="0.2">
      <c r="A29" s="167"/>
      <c r="B29" s="167"/>
      <c r="C29" s="167"/>
      <c r="D29" s="167"/>
      <c r="E29" s="167"/>
      <c r="F29" s="167"/>
      <c r="G29" s="167"/>
      <c r="H29" s="167"/>
      <c r="I29" s="167"/>
      <c r="J29" s="167"/>
      <c r="K29" s="167"/>
      <c r="L29" s="167"/>
      <c r="M29" s="167"/>
      <c r="N29" s="167"/>
      <c r="O29" s="167"/>
      <c r="P29" s="167"/>
      <c r="Q29" s="167"/>
      <c r="R29" s="167"/>
      <c r="S29" s="167"/>
      <c r="T29" s="167"/>
      <c r="U29" s="167"/>
    </row>
    <row r="30" spans="1:21" ht="13.5" customHeight="1" x14ac:dyDescent="0.2">
      <c r="A30" s="167"/>
      <c r="B30" s="167"/>
      <c r="C30" s="167"/>
      <c r="D30" s="167"/>
      <c r="E30" s="167"/>
      <c r="F30" s="167"/>
      <c r="G30" s="167"/>
      <c r="H30" s="167"/>
      <c r="I30" s="167"/>
      <c r="J30" s="167"/>
      <c r="K30" s="167"/>
      <c r="L30" s="167"/>
      <c r="M30" s="167"/>
      <c r="N30" s="167"/>
      <c r="O30" s="167"/>
      <c r="P30" s="167"/>
      <c r="Q30" s="167"/>
      <c r="R30" s="167"/>
      <c r="S30" s="167"/>
      <c r="T30" s="167"/>
      <c r="U30" s="167"/>
    </row>
    <row r="31" spans="1:21" ht="13.5" customHeight="1" x14ac:dyDescent="0.2">
      <c r="A31" s="167"/>
      <c r="B31" s="167"/>
      <c r="C31" s="167"/>
      <c r="D31" s="167"/>
      <c r="E31" s="167"/>
      <c r="F31" s="167"/>
      <c r="G31" s="167"/>
      <c r="H31" s="167"/>
      <c r="I31" s="167"/>
      <c r="J31" s="167"/>
      <c r="K31" s="167"/>
      <c r="L31" s="167"/>
      <c r="M31" s="167"/>
      <c r="N31" s="167"/>
      <c r="O31" s="167"/>
      <c r="P31" s="167"/>
      <c r="Q31" s="167"/>
      <c r="R31" s="167"/>
      <c r="S31" s="167"/>
      <c r="T31" s="167"/>
      <c r="U31" s="167"/>
    </row>
    <row r="32" spans="1:21" ht="13.5" customHeight="1" x14ac:dyDescent="0.2">
      <c r="A32" s="167"/>
      <c r="B32" s="167"/>
      <c r="C32" s="167"/>
      <c r="D32" s="167"/>
      <c r="E32" s="167"/>
      <c r="F32" s="167"/>
      <c r="G32" s="167"/>
      <c r="H32" s="167"/>
      <c r="I32" s="167"/>
      <c r="J32" s="167"/>
      <c r="K32" s="167"/>
      <c r="L32" s="167"/>
      <c r="M32" s="167"/>
      <c r="N32" s="167"/>
      <c r="O32" s="167"/>
      <c r="P32" s="167"/>
      <c r="Q32" s="167"/>
      <c r="R32" s="167"/>
      <c r="S32" s="167"/>
      <c r="T32" s="167"/>
      <c r="U32" s="167"/>
    </row>
    <row r="33" spans="1:21" ht="13.5" customHeight="1" x14ac:dyDescent="0.2">
      <c r="A33" s="167"/>
      <c r="B33" s="167"/>
      <c r="C33" s="167"/>
      <c r="D33" s="167"/>
      <c r="E33" s="167"/>
      <c r="F33" s="167"/>
      <c r="G33" s="167"/>
      <c r="H33" s="167"/>
      <c r="I33" s="167"/>
      <c r="J33" s="167"/>
      <c r="K33" s="167"/>
      <c r="L33" s="167"/>
      <c r="M33" s="167"/>
      <c r="N33" s="167"/>
      <c r="O33" s="167"/>
      <c r="P33" s="167"/>
      <c r="Q33" s="167"/>
      <c r="R33" s="167"/>
      <c r="S33" s="167"/>
      <c r="T33" s="167"/>
      <c r="U33" s="167"/>
    </row>
    <row r="34" spans="1:21" ht="13.5" customHeight="1" x14ac:dyDescent="0.2">
      <c r="A34" s="167"/>
      <c r="B34" s="167"/>
      <c r="C34" s="167"/>
      <c r="D34" s="167"/>
      <c r="E34" s="167"/>
      <c r="F34" s="167"/>
      <c r="G34" s="167"/>
      <c r="H34" s="167"/>
      <c r="I34" s="167"/>
      <c r="J34" s="167"/>
      <c r="K34" s="167"/>
      <c r="L34" s="167"/>
      <c r="M34" s="167"/>
      <c r="N34" s="167"/>
      <c r="O34" s="167"/>
      <c r="P34" s="167"/>
      <c r="Q34" s="167"/>
      <c r="R34" s="167"/>
      <c r="S34" s="167"/>
      <c r="T34" s="167"/>
      <c r="U34" s="167"/>
    </row>
    <row r="35" spans="1:21" ht="13.5" customHeight="1" x14ac:dyDescent="0.2">
      <c r="A35" s="167"/>
      <c r="B35" s="167"/>
      <c r="C35" s="167"/>
      <c r="D35" s="167"/>
      <c r="E35" s="167"/>
      <c r="F35" s="167"/>
      <c r="G35" s="167"/>
      <c r="H35" s="167"/>
      <c r="I35" s="167"/>
      <c r="J35" s="167"/>
      <c r="K35" s="167"/>
      <c r="L35" s="167"/>
      <c r="M35" s="167"/>
      <c r="N35" s="167"/>
      <c r="O35" s="167"/>
      <c r="P35" s="167"/>
      <c r="Q35" s="167"/>
      <c r="R35" s="167"/>
      <c r="S35" s="167"/>
      <c r="T35" s="167"/>
      <c r="U35" s="167"/>
    </row>
    <row r="36" spans="1:21" ht="13.5" customHeight="1" x14ac:dyDescent="0.2">
      <c r="A36" s="167"/>
      <c r="B36" s="167"/>
      <c r="C36" s="167"/>
      <c r="D36" s="167"/>
      <c r="E36" s="167"/>
      <c r="F36" s="167"/>
      <c r="G36" s="167"/>
      <c r="H36" s="167"/>
      <c r="I36" s="167"/>
      <c r="J36" s="167"/>
      <c r="K36" s="167"/>
      <c r="L36" s="167"/>
      <c r="M36" s="167"/>
      <c r="N36" s="167"/>
      <c r="O36" s="167"/>
      <c r="P36" s="167"/>
      <c r="Q36" s="167"/>
      <c r="R36" s="167"/>
      <c r="S36" s="167"/>
      <c r="T36" s="167"/>
      <c r="U36" s="167"/>
    </row>
    <row r="37" spans="1:21" ht="13.5" customHeight="1" x14ac:dyDescent="0.2">
      <c r="A37" s="167"/>
      <c r="B37" s="167"/>
      <c r="C37" s="167"/>
      <c r="D37" s="167"/>
      <c r="E37" s="167"/>
      <c r="F37" s="167"/>
      <c r="G37" s="167"/>
      <c r="H37" s="167"/>
      <c r="I37" s="167"/>
      <c r="J37" s="167"/>
      <c r="K37" s="167"/>
      <c r="L37" s="167"/>
      <c r="M37" s="167"/>
      <c r="N37" s="167"/>
      <c r="O37" s="167"/>
      <c r="P37" s="167"/>
      <c r="Q37" s="167"/>
      <c r="R37" s="167"/>
      <c r="S37" s="167"/>
      <c r="T37" s="167"/>
      <c r="U37" s="167"/>
    </row>
    <row r="38" spans="1:21" ht="13.5" customHeight="1" x14ac:dyDescent="0.2">
      <c r="A38" s="167"/>
      <c r="B38" s="167"/>
      <c r="C38" s="167"/>
      <c r="D38" s="167"/>
      <c r="E38" s="167"/>
      <c r="F38" s="167"/>
      <c r="G38" s="167"/>
      <c r="H38" s="167"/>
      <c r="I38" s="167"/>
      <c r="J38" s="167"/>
      <c r="K38" s="167"/>
      <c r="L38" s="167"/>
      <c r="M38" s="167"/>
      <c r="N38" s="167"/>
      <c r="O38" s="167"/>
      <c r="P38" s="167"/>
      <c r="Q38" s="167"/>
      <c r="R38" s="167"/>
      <c r="S38" s="167"/>
      <c r="T38" s="167"/>
      <c r="U38" s="167"/>
    </row>
    <row r="39" spans="1:21" ht="13.5" customHeight="1" x14ac:dyDescent="0.2">
      <c r="A39" s="167"/>
      <c r="B39" s="167"/>
      <c r="C39" s="167"/>
      <c r="D39" s="167"/>
      <c r="E39" s="167"/>
      <c r="F39" s="167"/>
      <c r="G39" s="167"/>
      <c r="H39" s="167"/>
      <c r="I39" s="167"/>
      <c r="J39" s="167"/>
      <c r="K39" s="167"/>
      <c r="L39" s="167"/>
      <c r="M39" s="167"/>
      <c r="N39" s="167"/>
      <c r="O39" s="167"/>
      <c r="P39" s="167"/>
      <c r="Q39" s="167"/>
      <c r="R39" s="167"/>
      <c r="S39" s="167"/>
      <c r="T39" s="167"/>
      <c r="U39" s="167"/>
    </row>
    <row r="40" spans="1:21" ht="13.5" customHeight="1" x14ac:dyDescent="0.2">
      <c r="A40" s="167"/>
      <c r="B40" s="167"/>
      <c r="C40" s="167"/>
      <c r="D40" s="167"/>
      <c r="E40" s="167"/>
      <c r="F40" s="167"/>
      <c r="G40" s="167"/>
      <c r="H40" s="167"/>
      <c r="I40" s="167"/>
      <c r="J40" s="167"/>
      <c r="K40" s="167"/>
      <c r="L40" s="167"/>
      <c r="M40" s="167"/>
      <c r="N40" s="167"/>
      <c r="O40" s="167"/>
      <c r="P40" s="167"/>
      <c r="Q40" s="167"/>
      <c r="R40" s="167"/>
      <c r="S40" s="167"/>
      <c r="T40" s="167"/>
      <c r="U40" s="167"/>
    </row>
    <row r="41" spans="1:21" ht="13.5" customHeight="1" x14ac:dyDescent="0.2">
      <c r="A41" s="167"/>
      <c r="B41" s="167"/>
      <c r="C41" s="167"/>
      <c r="D41" s="167"/>
      <c r="E41" s="167"/>
      <c r="F41" s="167"/>
      <c r="G41" s="167"/>
      <c r="H41" s="167"/>
      <c r="I41" s="167"/>
      <c r="J41" s="167"/>
      <c r="K41" s="167"/>
      <c r="L41" s="167"/>
      <c r="M41" s="167"/>
      <c r="N41" s="167"/>
      <c r="O41" s="167"/>
      <c r="P41" s="167"/>
      <c r="Q41" s="167"/>
      <c r="R41" s="167"/>
      <c r="S41" s="167"/>
      <c r="T41" s="167"/>
      <c r="U41" s="167"/>
    </row>
    <row r="42" spans="1:21" ht="13.5" customHeight="1" x14ac:dyDescent="0.2">
      <c r="A42" s="167"/>
      <c r="B42" s="167"/>
      <c r="C42" s="167"/>
      <c r="D42" s="167"/>
      <c r="E42" s="167"/>
      <c r="F42" s="167"/>
      <c r="G42" s="167"/>
      <c r="H42" s="167"/>
      <c r="I42" s="167"/>
      <c r="J42" s="167"/>
      <c r="K42" s="167"/>
      <c r="L42" s="167"/>
      <c r="M42" s="167"/>
      <c r="N42" s="167"/>
      <c r="O42" s="167"/>
      <c r="P42" s="167"/>
      <c r="Q42" s="167"/>
      <c r="R42" s="167"/>
      <c r="S42" s="167"/>
      <c r="T42" s="167"/>
      <c r="U42" s="167"/>
    </row>
    <row r="43" spans="1:21" ht="30.75" customHeight="1" thickBot="1" x14ac:dyDescent="0.25">
      <c r="A43" s="167"/>
      <c r="B43" s="167"/>
      <c r="C43" s="167"/>
      <c r="D43" s="167"/>
      <c r="E43" s="167"/>
      <c r="F43" s="167"/>
      <c r="G43" s="167"/>
      <c r="H43" s="167"/>
      <c r="I43" s="167"/>
      <c r="J43" s="167"/>
      <c r="K43" s="167"/>
      <c r="L43" s="167"/>
      <c r="M43" s="167"/>
      <c r="N43" s="167"/>
      <c r="O43" s="275" t="s">
        <v>506</v>
      </c>
      <c r="P43" s="167"/>
      <c r="Q43" s="167"/>
      <c r="R43" s="167"/>
      <c r="S43" s="167"/>
      <c r="T43" s="167"/>
      <c r="U43" s="167"/>
    </row>
    <row r="44" spans="1:21" ht="30.75" customHeight="1" thickBot="1" x14ac:dyDescent="0.25">
      <c r="A44" s="167"/>
      <c r="B44" s="274" t="s">
        <v>505</v>
      </c>
      <c r="C44" s="273"/>
      <c r="D44" s="273"/>
      <c r="E44" s="272"/>
      <c r="F44" s="272"/>
      <c r="G44" s="272"/>
      <c r="H44" s="272"/>
      <c r="I44" s="272"/>
      <c r="J44" s="271" t="s">
        <v>478</v>
      </c>
      <c r="K44" s="270" t="s">
        <v>10</v>
      </c>
      <c r="L44" s="269" t="s">
        <v>8</v>
      </c>
      <c r="M44" s="269" t="s">
        <v>2</v>
      </c>
      <c r="N44" s="269" t="s">
        <v>5</v>
      </c>
      <c r="O44" s="268" t="s">
        <v>0</v>
      </c>
      <c r="P44" s="167"/>
      <c r="Q44" s="167"/>
      <c r="R44" s="167"/>
      <c r="S44" s="167"/>
      <c r="T44" s="167"/>
      <c r="U44" s="167"/>
    </row>
    <row r="45" spans="1:21" ht="30.75" customHeight="1" x14ac:dyDescent="0.2">
      <c r="A45" s="167"/>
      <c r="B45" s="1046" t="s">
        <v>504</v>
      </c>
      <c r="C45" s="1047"/>
      <c r="D45" s="267"/>
      <c r="E45" s="1027" t="s">
        <v>207</v>
      </c>
      <c r="F45" s="1027"/>
      <c r="G45" s="1027"/>
      <c r="H45" s="1027"/>
      <c r="I45" s="1027"/>
      <c r="J45" s="1028"/>
      <c r="K45" s="266">
        <v>3219</v>
      </c>
      <c r="L45" s="265">
        <v>3058</v>
      </c>
      <c r="M45" s="265">
        <v>3006</v>
      </c>
      <c r="N45" s="265">
        <v>3098</v>
      </c>
      <c r="O45" s="264">
        <v>3106</v>
      </c>
      <c r="P45" s="167"/>
      <c r="Q45" s="167"/>
      <c r="R45" s="167"/>
      <c r="S45" s="167"/>
      <c r="T45" s="167"/>
      <c r="U45" s="167"/>
    </row>
    <row r="46" spans="1:21" ht="30.75" customHeight="1" x14ac:dyDescent="0.2">
      <c r="A46" s="167"/>
      <c r="B46" s="1048"/>
      <c r="C46" s="1049"/>
      <c r="D46" s="263"/>
      <c r="E46" s="1029" t="s">
        <v>503</v>
      </c>
      <c r="F46" s="1029"/>
      <c r="G46" s="1029"/>
      <c r="H46" s="1029"/>
      <c r="I46" s="1029"/>
      <c r="J46" s="1030"/>
      <c r="K46" s="261" t="s">
        <v>64</v>
      </c>
      <c r="L46" s="260" t="s">
        <v>64</v>
      </c>
      <c r="M46" s="260" t="s">
        <v>64</v>
      </c>
      <c r="N46" s="260" t="s">
        <v>64</v>
      </c>
      <c r="O46" s="259" t="s">
        <v>64</v>
      </c>
      <c r="P46" s="167"/>
      <c r="Q46" s="167"/>
      <c r="R46" s="167"/>
      <c r="S46" s="167"/>
      <c r="T46" s="167"/>
      <c r="U46" s="167"/>
    </row>
    <row r="47" spans="1:21" ht="30.75" customHeight="1" x14ac:dyDescent="0.2">
      <c r="A47" s="167"/>
      <c r="B47" s="1048"/>
      <c r="C47" s="1049"/>
      <c r="D47" s="263"/>
      <c r="E47" s="1029" t="s">
        <v>502</v>
      </c>
      <c r="F47" s="1029"/>
      <c r="G47" s="1029"/>
      <c r="H47" s="1029"/>
      <c r="I47" s="1029"/>
      <c r="J47" s="1030"/>
      <c r="K47" s="261" t="s">
        <v>64</v>
      </c>
      <c r="L47" s="260" t="s">
        <v>64</v>
      </c>
      <c r="M47" s="260" t="s">
        <v>64</v>
      </c>
      <c r="N47" s="260" t="s">
        <v>64</v>
      </c>
      <c r="O47" s="259" t="s">
        <v>64</v>
      </c>
      <c r="P47" s="167"/>
      <c r="Q47" s="167"/>
      <c r="R47" s="167"/>
      <c r="S47" s="167"/>
      <c r="T47" s="167"/>
      <c r="U47" s="167"/>
    </row>
    <row r="48" spans="1:21" ht="30.75" customHeight="1" x14ac:dyDescent="0.2">
      <c r="A48" s="167"/>
      <c r="B48" s="1048"/>
      <c r="C48" s="1049"/>
      <c r="D48" s="263"/>
      <c r="E48" s="1029" t="s">
        <v>501</v>
      </c>
      <c r="F48" s="1029"/>
      <c r="G48" s="1029"/>
      <c r="H48" s="1029"/>
      <c r="I48" s="1029"/>
      <c r="J48" s="1030"/>
      <c r="K48" s="261">
        <v>1399</v>
      </c>
      <c r="L48" s="260">
        <v>1422</v>
      </c>
      <c r="M48" s="260">
        <v>1450</v>
      </c>
      <c r="N48" s="260">
        <v>1244</v>
      </c>
      <c r="O48" s="259">
        <v>1242</v>
      </c>
      <c r="P48" s="167"/>
      <c r="Q48" s="167"/>
      <c r="R48" s="167"/>
      <c r="S48" s="167"/>
      <c r="T48" s="167"/>
      <c r="U48" s="167"/>
    </row>
    <row r="49" spans="1:21" ht="30.75" customHeight="1" x14ac:dyDescent="0.2">
      <c r="A49" s="167"/>
      <c r="B49" s="1048"/>
      <c r="C49" s="1049"/>
      <c r="D49" s="263"/>
      <c r="E49" s="1029" t="s">
        <v>500</v>
      </c>
      <c r="F49" s="1029"/>
      <c r="G49" s="1029"/>
      <c r="H49" s="1029"/>
      <c r="I49" s="1029"/>
      <c r="J49" s="1030"/>
      <c r="K49" s="261">
        <v>115</v>
      </c>
      <c r="L49" s="260">
        <v>135</v>
      </c>
      <c r="M49" s="260">
        <v>111</v>
      </c>
      <c r="N49" s="260">
        <v>116</v>
      </c>
      <c r="O49" s="259">
        <v>90</v>
      </c>
      <c r="P49" s="167"/>
      <c r="Q49" s="167"/>
      <c r="R49" s="167"/>
      <c r="S49" s="167"/>
      <c r="T49" s="167"/>
      <c r="U49" s="167"/>
    </row>
    <row r="50" spans="1:21" ht="30.75" customHeight="1" x14ac:dyDescent="0.2">
      <c r="A50" s="167"/>
      <c r="B50" s="1048"/>
      <c r="C50" s="1049"/>
      <c r="D50" s="263"/>
      <c r="E50" s="1029" t="s">
        <v>499</v>
      </c>
      <c r="F50" s="1029"/>
      <c r="G50" s="1029"/>
      <c r="H50" s="1029"/>
      <c r="I50" s="1029"/>
      <c r="J50" s="1030"/>
      <c r="K50" s="261" t="s">
        <v>64</v>
      </c>
      <c r="L50" s="260" t="s">
        <v>64</v>
      </c>
      <c r="M50" s="260" t="s">
        <v>64</v>
      </c>
      <c r="N50" s="260" t="s">
        <v>64</v>
      </c>
      <c r="O50" s="259" t="s">
        <v>64</v>
      </c>
      <c r="P50" s="167"/>
      <c r="Q50" s="167"/>
      <c r="R50" s="167"/>
      <c r="S50" s="167"/>
      <c r="T50" s="167"/>
      <c r="U50" s="167"/>
    </row>
    <row r="51" spans="1:21" ht="30.75" customHeight="1" x14ac:dyDescent="0.2">
      <c r="A51" s="167"/>
      <c r="B51" s="1050"/>
      <c r="C51" s="1051"/>
      <c r="D51" s="262"/>
      <c r="E51" s="1029" t="s">
        <v>498</v>
      </c>
      <c r="F51" s="1029"/>
      <c r="G51" s="1029"/>
      <c r="H51" s="1029"/>
      <c r="I51" s="1029"/>
      <c r="J51" s="1030"/>
      <c r="K51" s="261" t="s">
        <v>64</v>
      </c>
      <c r="L51" s="260" t="s">
        <v>64</v>
      </c>
      <c r="M51" s="260" t="s">
        <v>64</v>
      </c>
      <c r="N51" s="260" t="s">
        <v>64</v>
      </c>
      <c r="O51" s="259" t="s">
        <v>64</v>
      </c>
      <c r="P51" s="167"/>
      <c r="Q51" s="167"/>
      <c r="R51" s="167"/>
      <c r="S51" s="167"/>
      <c r="T51" s="167"/>
      <c r="U51" s="167"/>
    </row>
    <row r="52" spans="1:21" ht="30.75" customHeight="1" x14ac:dyDescent="0.2">
      <c r="A52" s="167"/>
      <c r="B52" s="1052" t="s">
        <v>497</v>
      </c>
      <c r="C52" s="1053"/>
      <c r="D52" s="262"/>
      <c r="E52" s="1029" t="s">
        <v>496</v>
      </c>
      <c r="F52" s="1029"/>
      <c r="G52" s="1029"/>
      <c r="H52" s="1029"/>
      <c r="I52" s="1029"/>
      <c r="J52" s="1030"/>
      <c r="K52" s="261">
        <v>4061</v>
      </c>
      <c r="L52" s="260">
        <v>4006</v>
      </c>
      <c r="M52" s="260">
        <v>3964</v>
      </c>
      <c r="N52" s="260">
        <v>3876</v>
      </c>
      <c r="O52" s="259">
        <v>3918</v>
      </c>
      <c r="P52" s="167"/>
      <c r="Q52" s="167"/>
      <c r="R52" s="167"/>
      <c r="S52" s="167"/>
      <c r="T52" s="167"/>
      <c r="U52" s="167"/>
    </row>
    <row r="53" spans="1:21" ht="30.75" customHeight="1" thickBot="1" x14ac:dyDescent="0.25">
      <c r="A53" s="167"/>
      <c r="B53" s="1054" t="s">
        <v>495</v>
      </c>
      <c r="C53" s="1055"/>
      <c r="D53" s="258"/>
      <c r="E53" s="1025" t="s">
        <v>494</v>
      </c>
      <c r="F53" s="1025"/>
      <c r="G53" s="1025"/>
      <c r="H53" s="1025"/>
      <c r="I53" s="1025"/>
      <c r="J53" s="1026"/>
      <c r="K53" s="257">
        <v>672</v>
      </c>
      <c r="L53" s="256">
        <v>609</v>
      </c>
      <c r="M53" s="256">
        <v>603</v>
      </c>
      <c r="N53" s="256">
        <v>582</v>
      </c>
      <c r="O53" s="255">
        <v>520</v>
      </c>
      <c r="P53" s="167"/>
      <c r="Q53" s="167"/>
      <c r="R53" s="167"/>
      <c r="S53" s="167"/>
      <c r="T53" s="167"/>
      <c r="U53" s="167"/>
    </row>
    <row r="54" spans="1:21" ht="24" customHeight="1" x14ac:dyDescent="0.2">
      <c r="A54" s="167"/>
      <c r="B54" s="230" t="s">
        <v>493</v>
      </c>
      <c r="C54" s="167"/>
      <c r="D54" s="167"/>
      <c r="E54" s="167"/>
      <c r="F54" s="167"/>
      <c r="G54" s="167"/>
      <c r="H54" s="167"/>
      <c r="I54" s="167"/>
      <c r="J54" s="167"/>
      <c r="K54" s="167"/>
      <c r="L54" s="167"/>
      <c r="M54" s="167"/>
      <c r="N54" s="167"/>
      <c r="O54" s="167"/>
      <c r="P54" s="167"/>
      <c r="Q54" s="167"/>
      <c r="R54" s="167"/>
      <c r="S54" s="167"/>
      <c r="T54" s="167"/>
      <c r="U54" s="167"/>
    </row>
    <row r="55" spans="1:21" ht="24" customHeight="1" x14ac:dyDescent="0.2">
      <c r="A55" s="167"/>
      <c r="B55" s="230" t="s">
        <v>492</v>
      </c>
      <c r="C55" s="167"/>
      <c r="D55" s="167"/>
      <c r="E55" s="167"/>
      <c r="F55" s="167"/>
      <c r="G55" s="167"/>
      <c r="H55" s="167"/>
      <c r="I55" s="167"/>
      <c r="J55" s="167"/>
      <c r="K55" s="167"/>
      <c r="L55" s="167"/>
      <c r="M55" s="167"/>
      <c r="N55" s="167"/>
      <c r="O55" s="167"/>
      <c r="P55" s="167"/>
      <c r="Q55" s="167"/>
      <c r="R55" s="167"/>
      <c r="S55" s="167"/>
      <c r="T55" s="167"/>
      <c r="U55" s="167"/>
    </row>
    <row r="56" spans="1:21" ht="24" customHeight="1" thickBot="1" x14ac:dyDescent="0.25">
      <c r="A56" s="167"/>
      <c r="B56" s="254" t="s">
        <v>491</v>
      </c>
      <c r="C56" s="253"/>
      <c r="D56" s="253"/>
      <c r="E56" s="253"/>
      <c r="F56" s="253"/>
      <c r="G56" s="253"/>
      <c r="H56" s="253"/>
      <c r="I56" s="253"/>
      <c r="J56" s="253"/>
      <c r="K56" s="252"/>
      <c r="L56" s="252"/>
      <c r="M56" s="252"/>
      <c r="N56" s="252"/>
      <c r="O56" s="251" t="s">
        <v>490</v>
      </c>
      <c r="P56" s="167"/>
      <c r="Q56" s="167"/>
      <c r="R56" s="167"/>
      <c r="S56" s="167"/>
      <c r="T56" s="167"/>
      <c r="U56" s="167"/>
    </row>
    <row r="57" spans="1:21" ht="31.5" customHeight="1" thickBot="1" x14ac:dyDescent="0.25">
      <c r="A57" s="167"/>
      <c r="B57" s="250"/>
      <c r="C57" s="249"/>
      <c r="D57" s="249"/>
      <c r="E57" s="248"/>
      <c r="F57" s="248"/>
      <c r="G57" s="248"/>
      <c r="H57" s="248"/>
      <c r="I57" s="248"/>
      <c r="J57" s="247" t="s">
        <v>478</v>
      </c>
      <c r="K57" s="246" t="s">
        <v>10</v>
      </c>
      <c r="L57" s="245" t="s">
        <v>8</v>
      </c>
      <c r="M57" s="245" t="s">
        <v>2</v>
      </c>
      <c r="N57" s="245" t="s">
        <v>5</v>
      </c>
      <c r="O57" s="244" t="s">
        <v>0</v>
      </c>
      <c r="P57" s="167"/>
      <c r="Q57" s="167"/>
      <c r="R57" s="167"/>
      <c r="S57" s="167"/>
      <c r="T57" s="167"/>
      <c r="U57" s="167"/>
    </row>
    <row r="58" spans="1:21" ht="31.5" customHeight="1" x14ac:dyDescent="0.2">
      <c r="B58" s="1040" t="s">
        <v>489</v>
      </c>
      <c r="C58" s="1041"/>
      <c r="D58" s="1031" t="s">
        <v>488</v>
      </c>
      <c r="E58" s="1032"/>
      <c r="F58" s="1032"/>
      <c r="G58" s="1032"/>
      <c r="H58" s="1032"/>
      <c r="I58" s="1032"/>
      <c r="J58" s="1033"/>
      <c r="K58" s="243"/>
      <c r="L58" s="242"/>
      <c r="M58" s="242"/>
      <c r="N58" s="242"/>
      <c r="O58" s="241"/>
    </row>
    <row r="59" spans="1:21" ht="31.5" customHeight="1" x14ac:dyDescent="0.2">
      <c r="B59" s="1042"/>
      <c r="C59" s="1043"/>
      <c r="D59" s="1034" t="s">
        <v>487</v>
      </c>
      <c r="E59" s="1035"/>
      <c r="F59" s="1035"/>
      <c r="G59" s="1035"/>
      <c r="H59" s="1035"/>
      <c r="I59" s="1035"/>
      <c r="J59" s="1036"/>
      <c r="K59" s="240"/>
      <c r="L59" s="239"/>
      <c r="M59" s="239"/>
      <c r="N59" s="239"/>
      <c r="O59" s="238"/>
    </row>
    <row r="60" spans="1:21" ht="31.5" customHeight="1" thickBot="1" x14ac:dyDescent="0.25">
      <c r="B60" s="1044"/>
      <c r="C60" s="1045"/>
      <c r="D60" s="1037" t="s">
        <v>486</v>
      </c>
      <c r="E60" s="1038"/>
      <c r="F60" s="1038"/>
      <c r="G60" s="1038"/>
      <c r="H60" s="1038"/>
      <c r="I60" s="1038"/>
      <c r="J60" s="1039"/>
      <c r="K60" s="237"/>
      <c r="L60" s="236"/>
      <c r="M60" s="236"/>
      <c r="N60" s="236"/>
      <c r="O60" s="235"/>
    </row>
    <row r="61" spans="1:21" ht="24" customHeight="1" x14ac:dyDescent="0.2">
      <c r="B61" s="234"/>
      <c r="C61" s="234"/>
      <c r="D61" s="232" t="s">
        <v>485</v>
      </c>
      <c r="E61" s="231"/>
      <c r="F61" s="231"/>
      <c r="G61" s="231"/>
      <c r="H61" s="231"/>
      <c r="I61" s="231"/>
      <c r="J61" s="231"/>
      <c r="K61" s="231"/>
      <c r="L61" s="231"/>
      <c r="M61" s="231"/>
      <c r="N61" s="231"/>
      <c r="O61" s="231"/>
    </row>
    <row r="62" spans="1:21" ht="24" customHeight="1" x14ac:dyDescent="0.2">
      <c r="B62" s="233"/>
      <c r="C62" s="233"/>
      <c r="D62" s="232" t="s">
        <v>484</v>
      </c>
      <c r="E62" s="231"/>
      <c r="F62" s="231"/>
      <c r="G62" s="231"/>
      <c r="H62" s="231"/>
      <c r="I62" s="231"/>
      <c r="J62" s="231"/>
      <c r="K62" s="231"/>
      <c r="L62" s="231"/>
      <c r="M62" s="231"/>
      <c r="N62" s="231"/>
      <c r="O62" s="231"/>
    </row>
    <row r="63" spans="1:21" ht="24" customHeight="1" x14ac:dyDescent="0.2">
      <c r="A63" s="167"/>
      <c r="B63" s="230"/>
      <c r="C63" s="167"/>
      <c r="D63" s="167"/>
      <c r="E63" s="167"/>
      <c r="F63" s="167"/>
      <c r="G63" s="167"/>
      <c r="H63" s="167"/>
      <c r="I63" s="167"/>
      <c r="J63" s="167"/>
      <c r="K63" s="167"/>
      <c r="L63" s="167"/>
      <c r="M63" s="167"/>
      <c r="N63" s="167"/>
      <c r="O63" s="167"/>
      <c r="P63" s="167"/>
      <c r="Q63" s="167"/>
      <c r="R63" s="167"/>
      <c r="S63" s="167"/>
      <c r="T63" s="167"/>
      <c r="U63" s="167"/>
    </row>
    <row r="64" spans="1:21" ht="24" customHeight="1" x14ac:dyDescent="0.2">
      <c r="A64" s="167"/>
      <c r="B64" s="230"/>
      <c r="C64" s="167"/>
      <c r="D64" s="167"/>
      <c r="E64" s="167"/>
      <c r="F64" s="167"/>
      <c r="G64" s="167"/>
      <c r="H64" s="167"/>
      <c r="I64" s="167"/>
      <c r="J64" s="167"/>
      <c r="K64" s="167"/>
      <c r="L64" s="167"/>
      <c r="M64" s="167"/>
      <c r="N64" s="167"/>
      <c r="O64" s="167"/>
      <c r="P64" s="167"/>
      <c r="Q64" s="167"/>
      <c r="R64" s="167"/>
      <c r="S64" s="167"/>
      <c r="T64" s="167"/>
      <c r="U64" s="167"/>
    </row>
  </sheetData>
  <sheetProtection algorithmName="SHA-512" hashValue="XK2buzzfEewUgExcDm/0PPwpYWew8ZqkohdtUguXe4o0BCzP8nMslq7+QX8zYdezlzzdD2/KCBO41nh77BxdxQ==" saltValue="3snuImER3VqUExegQpsZn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9"/>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70" zoomScaleNormal="70" zoomScaleSheetLayoutView="100" workbookViewId="0">
      <selection activeCell="B1" sqref="B1"/>
    </sheetView>
  </sheetViews>
  <sheetFormatPr defaultColWidth="0" defaultRowHeight="0" customHeight="1" zeroHeight="1" x14ac:dyDescent="0.2"/>
  <cols>
    <col min="1" max="1" width="6.6640625" style="83" customWidth="1"/>
    <col min="2" max="3" width="12.6640625" style="83" customWidth="1"/>
    <col min="4" max="4" width="11.6640625" style="83" customWidth="1"/>
    <col min="5" max="8" width="10.33203125" style="83" customWidth="1"/>
    <col min="9" max="13" width="16.33203125" style="83" customWidth="1"/>
    <col min="14" max="19" width="12.6640625" style="83" customWidth="1"/>
    <col min="20" max="20" width="0" style="83" hidden="1" customWidth="1"/>
    <col min="21" max="16384" width="0" style="8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75" t="s">
        <v>506</v>
      </c>
    </row>
    <row r="40" spans="2:13" ht="27.75" customHeight="1" thickBot="1" x14ac:dyDescent="0.25">
      <c r="B40" s="274" t="s">
        <v>505</v>
      </c>
      <c r="C40" s="273"/>
      <c r="D40" s="273"/>
      <c r="E40" s="272"/>
      <c r="F40" s="272"/>
      <c r="G40" s="272"/>
      <c r="H40" s="271" t="s">
        <v>478</v>
      </c>
      <c r="I40" s="270" t="s">
        <v>10</v>
      </c>
      <c r="J40" s="269" t="s">
        <v>8</v>
      </c>
      <c r="K40" s="269" t="s">
        <v>2</v>
      </c>
      <c r="L40" s="269" t="s">
        <v>5</v>
      </c>
      <c r="M40" s="290" t="s">
        <v>0</v>
      </c>
    </row>
    <row r="41" spans="2:13" ht="27.75" customHeight="1" x14ac:dyDescent="0.2">
      <c r="B41" s="1046" t="s">
        <v>522</v>
      </c>
      <c r="C41" s="1047"/>
      <c r="D41" s="267"/>
      <c r="E41" s="1058" t="s">
        <v>521</v>
      </c>
      <c r="F41" s="1058"/>
      <c r="G41" s="1058"/>
      <c r="H41" s="1059"/>
      <c r="I41" s="289">
        <v>34075</v>
      </c>
      <c r="J41" s="288">
        <v>33630</v>
      </c>
      <c r="K41" s="288">
        <v>33365</v>
      </c>
      <c r="L41" s="288">
        <v>32451</v>
      </c>
      <c r="M41" s="287">
        <v>30699</v>
      </c>
    </row>
    <row r="42" spans="2:13" ht="27.75" customHeight="1" x14ac:dyDescent="0.2">
      <c r="B42" s="1048"/>
      <c r="C42" s="1049"/>
      <c r="D42" s="263"/>
      <c r="E42" s="1056" t="s">
        <v>520</v>
      </c>
      <c r="F42" s="1056"/>
      <c r="G42" s="1056"/>
      <c r="H42" s="1057"/>
      <c r="I42" s="284" t="s">
        <v>64</v>
      </c>
      <c r="J42" s="283" t="s">
        <v>64</v>
      </c>
      <c r="K42" s="283" t="s">
        <v>64</v>
      </c>
      <c r="L42" s="283" t="s">
        <v>64</v>
      </c>
      <c r="M42" s="282" t="s">
        <v>64</v>
      </c>
    </row>
    <row r="43" spans="2:13" ht="27.75" customHeight="1" x14ac:dyDescent="0.2">
      <c r="B43" s="1048"/>
      <c r="C43" s="1049"/>
      <c r="D43" s="263"/>
      <c r="E43" s="1056" t="s">
        <v>519</v>
      </c>
      <c r="F43" s="1056"/>
      <c r="G43" s="1056"/>
      <c r="H43" s="1057"/>
      <c r="I43" s="284">
        <v>12406</v>
      </c>
      <c r="J43" s="283">
        <v>12558</v>
      </c>
      <c r="K43" s="283">
        <v>12021</v>
      </c>
      <c r="L43" s="283">
        <v>12052</v>
      </c>
      <c r="M43" s="282">
        <v>14342</v>
      </c>
    </row>
    <row r="44" spans="2:13" ht="27.75" customHeight="1" x14ac:dyDescent="0.2">
      <c r="B44" s="1048"/>
      <c r="C44" s="1049"/>
      <c r="D44" s="263"/>
      <c r="E44" s="1056" t="s">
        <v>518</v>
      </c>
      <c r="F44" s="1056"/>
      <c r="G44" s="1056"/>
      <c r="H44" s="1057"/>
      <c r="I44" s="284">
        <v>595</v>
      </c>
      <c r="J44" s="283">
        <v>650</v>
      </c>
      <c r="K44" s="283">
        <v>537</v>
      </c>
      <c r="L44" s="283">
        <v>449</v>
      </c>
      <c r="M44" s="282">
        <v>356</v>
      </c>
    </row>
    <row r="45" spans="2:13" ht="27.75" customHeight="1" x14ac:dyDescent="0.2">
      <c r="B45" s="1048"/>
      <c r="C45" s="1049"/>
      <c r="D45" s="263"/>
      <c r="E45" s="1056" t="s">
        <v>517</v>
      </c>
      <c r="F45" s="1056"/>
      <c r="G45" s="1056"/>
      <c r="H45" s="1057"/>
      <c r="I45" s="284">
        <v>6138</v>
      </c>
      <c r="J45" s="283">
        <v>5821</v>
      </c>
      <c r="K45" s="283">
        <v>5641</v>
      </c>
      <c r="L45" s="283">
        <v>5290</v>
      </c>
      <c r="M45" s="282">
        <v>5081</v>
      </c>
    </row>
    <row r="46" spans="2:13" ht="27.75" customHeight="1" x14ac:dyDescent="0.2">
      <c r="B46" s="1048"/>
      <c r="C46" s="1049"/>
      <c r="D46" s="262"/>
      <c r="E46" s="1056" t="s">
        <v>516</v>
      </c>
      <c r="F46" s="1056"/>
      <c r="G46" s="1056"/>
      <c r="H46" s="1057"/>
      <c r="I46" s="284" t="s">
        <v>64</v>
      </c>
      <c r="J46" s="283" t="s">
        <v>64</v>
      </c>
      <c r="K46" s="283" t="s">
        <v>64</v>
      </c>
      <c r="L46" s="283" t="s">
        <v>64</v>
      </c>
      <c r="M46" s="282" t="s">
        <v>64</v>
      </c>
    </row>
    <row r="47" spans="2:13" ht="27.75" customHeight="1" x14ac:dyDescent="0.2">
      <c r="B47" s="1048"/>
      <c r="C47" s="1049"/>
      <c r="D47" s="286"/>
      <c r="E47" s="1064" t="s">
        <v>515</v>
      </c>
      <c r="F47" s="1065"/>
      <c r="G47" s="1065"/>
      <c r="H47" s="1066"/>
      <c r="I47" s="284" t="s">
        <v>64</v>
      </c>
      <c r="J47" s="283" t="s">
        <v>64</v>
      </c>
      <c r="K47" s="283" t="s">
        <v>64</v>
      </c>
      <c r="L47" s="283" t="s">
        <v>64</v>
      </c>
      <c r="M47" s="282" t="s">
        <v>64</v>
      </c>
    </row>
    <row r="48" spans="2:13" ht="27.75" customHeight="1" x14ac:dyDescent="0.2">
      <c r="B48" s="1048"/>
      <c r="C48" s="1049"/>
      <c r="D48" s="263"/>
      <c r="E48" s="1056" t="s">
        <v>514</v>
      </c>
      <c r="F48" s="1056"/>
      <c r="G48" s="1056"/>
      <c r="H48" s="1057"/>
      <c r="I48" s="284" t="s">
        <v>64</v>
      </c>
      <c r="J48" s="283" t="s">
        <v>64</v>
      </c>
      <c r="K48" s="283" t="s">
        <v>64</v>
      </c>
      <c r="L48" s="283" t="s">
        <v>64</v>
      </c>
      <c r="M48" s="282" t="s">
        <v>64</v>
      </c>
    </row>
    <row r="49" spans="2:13" ht="27.75" customHeight="1" x14ac:dyDescent="0.2">
      <c r="B49" s="1050"/>
      <c r="C49" s="1051"/>
      <c r="D49" s="263"/>
      <c r="E49" s="1056" t="s">
        <v>513</v>
      </c>
      <c r="F49" s="1056"/>
      <c r="G49" s="1056"/>
      <c r="H49" s="1057"/>
      <c r="I49" s="284" t="s">
        <v>64</v>
      </c>
      <c r="J49" s="283" t="s">
        <v>64</v>
      </c>
      <c r="K49" s="283" t="s">
        <v>64</v>
      </c>
      <c r="L49" s="283" t="s">
        <v>64</v>
      </c>
      <c r="M49" s="282" t="s">
        <v>64</v>
      </c>
    </row>
    <row r="50" spans="2:13" ht="27.75" customHeight="1" x14ac:dyDescent="0.2">
      <c r="B50" s="1062" t="s">
        <v>512</v>
      </c>
      <c r="C50" s="1063"/>
      <c r="D50" s="285"/>
      <c r="E50" s="1056" t="s">
        <v>511</v>
      </c>
      <c r="F50" s="1056"/>
      <c r="G50" s="1056"/>
      <c r="H50" s="1057"/>
      <c r="I50" s="284">
        <v>7955</v>
      </c>
      <c r="J50" s="283">
        <v>7854</v>
      </c>
      <c r="K50" s="283">
        <v>8656</v>
      </c>
      <c r="L50" s="283">
        <v>11821</v>
      </c>
      <c r="M50" s="282">
        <v>13646</v>
      </c>
    </row>
    <row r="51" spans="2:13" ht="27.75" customHeight="1" x14ac:dyDescent="0.2">
      <c r="B51" s="1048"/>
      <c r="C51" s="1049"/>
      <c r="D51" s="263"/>
      <c r="E51" s="1056" t="s">
        <v>510</v>
      </c>
      <c r="F51" s="1056"/>
      <c r="G51" s="1056"/>
      <c r="H51" s="1057"/>
      <c r="I51" s="284">
        <v>9529</v>
      </c>
      <c r="J51" s="283">
        <v>9485</v>
      </c>
      <c r="K51" s="283">
        <v>9615</v>
      </c>
      <c r="L51" s="283">
        <v>9307</v>
      </c>
      <c r="M51" s="282">
        <v>9256</v>
      </c>
    </row>
    <row r="52" spans="2:13" ht="27.75" customHeight="1" x14ac:dyDescent="0.2">
      <c r="B52" s="1050"/>
      <c r="C52" s="1051"/>
      <c r="D52" s="263"/>
      <c r="E52" s="1056" t="s">
        <v>509</v>
      </c>
      <c r="F52" s="1056"/>
      <c r="G52" s="1056"/>
      <c r="H52" s="1057"/>
      <c r="I52" s="284">
        <v>36527</v>
      </c>
      <c r="J52" s="283">
        <v>36264</v>
      </c>
      <c r="K52" s="283">
        <v>36415</v>
      </c>
      <c r="L52" s="283">
        <v>36303</v>
      </c>
      <c r="M52" s="282">
        <v>35843</v>
      </c>
    </row>
    <row r="53" spans="2:13" ht="27.75" customHeight="1" thickBot="1" x14ac:dyDescent="0.25">
      <c r="B53" s="1054" t="s">
        <v>495</v>
      </c>
      <c r="C53" s="1055"/>
      <c r="D53" s="258"/>
      <c r="E53" s="1060" t="s">
        <v>508</v>
      </c>
      <c r="F53" s="1060"/>
      <c r="G53" s="1060"/>
      <c r="H53" s="1061"/>
      <c r="I53" s="281">
        <v>-798</v>
      </c>
      <c r="J53" s="280">
        <v>-944</v>
      </c>
      <c r="K53" s="280">
        <v>-3121</v>
      </c>
      <c r="L53" s="280">
        <v>-7188</v>
      </c>
      <c r="M53" s="279">
        <v>-8268</v>
      </c>
    </row>
    <row r="54" spans="2:13" ht="27.75" customHeight="1" x14ac:dyDescent="0.2">
      <c r="B54" s="278" t="s">
        <v>507</v>
      </c>
      <c r="C54" s="210"/>
      <c r="D54" s="210"/>
      <c r="E54" s="277"/>
      <c r="F54" s="277"/>
      <c r="G54" s="277"/>
      <c r="H54" s="277"/>
      <c r="I54" s="276"/>
      <c r="J54" s="276"/>
      <c r="K54" s="276"/>
      <c r="L54" s="276"/>
      <c r="M54" s="276"/>
    </row>
    <row r="55" spans="2:13" ht="13.2" x14ac:dyDescent="0.2"/>
  </sheetData>
  <sheetProtection algorithmName="SHA-512" hashValue="MjgfukvwGSS+ga8pu+yNLacWbVwpgOOjQdvI0Pbs5KAEv/aoczAhkdy2ZCjAur0/BREUbbrzqPRgeK2LrOzdNw==" saltValue="BUS2d8uBQwQOtUc3IF/bZ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9"/>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B1" sqref="B1"/>
    </sheetView>
  </sheetViews>
  <sheetFormatPr defaultColWidth="0" defaultRowHeight="0" customHeight="1" zeroHeight="1" x14ac:dyDescent="0.2"/>
  <cols>
    <col min="1" max="1" width="8.21875" style="83" customWidth="1"/>
    <col min="2" max="2" width="16.33203125" style="83" customWidth="1"/>
    <col min="3" max="5" width="26.21875" style="83" customWidth="1"/>
    <col min="6" max="8" width="24.21875" style="83" customWidth="1"/>
    <col min="9" max="14" width="26" style="83" customWidth="1"/>
    <col min="15" max="15" width="6.109375" style="83" customWidth="1"/>
    <col min="16" max="16" width="9" style="83" hidden="1" customWidth="1"/>
    <col min="17" max="20" width="0" style="83" hidden="1" customWidth="1"/>
    <col min="21" max="21" width="9" style="83" hidden="1" customWidth="1"/>
    <col min="22" max="22" width="0" style="83" hidden="1" customWidth="1"/>
    <col min="23" max="23" width="9" style="83" hidden="1" customWidth="1"/>
    <col min="24" max="24" width="0" style="83" hidden="1" customWidth="1"/>
    <col min="25" max="16384" width="0" style="83"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67"/>
      <c r="C53" s="167"/>
      <c r="D53" s="167"/>
      <c r="E53" s="167"/>
      <c r="F53" s="167"/>
      <c r="G53" s="167"/>
      <c r="H53" s="313" t="s">
        <v>530</v>
      </c>
    </row>
    <row r="54" spans="2:8" ht="29.25" customHeight="1" thickBot="1" x14ac:dyDescent="0.3">
      <c r="B54" s="312" t="s">
        <v>24</v>
      </c>
      <c r="C54" s="311"/>
      <c r="D54" s="311"/>
      <c r="E54" s="310" t="s">
        <v>478</v>
      </c>
      <c r="F54" s="309" t="s">
        <v>2</v>
      </c>
      <c r="G54" s="309" t="s">
        <v>5</v>
      </c>
      <c r="H54" s="308" t="s">
        <v>0</v>
      </c>
    </row>
    <row r="55" spans="2:8" ht="52.5" customHeight="1" x14ac:dyDescent="0.2">
      <c r="B55" s="307"/>
      <c r="C55" s="1072" t="s">
        <v>119</v>
      </c>
      <c r="D55" s="1072"/>
      <c r="E55" s="1073"/>
      <c r="F55" s="306">
        <v>3906</v>
      </c>
      <c r="G55" s="306">
        <v>6006</v>
      </c>
      <c r="H55" s="305">
        <v>7444</v>
      </c>
    </row>
    <row r="56" spans="2:8" ht="52.5" customHeight="1" x14ac:dyDescent="0.2">
      <c r="B56" s="302"/>
      <c r="C56" s="1074" t="s">
        <v>529</v>
      </c>
      <c r="D56" s="1074"/>
      <c r="E56" s="1075"/>
      <c r="F56" s="304" t="s">
        <v>64</v>
      </c>
      <c r="G56" s="304" t="s">
        <v>64</v>
      </c>
      <c r="H56" s="303" t="s">
        <v>64</v>
      </c>
    </row>
    <row r="57" spans="2:8" ht="53.25" customHeight="1" x14ac:dyDescent="0.2">
      <c r="B57" s="302"/>
      <c r="C57" s="1076" t="s">
        <v>124</v>
      </c>
      <c r="D57" s="1076"/>
      <c r="E57" s="1077"/>
      <c r="F57" s="301">
        <v>3901</v>
      </c>
      <c r="G57" s="301">
        <v>4871</v>
      </c>
      <c r="H57" s="300">
        <v>5258</v>
      </c>
    </row>
    <row r="58" spans="2:8" ht="45.75" customHeight="1" x14ac:dyDescent="0.2">
      <c r="B58" s="299"/>
      <c r="C58" s="1067" t="s">
        <v>528</v>
      </c>
      <c r="D58" s="1068"/>
      <c r="E58" s="1069"/>
      <c r="F58" s="298">
        <v>2481</v>
      </c>
      <c r="G58" s="298">
        <v>3484</v>
      </c>
      <c r="H58" s="297">
        <v>3888</v>
      </c>
    </row>
    <row r="59" spans="2:8" ht="45.75" customHeight="1" x14ac:dyDescent="0.2">
      <c r="B59" s="299"/>
      <c r="C59" s="1067" t="s">
        <v>527</v>
      </c>
      <c r="D59" s="1068"/>
      <c r="E59" s="1069"/>
      <c r="F59" s="298">
        <v>504</v>
      </c>
      <c r="G59" s="298">
        <v>504</v>
      </c>
      <c r="H59" s="297">
        <v>494</v>
      </c>
    </row>
    <row r="60" spans="2:8" ht="45.75" customHeight="1" x14ac:dyDescent="0.2">
      <c r="B60" s="299"/>
      <c r="C60" s="1067" t="s">
        <v>526</v>
      </c>
      <c r="D60" s="1068"/>
      <c r="E60" s="1069"/>
      <c r="F60" s="298">
        <v>370</v>
      </c>
      <c r="G60" s="298">
        <v>368</v>
      </c>
      <c r="H60" s="297">
        <v>370</v>
      </c>
    </row>
    <row r="61" spans="2:8" ht="45.75" customHeight="1" x14ac:dyDescent="0.2">
      <c r="B61" s="299"/>
      <c r="C61" s="1067" t="s">
        <v>525</v>
      </c>
      <c r="D61" s="1068"/>
      <c r="E61" s="1069"/>
      <c r="F61" s="298">
        <v>100</v>
      </c>
      <c r="G61" s="298">
        <v>100</v>
      </c>
      <c r="H61" s="297">
        <v>100</v>
      </c>
    </row>
    <row r="62" spans="2:8" ht="45.75" customHeight="1" thickBot="1" x14ac:dyDescent="0.25">
      <c r="B62" s="296"/>
      <c r="C62" s="1067" t="s">
        <v>524</v>
      </c>
      <c r="D62" s="1068"/>
      <c r="E62" s="1069"/>
      <c r="F62" s="295">
        <v>93</v>
      </c>
      <c r="G62" s="295">
        <v>93</v>
      </c>
      <c r="H62" s="294">
        <v>92</v>
      </c>
    </row>
    <row r="63" spans="2:8" ht="52.5" customHeight="1" thickBot="1" x14ac:dyDescent="0.25">
      <c r="B63" s="293"/>
      <c r="C63" s="1070" t="s">
        <v>523</v>
      </c>
      <c r="D63" s="1070"/>
      <c r="E63" s="1071"/>
      <c r="F63" s="292">
        <v>7808</v>
      </c>
      <c r="G63" s="292">
        <v>10878</v>
      </c>
      <c r="H63" s="291">
        <v>12702</v>
      </c>
    </row>
    <row r="64" spans="2:8" ht="13.2" x14ac:dyDescent="0.2"/>
  </sheetData>
  <sheetProtection algorithmName="SHA-512" hashValue="hd/Ashq21szxp95qOUUb3i5LbV3lGDX/TcWwT9Re6HzpotuTQbAOr9ogBqH3qeEJaiNx3AEpF3rpAIZwoYbrWw==" saltValue="UOOuRC+XWcS2fSaffD/eAA==" spinCount="100000" sheet="1" objects="1" scenarios="1"/>
  <mergeCells count="9">
    <mergeCell ref="C60:E60"/>
    <mergeCell ref="C61:E61"/>
    <mergeCell ref="C62:E62"/>
    <mergeCell ref="C63:E63"/>
    <mergeCell ref="C55:E55"/>
    <mergeCell ref="C56:E56"/>
    <mergeCell ref="C57:E57"/>
    <mergeCell ref="C58:E58"/>
    <mergeCell ref="C59:E59"/>
  </mergeCells>
  <phoneticPr fontId="9"/>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A19" zoomScale="70" zoomScaleNormal="70" zoomScaleSheetLayoutView="55" workbookViewId="0">
      <selection activeCell="CV42" sqref="CV42"/>
    </sheetView>
  </sheetViews>
  <sheetFormatPr defaultColWidth="0" defaultRowHeight="13.5" customHeight="1" zeroHeight="1" x14ac:dyDescent="0.2"/>
  <cols>
    <col min="1" max="1" width="6.33203125" style="1" customWidth="1"/>
    <col min="2" max="107" width="2.44140625" style="1" customWidth="1"/>
    <col min="108" max="108" width="6.109375" style="2" customWidth="1"/>
    <col min="109" max="109" width="5.88671875" style="3" customWidth="1"/>
    <col min="110" max="110" width="8.6640625" style="1" hidden="1" customWidth="1"/>
    <col min="111" max="16384" width="8.6640625" style="1" hidden="1"/>
  </cols>
  <sheetData>
    <row r="1" spans="1:109" ht="42.75" customHeight="1" x14ac:dyDescent="0.2">
      <c r="A1" s="6"/>
      <c r="B1" s="8"/>
      <c r="DD1" s="1"/>
      <c r="DE1" s="1"/>
    </row>
    <row r="2" spans="1:109" ht="25.5" customHeight="1" x14ac:dyDescent="0.2">
      <c r="A2" s="7"/>
      <c r="C2" s="7"/>
      <c r="O2" s="7"/>
      <c r="P2" s="7"/>
      <c r="Q2" s="7"/>
      <c r="R2" s="7"/>
      <c r="S2" s="7"/>
      <c r="T2" s="7"/>
      <c r="U2" s="7"/>
      <c r="V2" s="7"/>
      <c r="W2" s="7"/>
      <c r="X2" s="7"/>
      <c r="Y2" s="7"/>
      <c r="Z2" s="7"/>
      <c r="AA2" s="7"/>
      <c r="AB2" s="7"/>
      <c r="AC2" s="7"/>
      <c r="AD2" s="7"/>
      <c r="AE2" s="7"/>
      <c r="AF2" s="7"/>
      <c r="AG2" s="7"/>
      <c r="AH2" s="7"/>
      <c r="AI2" s="7"/>
      <c r="AU2" s="7"/>
      <c r="BG2" s="7"/>
      <c r="BS2" s="7"/>
      <c r="CE2" s="7"/>
      <c r="CQ2" s="7"/>
      <c r="DD2" s="1"/>
      <c r="DE2" s="1"/>
    </row>
    <row r="3" spans="1:109" ht="25.5" customHeight="1" x14ac:dyDescent="0.2">
      <c r="A3" s="7"/>
      <c r="C3" s="7"/>
      <c r="O3" s="7"/>
      <c r="P3" s="7"/>
      <c r="Q3" s="7"/>
      <c r="R3" s="7"/>
      <c r="S3" s="7"/>
      <c r="T3" s="7"/>
      <c r="U3" s="7"/>
      <c r="V3" s="7"/>
      <c r="W3" s="7"/>
      <c r="X3" s="7"/>
      <c r="Y3" s="7"/>
      <c r="Z3" s="7"/>
      <c r="AA3" s="7"/>
      <c r="AB3" s="7"/>
      <c r="AC3" s="7"/>
      <c r="AD3" s="7"/>
      <c r="AE3" s="7"/>
      <c r="AF3" s="7"/>
      <c r="AG3" s="7"/>
      <c r="AH3" s="7"/>
      <c r="AI3" s="7"/>
      <c r="AU3" s="7"/>
      <c r="BG3" s="7"/>
      <c r="BS3" s="7"/>
      <c r="CE3" s="7"/>
      <c r="CQ3" s="7"/>
      <c r="DD3" s="1"/>
      <c r="DE3" s="1"/>
    </row>
    <row r="4" spans="1:109" s="4" customFormat="1" ht="13.2" x14ac:dyDescent="0.2">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row>
    <row r="5" spans="1:109" s="4" customFormat="1" ht="13.2" x14ac:dyDescent="0.2">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row>
    <row r="6" spans="1:109" s="4" customFormat="1" ht="13.2" x14ac:dyDescent="0.2">
      <c r="A6" s="7"/>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row>
    <row r="7" spans="1:109" s="4" customFormat="1" ht="13.2" x14ac:dyDescent="0.2">
      <c r="A7" s="7"/>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row>
    <row r="8" spans="1:109" s="4" customFormat="1" ht="13.2" x14ac:dyDescent="0.2">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row>
    <row r="9" spans="1:109" s="4" customFormat="1" ht="13.2" x14ac:dyDescent="0.2">
      <c r="A9" s="7"/>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row>
    <row r="10" spans="1:109" s="4" customFormat="1" ht="13.2" x14ac:dyDescent="0.2">
      <c r="A10" s="7"/>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row>
    <row r="11" spans="1:109" s="4" customFormat="1" ht="13.2" x14ac:dyDescent="0.2">
      <c r="A11" s="7"/>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row>
    <row r="12" spans="1:109" s="4" customFormat="1" ht="13.2"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row>
    <row r="13" spans="1:109" s="4" customFormat="1" ht="13.2" x14ac:dyDescent="0.2">
      <c r="A13" s="7"/>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row>
    <row r="14" spans="1:109" s="4" customFormat="1" ht="13.2" x14ac:dyDescent="0.2">
      <c r="A14" s="7"/>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row>
    <row r="15" spans="1:109" s="4" customFormat="1" ht="13.2" x14ac:dyDescent="0.2">
      <c r="A15" s="1"/>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row>
    <row r="16" spans="1:109" s="4" customFormat="1" ht="13.2" x14ac:dyDescent="0.2">
      <c r="A16" s="1"/>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row>
    <row r="17" spans="1:109" s="4" customFormat="1" ht="13.2" x14ac:dyDescent="0.2">
      <c r="A17" s="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row>
    <row r="18" spans="1:109" s="4" customFormat="1" ht="13.2" x14ac:dyDescent="0.2">
      <c r="A18" s="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row>
    <row r="19" spans="1:109" ht="13.2" x14ac:dyDescent="0.2">
      <c r="DD19" s="1"/>
      <c r="DE19" s="1"/>
    </row>
    <row r="20" spans="1:109" ht="13.2" x14ac:dyDescent="0.2">
      <c r="DD20" s="1"/>
      <c r="DE20" s="1"/>
    </row>
    <row r="21" spans="1:109" ht="17.25" customHeight="1" x14ac:dyDescent="0.2">
      <c r="B21" s="9"/>
      <c r="C21" s="16"/>
      <c r="D21" s="16"/>
      <c r="E21" s="16"/>
      <c r="F21" s="16"/>
      <c r="G21" s="16"/>
      <c r="H21" s="16"/>
      <c r="I21" s="16"/>
      <c r="J21" s="16"/>
      <c r="K21" s="16"/>
      <c r="L21" s="16"/>
      <c r="M21" s="16"/>
      <c r="N21" s="31"/>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31"/>
      <c r="AU21" s="16"/>
      <c r="AV21" s="16"/>
      <c r="AW21" s="16"/>
      <c r="AX21" s="16"/>
      <c r="AY21" s="16"/>
      <c r="AZ21" s="16"/>
      <c r="BA21" s="16"/>
      <c r="BB21" s="16"/>
      <c r="BC21" s="16"/>
      <c r="BD21" s="16"/>
      <c r="BE21" s="16"/>
      <c r="BF21" s="31"/>
      <c r="BG21" s="16"/>
      <c r="BH21" s="16"/>
      <c r="BI21" s="16"/>
      <c r="BJ21" s="16"/>
      <c r="BK21" s="16"/>
      <c r="BL21" s="16"/>
      <c r="BM21" s="16"/>
      <c r="BN21" s="16"/>
      <c r="BO21" s="16"/>
      <c r="BP21" s="16"/>
      <c r="BQ21" s="16"/>
      <c r="BR21" s="31"/>
      <c r="BS21" s="16"/>
      <c r="BT21" s="16"/>
      <c r="BU21" s="16"/>
      <c r="BV21" s="16"/>
      <c r="BW21" s="16"/>
      <c r="BX21" s="16"/>
      <c r="BY21" s="16"/>
      <c r="BZ21" s="16"/>
      <c r="CA21" s="16"/>
      <c r="CB21" s="16"/>
      <c r="CC21" s="16"/>
      <c r="CD21" s="31"/>
      <c r="CE21" s="16"/>
      <c r="CF21" s="16"/>
      <c r="CG21" s="16"/>
      <c r="CH21" s="16"/>
      <c r="CI21" s="16"/>
      <c r="CJ21" s="16"/>
      <c r="CK21" s="16"/>
      <c r="CL21" s="16"/>
      <c r="CM21" s="16"/>
      <c r="CN21" s="16"/>
      <c r="CO21" s="16"/>
      <c r="CP21" s="31"/>
      <c r="CQ21" s="16"/>
      <c r="CR21" s="16"/>
      <c r="CS21" s="16"/>
      <c r="CT21" s="16"/>
      <c r="CU21" s="16"/>
      <c r="CV21" s="16"/>
      <c r="CW21" s="16"/>
      <c r="CX21" s="16"/>
      <c r="CY21" s="16"/>
      <c r="CZ21" s="16"/>
      <c r="DA21" s="16"/>
      <c r="DB21" s="31"/>
      <c r="DC21" s="16"/>
      <c r="DD21" s="33"/>
      <c r="DE21" s="1"/>
    </row>
    <row r="22" spans="1:109" ht="17.25" customHeight="1" x14ac:dyDescent="0.2">
      <c r="B22" s="3"/>
    </row>
    <row r="23" spans="1:109" ht="13.2" x14ac:dyDescent="0.2">
      <c r="B23" s="3"/>
    </row>
    <row r="24" spans="1:109" ht="13.2" x14ac:dyDescent="0.2">
      <c r="B24" s="3"/>
    </row>
    <row r="25" spans="1:109" ht="13.2" x14ac:dyDescent="0.2">
      <c r="B25" s="3"/>
    </row>
    <row r="26" spans="1:109" ht="13.2" x14ac:dyDescent="0.2">
      <c r="B26" s="3"/>
    </row>
    <row r="27" spans="1:109" ht="13.2" x14ac:dyDescent="0.2">
      <c r="B27" s="3"/>
    </row>
    <row r="28" spans="1:109" ht="13.2" x14ac:dyDescent="0.2">
      <c r="B28" s="3"/>
    </row>
    <row r="29" spans="1:109" ht="13.2" x14ac:dyDescent="0.2">
      <c r="B29" s="3"/>
    </row>
    <row r="30" spans="1:109" ht="13.2" x14ac:dyDescent="0.2">
      <c r="B30" s="3"/>
    </row>
    <row r="31" spans="1:109" ht="13.2" x14ac:dyDescent="0.2">
      <c r="B31" s="3"/>
    </row>
    <row r="32" spans="1:109" ht="13.2" x14ac:dyDescent="0.2">
      <c r="B32" s="3"/>
    </row>
    <row r="33" spans="2:109" ht="13.2" x14ac:dyDescent="0.2">
      <c r="B33" s="3"/>
    </row>
    <row r="34" spans="2:109" ht="13.2" x14ac:dyDescent="0.2">
      <c r="B34" s="3"/>
    </row>
    <row r="35" spans="2:109" ht="13.2" x14ac:dyDescent="0.2">
      <c r="B35" s="3"/>
    </row>
    <row r="36" spans="2:109" ht="13.2" x14ac:dyDescent="0.2">
      <c r="B36" s="3"/>
    </row>
    <row r="37" spans="2:109" ht="13.2" x14ac:dyDescent="0.2">
      <c r="B37" s="3"/>
    </row>
    <row r="38" spans="2:109" ht="13.2" x14ac:dyDescent="0.2">
      <c r="B38" s="3"/>
    </row>
    <row r="39" spans="2:109" ht="13.2" x14ac:dyDescent="0.2">
      <c r="B39" s="10"/>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34"/>
    </row>
    <row r="40" spans="2:109" ht="13.2" x14ac:dyDescent="0.2">
      <c r="B40" s="11"/>
      <c r="DD40" s="11"/>
      <c r="DE40" s="1"/>
    </row>
    <row r="41" spans="2:109" ht="16.2" x14ac:dyDescent="0.2">
      <c r="B41" s="12" t="s">
        <v>1</v>
      </c>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33"/>
    </row>
    <row r="42" spans="2:109" ht="13.2" x14ac:dyDescent="0.2">
      <c r="B42" s="3"/>
      <c r="G42" s="19"/>
      <c r="I42" s="5"/>
      <c r="J42" s="5"/>
      <c r="K42" s="5"/>
      <c r="AM42" s="19"/>
      <c r="AN42" s="19" t="s">
        <v>4</v>
      </c>
      <c r="AP42" s="5"/>
      <c r="AQ42" s="5"/>
      <c r="AR42" s="5"/>
      <c r="AY42" s="19"/>
      <c r="BA42" s="5"/>
      <c r="BB42" s="5"/>
      <c r="BC42" s="5"/>
      <c r="BK42" s="19"/>
      <c r="BM42" s="5"/>
      <c r="BN42" s="5"/>
      <c r="BO42" s="5"/>
      <c r="BW42" s="19"/>
      <c r="BY42" s="5"/>
      <c r="BZ42" s="5"/>
      <c r="CA42" s="5"/>
      <c r="CI42" s="19"/>
      <c r="CK42" s="5"/>
      <c r="CL42" s="5"/>
      <c r="CM42" s="5"/>
      <c r="CU42" s="19"/>
      <c r="CW42" s="5"/>
      <c r="CX42" s="5"/>
      <c r="CY42" s="5"/>
    </row>
    <row r="43" spans="2:109" ht="13.5" customHeight="1" x14ac:dyDescent="0.2">
      <c r="B43" s="3"/>
      <c r="AN43" s="1086" t="s">
        <v>15</v>
      </c>
      <c r="AO43" s="1087"/>
      <c r="AP43" s="1087"/>
      <c r="AQ43" s="1087"/>
      <c r="AR43" s="1087"/>
      <c r="AS43" s="1087"/>
      <c r="AT43" s="1087"/>
      <c r="AU43" s="1087"/>
      <c r="AV43" s="1087"/>
      <c r="AW43" s="1087"/>
      <c r="AX43" s="1087"/>
      <c r="AY43" s="1087"/>
      <c r="AZ43" s="1087"/>
      <c r="BA43" s="1087"/>
      <c r="BB43" s="1087"/>
      <c r="BC43" s="1087"/>
      <c r="BD43" s="1087"/>
      <c r="BE43" s="1087"/>
      <c r="BF43" s="1087"/>
      <c r="BG43" s="1087"/>
      <c r="BH43" s="1087"/>
      <c r="BI43" s="1087"/>
      <c r="BJ43" s="1087"/>
      <c r="BK43" s="1087"/>
      <c r="BL43" s="1087"/>
      <c r="BM43" s="1087"/>
      <c r="BN43" s="1087"/>
      <c r="BO43" s="1087"/>
      <c r="BP43" s="1087"/>
      <c r="BQ43" s="1087"/>
      <c r="BR43" s="1087"/>
      <c r="BS43" s="1087"/>
      <c r="BT43" s="1087"/>
      <c r="BU43" s="1087"/>
      <c r="BV43" s="1087"/>
      <c r="BW43" s="1087"/>
      <c r="BX43" s="1087"/>
      <c r="BY43" s="1087"/>
      <c r="BZ43" s="1087"/>
      <c r="CA43" s="1087"/>
      <c r="CB43" s="1087"/>
      <c r="CC43" s="1087"/>
      <c r="CD43" s="1087"/>
      <c r="CE43" s="1087"/>
      <c r="CF43" s="1087"/>
      <c r="CG43" s="1087"/>
      <c r="CH43" s="1087"/>
      <c r="CI43" s="1087"/>
      <c r="CJ43" s="1087"/>
      <c r="CK43" s="1087"/>
      <c r="CL43" s="1087"/>
      <c r="CM43" s="1087"/>
      <c r="CN43" s="1087"/>
      <c r="CO43" s="1087"/>
      <c r="CP43" s="1087"/>
      <c r="CQ43" s="1087"/>
      <c r="CR43" s="1087"/>
      <c r="CS43" s="1087"/>
      <c r="CT43" s="1087"/>
      <c r="CU43" s="1087"/>
      <c r="CV43" s="1087"/>
      <c r="CW43" s="1087"/>
      <c r="CX43" s="1087"/>
      <c r="CY43" s="1087"/>
      <c r="CZ43" s="1087"/>
      <c r="DA43" s="1087"/>
      <c r="DB43" s="1087"/>
      <c r="DC43" s="1088"/>
    </row>
    <row r="44" spans="2:109" ht="13.2" x14ac:dyDescent="0.2">
      <c r="B44" s="3"/>
      <c r="AN44" s="1089"/>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1"/>
    </row>
    <row r="45" spans="2:109" ht="13.2" x14ac:dyDescent="0.2">
      <c r="B45" s="3"/>
      <c r="AN45" s="1089"/>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1"/>
    </row>
    <row r="46" spans="2:109" ht="13.2" x14ac:dyDescent="0.2">
      <c r="B46" s="3"/>
      <c r="AN46" s="1089"/>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1"/>
    </row>
    <row r="47" spans="2:109" ht="13.2" x14ac:dyDescent="0.2">
      <c r="B47" s="3"/>
      <c r="AN47" s="1092"/>
      <c r="AO47" s="1093"/>
      <c r="AP47" s="1093"/>
      <c r="AQ47" s="1093"/>
      <c r="AR47" s="1093"/>
      <c r="AS47" s="1093"/>
      <c r="AT47" s="1093"/>
      <c r="AU47" s="1093"/>
      <c r="AV47" s="1093"/>
      <c r="AW47" s="1093"/>
      <c r="AX47" s="1093"/>
      <c r="AY47" s="1093"/>
      <c r="AZ47" s="1093"/>
      <c r="BA47" s="1093"/>
      <c r="BB47" s="1093"/>
      <c r="BC47" s="1093"/>
      <c r="BD47" s="1093"/>
      <c r="BE47" s="1093"/>
      <c r="BF47" s="1093"/>
      <c r="BG47" s="1093"/>
      <c r="BH47" s="1093"/>
      <c r="BI47" s="1093"/>
      <c r="BJ47" s="1093"/>
      <c r="BK47" s="1093"/>
      <c r="BL47" s="1093"/>
      <c r="BM47" s="1093"/>
      <c r="BN47" s="1093"/>
      <c r="BO47" s="1093"/>
      <c r="BP47" s="1093"/>
      <c r="BQ47" s="1093"/>
      <c r="BR47" s="1093"/>
      <c r="BS47" s="1093"/>
      <c r="BT47" s="1093"/>
      <c r="BU47" s="1093"/>
      <c r="BV47" s="1093"/>
      <c r="BW47" s="1093"/>
      <c r="BX47" s="1093"/>
      <c r="BY47" s="1093"/>
      <c r="BZ47" s="1093"/>
      <c r="CA47" s="1093"/>
      <c r="CB47" s="1093"/>
      <c r="CC47" s="1093"/>
      <c r="CD47" s="1093"/>
      <c r="CE47" s="1093"/>
      <c r="CF47" s="1093"/>
      <c r="CG47" s="1093"/>
      <c r="CH47" s="1093"/>
      <c r="CI47" s="1093"/>
      <c r="CJ47" s="1093"/>
      <c r="CK47" s="1093"/>
      <c r="CL47" s="1093"/>
      <c r="CM47" s="1093"/>
      <c r="CN47" s="1093"/>
      <c r="CO47" s="1093"/>
      <c r="CP47" s="1093"/>
      <c r="CQ47" s="1093"/>
      <c r="CR47" s="1093"/>
      <c r="CS47" s="1093"/>
      <c r="CT47" s="1093"/>
      <c r="CU47" s="1093"/>
      <c r="CV47" s="1093"/>
      <c r="CW47" s="1093"/>
      <c r="CX47" s="1093"/>
      <c r="CY47" s="1093"/>
      <c r="CZ47" s="1093"/>
      <c r="DA47" s="1093"/>
      <c r="DB47" s="1093"/>
      <c r="DC47" s="1094"/>
    </row>
    <row r="48" spans="2:109" ht="13.2" x14ac:dyDescent="0.2">
      <c r="B48" s="3"/>
      <c r="H48" s="21"/>
      <c r="I48" s="21"/>
      <c r="J48" s="21"/>
      <c r="AN48" s="21"/>
      <c r="AO48" s="21"/>
      <c r="AP48" s="21"/>
      <c r="AZ48" s="21"/>
      <c r="BA48" s="21"/>
      <c r="BB48" s="21"/>
      <c r="BL48" s="21"/>
      <c r="BM48" s="21"/>
      <c r="BN48" s="21"/>
      <c r="BX48" s="21"/>
      <c r="BY48" s="21"/>
      <c r="BZ48" s="21"/>
      <c r="CJ48" s="21"/>
      <c r="CK48" s="21"/>
      <c r="CL48" s="21"/>
      <c r="CV48" s="21"/>
      <c r="CW48" s="21"/>
      <c r="CX48" s="21"/>
    </row>
    <row r="49" spans="1:109" ht="13.2" x14ac:dyDescent="0.2">
      <c r="B49" s="3"/>
      <c r="AN49" s="1" t="s">
        <v>7</v>
      </c>
    </row>
    <row r="50" spans="1:109" ht="13.2" x14ac:dyDescent="0.2">
      <c r="B50" s="3"/>
      <c r="G50" s="1078"/>
      <c r="H50" s="1078"/>
      <c r="I50" s="1078"/>
      <c r="J50" s="1078"/>
      <c r="K50" s="25"/>
      <c r="L50" s="25"/>
      <c r="M50" s="29"/>
      <c r="N50" s="29"/>
      <c r="AN50" s="1079"/>
      <c r="AO50" s="1080"/>
      <c r="AP50" s="1080"/>
      <c r="AQ50" s="1080"/>
      <c r="AR50" s="1080"/>
      <c r="AS50" s="1080"/>
      <c r="AT50" s="1080"/>
      <c r="AU50" s="1080"/>
      <c r="AV50" s="1080"/>
      <c r="AW50" s="1080"/>
      <c r="AX50" s="1080"/>
      <c r="AY50" s="1080"/>
      <c r="AZ50" s="1080"/>
      <c r="BA50" s="1080"/>
      <c r="BB50" s="1080"/>
      <c r="BC50" s="1080"/>
      <c r="BD50" s="1080"/>
      <c r="BE50" s="1080"/>
      <c r="BF50" s="1080"/>
      <c r="BG50" s="1080"/>
      <c r="BH50" s="1080"/>
      <c r="BI50" s="1080"/>
      <c r="BJ50" s="1080"/>
      <c r="BK50" s="1080"/>
      <c r="BL50" s="1080"/>
      <c r="BM50" s="1080"/>
      <c r="BN50" s="1080"/>
      <c r="BO50" s="1081"/>
      <c r="BP50" s="1082" t="s">
        <v>10</v>
      </c>
      <c r="BQ50" s="1082"/>
      <c r="BR50" s="1082"/>
      <c r="BS50" s="1082"/>
      <c r="BT50" s="1082"/>
      <c r="BU50" s="1082"/>
      <c r="BV50" s="1082"/>
      <c r="BW50" s="1082"/>
      <c r="BX50" s="1082" t="s">
        <v>8</v>
      </c>
      <c r="BY50" s="1082"/>
      <c r="BZ50" s="1082"/>
      <c r="CA50" s="1082"/>
      <c r="CB50" s="1082"/>
      <c r="CC50" s="1082"/>
      <c r="CD50" s="1082"/>
      <c r="CE50" s="1082"/>
      <c r="CF50" s="1082" t="s">
        <v>2</v>
      </c>
      <c r="CG50" s="1082"/>
      <c r="CH50" s="1082"/>
      <c r="CI50" s="1082"/>
      <c r="CJ50" s="1082"/>
      <c r="CK50" s="1082"/>
      <c r="CL50" s="1082"/>
      <c r="CM50" s="1082"/>
      <c r="CN50" s="1082" t="s">
        <v>5</v>
      </c>
      <c r="CO50" s="1082"/>
      <c r="CP50" s="1082"/>
      <c r="CQ50" s="1082"/>
      <c r="CR50" s="1082"/>
      <c r="CS50" s="1082"/>
      <c r="CT50" s="1082"/>
      <c r="CU50" s="1082"/>
      <c r="CV50" s="1082" t="s">
        <v>0</v>
      </c>
      <c r="CW50" s="1082"/>
      <c r="CX50" s="1082"/>
      <c r="CY50" s="1082"/>
      <c r="CZ50" s="1082"/>
      <c r="DA50" s="1082"/>
      <c r="DB50" s="1082"/>
      <c r="DC50" s="1082"/>
    </row>
    <row r="51" spans="1:109" ht="13.5" customHeight="1" x14ac:dyDescent="0.2">
      <c r="B51" s="3"/>
      <c r="G51" s="1095"/>
      <c r="H51" s="1095"/>
      <c r="I51" s="1096"/>
      <c r="J51" s="1096"/>
      <c r="K51" s="1084"/>
      <c r="L51" s="1084"/>
      <c r="M51" s="1084"/>
      <c r="N51" s="1084"/>
      <c r="AM51" s="21"/>
      <c r="AN51" s="1085" t="s">
        <v>11</v>
      </c>
      <c r="AO51" s="1085"/>
      <c r="AP51" s="1085"/>
      <c r="AQ51" s="1085"/>
      <c r="AR51" s="1085"/>
      <c r="AS51" s="1085"/>
      <c r="AT51" s="1085"/>
      <c r="AU51" s="1085"/>
      <c r="AV51" s="1085"/>
      <c r="AW51" s="1085"/>
      <c r="AX51" s="1085"/>
      <c r="AY51" s="1085"/>
      <c r="AZ51" s="1085"/>
      <c r="BA51" s="1085"/>
      <c r="BB51" s="1085" t="s">
        <v>9</v>
      </c>
      <c r="BC51" s="1085"/>
      <c r="BD51" s="1085"/>
      <c r="BE51" s="1085"/>
      <c r="BF51" s="1085"/>
      <c r="BG51" s="1085"/>
      <c r="BH51" s="1085"/>
      <c r="BI51" s="1085"/>
      <c r="BJ51" s="1085"/>
      <c r="BK51" s="1085"/>
      <c r="BL51" s="1085"/>
      <c r="BM51" s="1085"/>
      <c r="BN51" s="1085"/>
      <c r="BO51" s="1085"/>
      <c r="BP51" s="1083"/>
      <c r="BQ51" s="1083"/>
      <c r="BR51" s="1083"/>
      <c r="BS51" s="1083"/>
      <c r="BT51" s="1083"/>
      <c r="BU51" s="1083"/>
      <c r="BV51" s="1083"/>
      <c r="BW51" s="1083"/>
      <c r="BX51" s="1083"/>
      <c r="BY51" s="1083"/>
      <c r="BZ51" s="1083"/>
      <c r="CA51" s="1083"/>
      <c r="CB51" s="1083"/>
      <c r="CC51" s="1083"/>
      <c r="CD51" s="1083"/>
      <c r="CE51" s="1083"/>
      <c r="CF51" s="1083"/>
      <c r="CG51" s="1083"/>
      <c r="CH51" s="1083"/>
      <c r="CI51" s="1083"/>
      <c r="CJ51" s="1083"/>
      <c r="CK51" s="1083"/>
      <c r="CL51" s="1083"/>
      <c r="CM51" s="1083"/>
      <c r="CN51" s="1083"/>
      <c r="CO51" s="1083"/>
      <c r="CP51" s="1083"/>
      <c r="CQ51" s="1083"/>
      <c r="CR51" s="1083"/>
      <c r="CS51" s="1083"/>
      <c r="CT51" s="1083"/>
      <c r="CU51" s="1083"/>
      <c r="CV51" s="1083"/>
      <c r="CW51" s="1083"/>
      <c r="CX51" s="1083"/>
      <c r="CY51" s="1083"/>
      <c r="CZ51" s="1083"/>
      <c r="DA51" s="1083"/>
      <c r="DB51" s="1083"/>
      <c r="DC51" s="1083"/>
    </row>
    <row r="52" spans="1:109" ht="13.2" x14ac:dyDescent="0.2">
      <c r="B52" s="3"/>
      <c r="G52" s="1095"/>
      <c r="H52" s="1095"/>
      <c r="I52" s="1096"/>
      <c r="J52" s="1096"/>
      <c r="K52" s="1084"/>
      <c r="L52" s="1084"/>
      <c r="M52" s="1084"/>
      <c r="N52" s="1084"/>
      <c r="AM52" s="21"/>
      <c r="AN52" s="1085"/>
      <c r="AO52" s="1085"/>
      <c r="AP52" s="1085"/>
      <c r="AQ52" s="1085"/>
      <c r="AR52" s="1085"/>
      <c r="AS52" s="1085"/>
      <c r="AT52" s="1085"/>
      <c r="AU52" s="1085"/>
      <c r="AV52" s="1085"/>
      <c r="AW52" s="1085"/>
      <c r="AX52" s="1085"/>
      <c r="AY52" s="1085"/>
      <c r="AZ52" s="1085"/>
      <c r="BA52" s="1085"/>
      <c r="BB52" s="1085"/>
      <c r="BC52" s="1085"/>
      <c r="BD52" s="1085"/>
      <c r="BE52" s="1085"/>
      <c r="BF52" s="1085"/>
      <c r="BG52" s="1085"/>
      <c r="BH52" s="1085"/>
      <c r="BI52" s="1085"/>
      <c r="BJ52" s="1085"/>
      <c r="BK52" s="1085"/>
      <c r="BL52" s="1085"/>
      <c r="BM52" s="1085"/>
      <c r="BN52" s="1085"/>
      <c r="BO52" s="1085"/>
      <c r="BP52" s="1083"/>
      <c r="BQ52" s="1083"/>
      <c r="BR52" s="1083"/>
      <c r="BS52" s="1083"/>
      <c r="BT52" s="1083"/>
      <c r="BU52" s="1083"/>
      <c r="BV52" s="1083"/>
      <c r="BW52" s="1083"/>
      <c r="BX52" s="1083"/>
      <c r="BY52" s="1083"/>
      <c r="BZ52" s="1083"/>
      <c r="CA52" s="1083"/>
      <c r="CB52" s="1083"/>
      <c r="CC52" s="1083"/>
      <c r="CD52" s="1083"/>
      <c r="CE52" s="1083"/>
      <c r="CF52" s="1083"/>
      <c r="CG52" s="1083"/>
      <c r="CH52" s="1083"/>
      <c r="CI52" s="1083"/>
      <c r="CJ52" s="1083"/>
      <c r="CK52" s="1083"/>
      <c r="CL52" s="1083"/>
      <c r="CM52" s="1083"/>
      <c r="CN52" s="1083"/>
      <c r="CO52" s="1083"/>
      <c r="CP52" s="1083"/>
      <c r="CQ52" s="1083"/>
      <c r="CR52" s="1083"/>
      <c r="CS52" s="1083"/>
      <c r="CT52" s="1083"/>
      <c r="CU52" s="1083"/>
      <c r="CV52" s="1083"/>
      <c r="CW52" s="1083"/>
      <c r="CX52" s="1083"/>
      <c r="CY52" s="1083"/>
      <c r="CZ52" s="1083"/>
      <c r="DA52" s="1083"/>
      <c r="DB52" s="1083"/>
      <c r="DC52" s="1083"/>
    </row>
    <row r="53" spans="1:109" ht="13.2" x14ac:dyDescent="0.2">
      <c r="A53" s="5"/>
      <c r="B53" s="3"/>
      <c r="G53" s="1095"/>
      <c r="H53" s="1095"/>
      <c r="I53" s="1078"/>
      <c r="J53" s="1078"/>
      <c r="K53" s="1084"/>
      <c r="L53" s="1084"/>
      <c r="M53" s="1084"/>
      <c r="N53" s="1084"/>
      <c r="AM53" s="21"/>
      <c r="AN53" s="1085"/>
      <c r="AO53" s="1085"/>
      <c r="AP53" s="1085"/>
      <c r="AQ53" s="1085"/>
      <c r="AR53" s="1085"/>
      <c r="AS53" s="1085"/>
      <c r="AT53" s="1085"/>
      <c r="AU53" s="1085"/>
      <c r="AV53" s="1085"/>
      <c r="AW53" s="1085"/>
      <c r="AX53" s="1085"/>
      <c r="AY53" s="1085"/>
      <c r="AZ53" s="1085"/>
      <c r="BA53" s="1085"/>
      <c r="BB53" s="1085" t="s">
        <v>13</v>
      </c>
      <c r="BC53" s="1085"/>
      <c r="BD53" s="1085"/>
      <c r="BE53" s="1085"/>
      <c r="BF53" s="1085"/>
      <c r="BG53" s="1085"/>
      <c r="BH53" s="1085"/>
      <c r="BI53" s="1085"/>
      <c r="BJ53" s="1085"/>
      <c r="BK53" s="1085"/>
      <c r="BL53" s="1085"/>
      <c r="BM53" s="1085"/>
      <c r="BN53" s="1085"/>
      <c r="BO53" s="1085"/>
      <c r="BP53" s="1083">
        <v>66.900000000000006</v>
      </c>
      <c r="BQ53" s="1083"/>
      <c r="BR53" s="1083"/>
      <c r="BS53" s="1083"/>
      <c r="BT53" s="1083"/>
      <c r="BU53" s="1083"/>
      <c r="BV53" s="1083"/>
      <c r="BW53" s="1083"/>
      <c r="BX53" s="1083">
        <v>68.400000000000006</v>
      </c>
      <c r="BY53" s="1083"/>
      <c r="BZ53" s="1083"/>
      <c r="CA53" s="1083"/>
      <c r="CB53" s="1083"/>
      <c r="CC53" s="1083"/>
      <c r="CD53" s="1083"/>
      <c r="CE53" s="1083"/>
      <c r="CF53" s="1083">
        <v>70</v>
      </c>
      <c r="CG53" s="1083"/>
      <c r="CH53" s="1083"/>
      <c r="CI53" s="1083"/>
      <c r="CJ53" s="1083"/>
      <c r="CK53" s="1083"/>
      <c r="CL53" s="1083"/>
      <c r="CM53" s="1083"/>
      <c r="CN53" s="1083">
        <v>70.900000000000006</v>
      </c>
      <c r="CO53" s="1083"/>
      <c r="CP53" s="1083"/>
      <c r="CQ53" s="1083"/>
      <c r="CR53" s="1083"/>
      <c r="CS53" s="1083"/>
      <c r="CT53" s="1083"/>
      <c r="CU53" s="1083"/>
      <c r="CV53" s="1083">
        <v>72.099999999999994</v>
      </c>
      <c r="CW53" s="1083"/>
      <c r="CX53" s="1083"/>
      <c r="CY53" s="1083"/>
      <c r="CZ53" s="1083"/>
      <c r="DA53" s="1083"/>
      <c r="DB53" s="1083"/>
      <c r="DC53" s="1083"/>
    </row>
    <row r="54" spans="1:109" ht="13.2" x14ac:dyDescent="0.2">
      <c r="A54" s="5"/>
      <c r="B54" s="3"/>
      <c r="G54" s="1095"/>
      <c r="H54" s="1095"/>
      <c r="I54" s="1078"/>
      <c r="J54" s="1078"/>
      <c r="K54" s="1084"/>
      <c r="L54" s="1084"/>
      <c r="M54" s="1084"/>
      <c r="N54" s="1084"/>
      <c r="AM54" s="21"/>
      <c r="AN54" s="1085"/>
      <c r="AO54" s="1085"/>
      <c r="AP54" s="1085"/>
      <c r="AQ54" s="1085"/>
      <c r="AR54" s="1085"/>
      <c r="AS54" s="1085"/>
      <c r="AT54" s="1085"/>
      <c r="AU54" s="1085"/>
      <c r="AV54" s="1085"/>
      <c r="AW54" s="1085"/>
      <c r="AX54" s="1085"/>
      <c r="AY54" s="1085"/>
      <c r="AZ54" s="1085"/>
      <c r="BA54" s="1085"/>
      <c r="BB54" s="1085"/>
      <c r="BC54" s="1085"/>
      <c r="BD54" s="1085"/>
      <c r="BE54" s="1085"/>
      <c r="BF54" s="1085"/>
      <c r="BG54" s="1085"/>
      <c r="BH54" s="1085"/>
      <c r="BI54" s="1085"/>
      <c r="BJ54" s="1085"/>
      <c r="BK54" s="1085"/>
      <c r="BL54" s="1085"/>
      <c r="BM54" s="1085"/>
      <c r="BN54" s="1085"/>
      <c r="BO54" s="1085"/>
      <c r="BP54" s="1083"/>
      <c r="BQ54" s="1083"/>
      <c r="BR54" s="1083"/>
      <c r="BS54" s="1083"/>
      <c r="BT54" s="1083"/>
      <c r="BU54" s="1083"/>
      <c r="BV54" s="1083"/>
      <c r="BW54" s="1083"/>
      <c r="BX54" s="1083"/>
      <c r="BY54" s="1083"/>
      <c r="BZ54" s="1083"/>
      <c r="CA54" s="1083"/>
      <c r="CB54" s="1083"/>
      <c r="CC54" s="1083"/>
      <c r="CD54" s="1083"/>
      <c r="CE54" s="1083"/>
      <c r="CF54" s="1083"/>
      <c r="CG54" s="1083"/>
      <c r="CH54" s="1083"/>
      <c r="CI54" s="1083"/>
      <c r="CJ54" s="1083"/>
      <c r="CK54" s="1083"/>
      <c r="CL54" s="1083"/>
      <c r="CM54" s="1083"/>
      <c r="CN54" s="1083"/>
      <c r="CO54" s="1083"/>
      <c r="CP54" s="1083"/>
      <c r="CQ54" s="1083"/>
      <c r="CR54" s="1083"/>
      <c r="CS54" s="1083"/>
      <c r="CT54" s="1083"/>
      <c r="CU54" s="1083"/>
      <c r="CV54" s="1083"/>
      <c r="CW54" s="1083"/>
      <c r="CX54" s="1083"/>
      <c r="CY54" s="1083"/>
      <c r="CZ54" s="1083"/>
      <c r="DA54" s="1083"/>
      <c r="DB54" s="1083"/>
      <c r="DC54" s="1083"/>
    </row>
    <row r="55" spans="1:109" ht="13.2" x14ac:dyDescent="0.2">
      <c r="A55" s="5"/>
      <c r="B55" s="3"/>
      <c r="G55" s="1078"/>
      <c r="H55" s="1078"/>
      <c r="I55" s="1078"/>
      <c r="J55" s="1078"/>
      <c r="K55" s="1084"/>
      <c r="L55" s="1084"/>
      <c r="M55" s="1084"/>
      <c r="N55" s="1084"/>
      <c r="AN55" s="1082" t="s">
        <v>6</v>
      </c>
      <c r="AO55" s="1082"/>
      <c r="AP55" s="1082"/>
      <c r="AQ55" s="1082"/>
      <c r="AR55" s="1082"/>
      <c r="AS55" s="1082"/>
      <c r="AT55" s="1082"/>
      <c r="AU55" s="1082"/>
      <c r="AV55" s="1082"/>
      <c r="AW55" s="1082"/>
      <c r="AX55" s="1082"/>
      <c r="AY55" s="1082"/>
      <c r="AZ55" s="1082"/>
      <c r="BA55" s="1082"/>
      <c r="BB55" s="1085" t="s">
        <v>9</v>
      </c>
      <c r="BC55" s="1085"/>
      <c r="BD55" s="1085"/>
      <c r="BE55" s="1085"/>
      <c r="BF55" s="1085"/>
      <c r="BG55" s="1085"/>
      <c r="BH55" s="1085"/>
      <c r="BI55" s="1085"/>
      <c r="BJ55" s="1085"/>
      <c r="BK55" s="1085"/>
      <c r="BL55" s="1085"/>
      <c r="BM55" s="1085"/>
      <c r="BN55" s="1085"/>
      <c r="BO55" s="1085"/>
      <c r="BP55" s="1083">
        <v>5</v>
      </c>
      <c r="BQ55" s="1083"/>
      <c r="BR55" s="1083"/>
      <c r="BS55" s="1083"/>
      <c r="BT55" s="1083"/>
      <c r="BU55" s="1083"/>
      <c r="BV55" s="1083"/>
      <c r="BW55" s="1083"/>
      <c r="BX55" s="1083">
        <v>5.4</v>
      </c>
      <c r="BY55" s="1083"/>
      <c r="BZ55" s="1083"/>
      <c r="CA55" s="1083"/>
      <c r="CB55" s="1083"/>
      <c r="CC55" s="1083"/>
      <c r="CD55" s="1083"/>
      <c r="CE55" s="1083"/>
      <c r="CF55" s="1083">
        <v>3.9</v>
      </c>
      <c r="CG55" s="1083"/>
      <c r="CH55" s="1083"/>
      <c r="CI55" s="1083"/>
      <c r="CJ55" s="1083"/>
      <c r="CK55" s="1083"/>
      <c r="CL55" s="1083"/>
      <c r="CM55" s="1083"/>
      <c r="CN55" s="1083">
        <v>0</v>
      </c>
      <c r="CO55" s="1083"/>
      <c r="CP55" s="1083"/>
      <c r="CQ55" s="1083"/>
      <c r="CR55" s="1083"/>
      <c r="CS55" s="1083"/>
      <c r="CT55" s="1083"/>
      <c r="CU55" s="1083"/>
      <c r="CV55" s="1083">
        <v>0</v>
      </c>
      <c r="CW55" s="1083"/>
      <c r="CX55" s="1083"/>
      <c r="CY55" s="1083"/>
      <c r="CZ55" s="1083"/>
      <c r="DA55" s="1083"/>
      <c r="DB55" s="1083"/>
      <c r="DC55" s="1083"/>
    </row>
    <row r="56" spans="1:109" ht="13.2" x14ac:dyDescent="0.2">
      <c r="A56" s="5"/>
      <c r="B56" s="3"/>
      <c r="G56" s="1078"/>
      <c r="H56" s="1078"/>
      <c r="I56" s="1078"/>
      <c r="J56" s="1078"/>
      <c r="K56" s="1084"/>
      <c r="L56" s="1084"/>
      <c r="M56" s="1084"/>
      <c r="N56" s="1084"/>
      <c r="AN56" s="1082"/>
      <c r="AO56" s="1082"/>
      <c r="AP56" s="1082"/>
      <c r="AQ56" s="1082"/>
      <c r="AR56" s="1082"/>
      <c r="AS56" s="1082"/>
      <c r="AT56" s="1082"/>
      <c r="AU56" s="1082"/>
      <c r="AV56" s="1082"/>
      <c r="AW56" s="1082"/>
      <c r="AX56" s="1082"/>
      <c r="AY56" s="1082"/>
      <c r="AZ56" s="1082"/>
      <c r="BA56" s="1082"/>
      <c r="BB56" s="1085"/>
      <c r="BC56" s="1085"/>
      <c r="BD56" s="1085"/>
      <c r="BE56" s="1085"/>
      <c r="BF56" s="1085"/>
      <c r="BG56" s="1085"/>
      <c r="BH56" s="1085"/>
      <c r="BI56" s="1085"/>
      <c r="BJ56" s="1085"/>
      <c r="BK56" s="1085"/>
      <c r="BL56" s="1085"/>
      <c r="BM56" s="1085"/>
      <c r="BN56" s="1085"/>
      <c r="BO56" s="1085"/>
      <c r="BP56" s="1083"/>
      <c r="BQ56" s="1083"/>
      <c r="BR56" s="1083"/>
      <c r="BS56" s="1083"/>
      <c r="BT56" s="1083"/>
      <c r="BU56" s="1083"/>
      <c r="BV56" s="1083"/>
      <c r="BW56" s="1083"/>
      <c r="BX56" s="1083"/>
      <c r="BY56" s="1083"/>
      <c r="BZ56" s="1083"/>
      <c r="CA56" s="1083"/>
      <c r="CB56" s="1083"/>
      <c r="CC56" s="1083"/>
      <c r="CD56" s="1083"/>
      <c r="CE56" s="1083"/>
      <c r="CF56" s="1083"/>
      <c r="CG56" s="1083"/>
      <c r="CH56" s="1083"/>
      <c r="CI56" s="1083"/>
      <c r="CJ56" s="1083"/>
      <c r="CK56" s="1083"/>
      <c r="CL56" s="1083"/>
      <c r="CM56" s="1083"/>
      <c r="CN56" s="1083"/>
      <c r="CO56" s="1083"/>
      <c r="CP56" s="1083"/>
      <c r="CQ56" s="1083"/>
      <c r="CR56" s="1083"/>
      <c r="CS56" s="1083"/>
      <c r="CT56" s="1083"/>
      <c r="CU56" s="1083"/>
      <c r="CV56" s="1083"/>
      <c r="CW56" s="1083"/>
      <c r="CX56" s="1083"/>
      <c r="CY56" s="1083"/>
      <c r="CZ56" s="1083"/>
      <c r="DA56" s="1083"/>
      <c r="DB56" s="1083"/>
      <c r="DC56" s="1083"/>
    </row>
    <row r="57" spans="1:109" s="5" customFormat="1" ht="13.2" x14ac:dyDescent="0.2">
      <c r="B57" s="13"/>
      <c r="G57" s="1078"/>
      <c r="H57" s="1078"/>
      <c r="I57" s="1097"/>
      <c r="J57" s="1097"/>
      <c r="K57" s="1084"/>
      <c r="L57" s="1084"/>
      <c r="M57" s="1084"/>
      <c r="N57" s="1084"/>
      <c r="AM57" s="1"/>
      <c r="AN57" s="1082"/>
      <c r="AO57" s="1082"/>
      <c r="AP57" s="1082"/>
      <c r="AQ57" s="1082"/>
      <c r="AR57" s="1082"/>
      <c r="AS57" s="1082"/>
      <c r="AT57" s="1082"/>
      <c r="AU57" s="1082"/>
      <c r="AV57" s="1082"/>
      <c r="AW57" s="1082"/>
      <c r="AX57" s="1082"/>
      <c r="AY57" s="1082"/>
      <c r="AZ57" s="1082"/>
      <c r="BA57" s="1082"/>
      <c r="BB57" s="1085" t="s">
        <v>13</v>
      </c>
      <c r="BC57" s="1085"/>
      <c r="BD57" s="1085"/>
      <c r="BE57" s="1085"/>
      <c r="BF57" s="1085"/>
      <c r="BG57" s="1085"/>
      <c r="BH57" s="1085"/>
      <c r="BI57" s="1085"/>
      <c r="BJ57" s="1085"/>
      <c r="BK57" s="1085"/>
      <c r="BL57" s="1085"/>
      <c r="BM57" s="1085"/>
      <c r="BN57" s="1085"/>
      <c r="BO57" s="1085"/>
      <c r="BP57" s="1083">
        <v>61.6</v>
      </c>
      <c r="BQ57" s="1083"/>
      <c r="BR57" s="1083"/>
      <c r="BS57" s="1083"/>
      <c r="BT57" s="1083"/>
      <c r="BU57" s="1083"/>
      <c r="BV57" s="1083"/>
      <c r="BW57" s="1083"/>
      <c r="BX57" s="1083">
        <v>62.5</v>
      </c>
      <c r="BY57" s="1083"/>
      <c r="BZ57" s="1083"/>
      <c r="CA57" s="1083"/>
      <c r="CB57" s="1083"/>
      <c r="CC57" s="1083"/>
      <c r="CD57" s="1083"/>
      <c r="CE57" s="1083"/>
      <c r="CF57" s="1083">
        <v>63.1</v>
      </c>
      <c r="CG57" s="1083"/>
      <c r="CH57" s="1083"/>
      <c r="CI57" s="1083"/>
      <c r="CJ57" s="1083"/>
      <c r="CK57" s="1083"/>
      <c r="CL57" s="1083"/>
      <c r="CM57" s="1083"/>
      <c r="CN57" s="1083">
        <v>63.2</v>
      </c>
      <c r="CO57" s="1083"/>
      <c r="CP57" s="1083"/>
      <c r="CQ57" s="1083"/>
      <c r="CR57" s="1083"/>
      <c r="CS57" s="1083"/>
      <c r="CT57" s="1083"/>
      <c r="CU57" s="1083"/>
      <c r="CV57" s="1083">
        <v>64.2</v>
      </c>
      <c r="CW57" s="1083"/>
      <c r="CX57" s="1083"/>
      <c r="CY57" s="1083"/>
      <c r="CZ57" s="1083"/>
      <c r="DA57" s="1083"/>
      <c r="DB57" s="1083"/>
      <c r="DC57" s="1083"/>
      <c r="DD57" s="35"/>
      <c r="DE57" s="13"/>
    </row>
    <row r="58" spans="1:109" s="5" customFormat="1" ht="13.2" x14ac:dyDescent="0.2">
      <c r="A58" s="1"/>
      <c r="B58" s="13"/>
      <c r="G58" s="1078"/>
      <c r="H58" s="1078"/>
      <c r="I58" s="1097"/>
      <c r="J58" s="1097"/>
      <c r="K58" s="1084"/>
      <c r="L58" s="1084"/>
      <c r="M58" s="1084"/>
      <c r="N58" s="1084"/>
      <c r="AM58" s="1"/>
      <c r="AN58" s="1082"/>
      <c r="AO58" s="1082"/>
      <c r="AP58" s="1082"/>
      <c r="AQ58" s="1082"/>
      <c r="AR58" s="1082"/>
      <c r="AS58" s="1082"/>
      <c r="AT58" s="1082"/>
      <c r="AU58" s="1082"/>
      <c r="AV58" s="1082"/>
      <c r="AW58" s="1082"/>
      <c r="AX58" s="1082"/>
      <c r="AY58" s="1082"/>
      <c r="AZ58" s="1082"/>
      <c r="BA58" s="1082"/>
      <c r="BB58" s="1085"/>
      <c r="BC58" s="1085"/>
      <c r="BD58" s="1085"/>
      <c r="BE58" s="1085"/>
      <c r="BF58" s="1085"/>
      <c r="BG58" s="1085"/>
      <c r="BH58" s="1085"/>
      <c r="BI58" s="1085"/>
      <c r="BJ58" s="1085"/>
      <c r="BK58" s="1085"/>
      <c r="BL58" s="1085"/>
      <c r="BM58" s="1085"/>
      <c r="BN58" s="1085"/>
      <c r="BO58" s="1085"/>
      <c r="BP58" s="1083"/>
      <c r="BQ58" s="1083"/>
      <c r="BR58" s="1083"/>
      <c r="BS58" s="1083"/>
      <c r="BT58" s="1083"/>
      <c r="BU58" s="1083"/>
      <c r="BV58" s="1083"/>
      <c r="BW58" s="1083"/>
      <c r="BX58" s="1083"/>
      <c r="BY58" s="1083"/>
      <c r="BZ58" s="1083"/>
      <c r="CA58" s="1083"/>
      <c r="CB58" s="1083"/>
      <c r="CC58" s="1083"/>
      <c r="CD58" s="1083"/>
      <c r="CE58" s="1083"/>
      <c r="CF58" s="1083"/>
      <c r="CG58" s="1083"/>
      <c r="CH58" s="1083"/>
      <c r="CI58" s="1083"/>
      <c r="CJ58" s="1083"/>
      <c r="CK58" s="1083"/>
      <c r="CL58" s="1083"/>
      <c r="CM58" s="1083"/>
      <c r="CN58" s="1083"/>
      <c r="CO58" s="1083"/>
      <c r="CP58" s="1083"/>
      <c r="CQ58" s="1083"/>
      <c r="CR58" s="1083"/>
      <c r="CS58" s="1083"/>
      <c r="CT58" s="1083"/>
      <c r="CU58" s="1083"/>
      <c r="CV58" s="1083"/>
      <c r="CW58" s="1083"/>
      <c r="CX58" s="1083"/>
      <c r="CY58" s="1083"/>
      <c r="CZ58" s="1083"/>
      <c r="DA58" s="1083"/>
      <c r="DB58" s="1083"/>
      <c r="DC58" s="1083"/>
      <c r="DD58" s="35"/>
      <c r="DE58" s="13"/>
    </row>
    <row r="59" spans="1:109" s="5" customFormat="1" ht="13.2" x14ac:dyDescent="0.2">
      <c r="A59" s="1"/>
      <c r="B59" s="13"/>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35"/>
      <c r="DE59" s="13"/>
    </row>
    <row r="60" spans="1:109" s="5" customFormat="1" ht="13.2" x14ac:dyDescent="0.2">
      <c r="A60" s="1"/>
      <c r="B60" s="13"/>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35"/>
      <c r="DE60" s="13"/>
    </row>
    <row r="61" spans="1:109" s="5" customFormat="1" ht="13.2" x14ac:dyDescent="0.2">
      <c r="A61" s="1"/>
      <c r="B61" s="14"/>
      <c r="C61" s="18"/>
      <c r="D61" s="18"/>
      <c r="E61" s="18"/>
      <c r="F61" s="18"/>
      <c r="G61" s="18"/>
      <c r="H61" s="18"/>
      <c r="I61" s="18"/>
      <c r="J61" s="18"/>
      <c r="K61" s="18"/>
      <c r="L61" s="18"/>
      <c r="M61" s="30"/>
      <c r="N61" s="30"/>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30"/>
      <c r="AT61" s="30"/>
      <c r="AU61" s="18"/>
      <c r="AV61" s="18"/>
      <c r="AW61" s="18"/>
      <c r="AX61" s="18"/>
      <c r="AY61" s="18"/>
      <c r="AZ61" s="18"/>
      <c r="BA61" s="18"/>
      <c r="BB61" s="18"/>
      <c r="BC61" s="18"/>
      <c r="BD61" s="18"/>
      <c r="BE61" s="30"/>
      <c r="BF61" s="30"/>
      <c r="BG61" s="18"/>
      <c r="BH61" s="18"/>
      <c r="BI61" s="18"/>
      <c r="BJ61" s="18"/>
      <c r="BK61" s="18"/>
      <c r="BL61" s="18"/>
      <c r="BM61" s="18"/>
      <c r="BN61" s="18"/>
      <c r="BO61" s="18"/>
      <c r="BP61" s="18"/>
      <c r="BQ61" s="30"/>
      <c r="BR61" s="30"/>
      <c r="BS61" s="18"/>
      <c r="BT61" s="18"/>
      <c r="BU61" s="18"/>
      <c r="BV61" s="18"/>
      <c r="BW61" s="18"/>
      <c r="BX61" s="18"/>
      <c r="BY61" s="18"/>
      <c r="BZ61" s="18"/>
      <c r="CA61" s="18"/>
      <c r="CB61" s="18"/>
      <c r="CC61" s="30"/>
      <c r="CD61" s="30"/>
      <c r="CE61" s="18"/>
      <c r="CF61" s="18"/>
      <c r="CG61" s="18"/>
      <c r="CH61" s="18"/>
      <c r="CI61" s="18"/>
      <c r="CJ61" s="18"/>
      <c r="CK61" s="18"/>
      <c r="CL61" s="18"/>
      <c r="CM61" s="18"/>
      <c r="CN61" s="18"/>
      <c r="CO61" s="30"/>
      <c r="CP61" s="30"/>
      <c r="CQ61" s="18"/>
      <c r="CR61" s="18"/>
      <c r="CS61" s="18"/>
      <c r="CT61" s="18"/>
      <c r="CU61" s="18"/>
      <c r="CV61" s="18"/>
      <c r="CW61" s="18"/>
      <c r="CX61" s="18"/>
      <c r="CY61" s="18"/>
      <c r="CZ61" s="18"/>
      <c r="DA61" s="30"/>
      <c r="DB61" s="30"/>
      <c r="DC61" s="30"/>
      <c r="DD61" s="36"/>
      <c r="DE61" s="13"/>
    </row>
    <row r="62" spans="1:109" ht="13.2" x14ac:dyDescent="0.2">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
    </row>
    <row r="63" spans="1:109" ht="16.2" x14ac:dyDescent="0.2">
      <c r="B63" s="15" t="s">
        <v>3</v>
      </c>
    </row>
    <row r="64" spans="1:109" ht="13.2" x14ac:dyDescent="0.2">
      <c r="B64" s="3"/>
      <c r="G64" s="19"/>
      <c r="N64" s="32"/>
      <c r="AM64" s="19"/>
      <c r="AN64" s="19" t="s">
        <v>4</v>
      </c>
      <c r="AP64" s="5"/>
      <c r="AQ64" s="5"/>
      <c r="AR64" s="5"/>
      <c r="AY64" s="19"/>
      <c r="BA64" s="5"/>
      <c r="BB64" s="5"/>
      <c r="BC64" s="5"/>
      <c r="BK64" s="19"/>
      <c r="BM64" s="5"/>
      <c r="BN64" s="5"/>
      <c r="BO64" s="5"/>
      <c r="BW64" s="19"/>
      <c r="BY64" s="5"/>
      <c r="BZ64" s="5"/>
      <c r="CA64" s="5"/>
      <c r="CI64" s="19"/>
      <c r="CK64" s="5"/>
      <c r="CL64" s="5"/>
      <c r="CM64" s="5"/>
      <c r="CU64" s="19"/>
      <c r="CW64" s="5"/>
      <c r="CX64" s="5"/>
      <c r="CY64" s="5"/>
    </row>
    <row r="65" spans="2:107" ht="13.2" x14ac:dyDescent="0.2">
      <c r="B65" s="3"/>
      <c r="AN65" s="1086" t="s">
        <v>16</v>
      </c>
      <c r="AO65" s="1087"/>
      <c r="AP65" s="1087"/>
      <c r="AQ65" s="1087"/>
      <c r="AR65" s="1087"/>
      <c r="AS65" s="1087"/>
      <c r="AT65" s="1087"/>
      <c r="AU65" s="1087"/>
      <c r="AV65" s="1087"/>
      <c r="AW65" s="1087"/>
      <c r="AX65" s="1087"/>
      <c r="AY65" s="1087"/>
      <c r="AZ65" s="1087"/>
      <c r="BA65" s="1087"/>
      <c r="BB65" s="1087"/>
      <c r="BC65" s="1087"/>
      <c r="BD65" s="1087"/>
      <c r="BE65" s="1087"/>
      <c r="BF65" s="1087"/>
      <c r="BG65" s="1087"/>
      <c r="BH65" s="1087"/>
      <c r="BI65" s="1087"/>
      <c r="BJ65" s="1087"/>
      <c r="BK65" s="1087"/>
      <c r="BL65" s="1087"/>
      <c r="BM65" s="1087"/>
      <c r="BN65" s="1087"/>
      <c r="BO65" s="1087"/>
      <c r="BP65" s="1087"/>
      <c r="BQ65" s="1087"/>
      <c r="BR65" s="1087"/>
      <c r="BS65" s="1087"/>
      <c r="BT65" s="1087"/>
      <c r="BU65" s="1087"/>
      <c r="BV65" s="1087"/>
      <c r="BW65" s="1087"/>
      <c r="BX65" s="1087"/>
      <c r="BY65" s="1087"/>
      <c r="BZ65" s="1087"/>
      <c r="CA65" s="1087"/>
      <c r="CB65" s="1087"/>
      <c r="CC65" s="1087"/>
      <c r="CD65" s="1087"/>
      <c r="CE65" s="1087"/>
      <c r="CF65" s="1087"/>
      <c r="CG65" s="1087"/>
      <c r="CH65" s="1087"/>
      <c r="CI65" s="1087"/>
      <c r="CJ65" s="1087"/>
      <c r="CK65" s="1087"/>
      <c r="CL65" s="1087"/>
      <c r="CM65" s="1087"/>
      <c r="CN65" s="1087"/>
      <c r="CO65" s="1087"/>
      <c r="CP65" s="1087"/>
      <c r="CQ65" s="1087"/>
      <c r="CR65" s="1087"/>
      <c r="CS65" s="1087"/>
      <c r="CT65" s="1087"/>
      <c r="CU65" s="1087"/>
      <c r="CV65" s="1087"/>
      <c r="CW65" s="1087"/>
      <c r="CX65" s="1087"/>
      <c r="CY65" s="1087"/>
      <c r="CZ65" s="1087"/>
      <c r="DA65" s="1087"/>
      <c r="DB65" s="1087"/>
      <c r="DC65" s="1088"/>
    </row>
    <row r="66" spans="2:107" ht="13.2" x14ac:dyDescent="0.2">
      <c r="B66" s="3"/>
      <c r="AN66" s="1089"/>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1"/>
    </row>
    <row r="67" spans="2:107" ht="13.2" x14ac:dyDescent="0.2">
      <c r="B67" s="3"/>
      <c r="AN67" s="1089"/>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1"/>
    </row>
    <row r="68" spans="2:107" ht="13.2" x14ac:dyDescent="0.2">
      <c r="B68" s="3"/>
      <c r="AN68" s="1089"/>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1"/>
    </row>
    <row r="69" spans="2:107" ht="13.2" x14ac:dyDescent="0.2">
      <c r="B69" s="3"/>
      <c r="AN69" s="1092"/>
      <c r="AO69" s="1093"/>
      <c r="AP69" s="1093"/>
      <c r="AQ69" s="1093"/>
      <c r="AR69" s="1093"/>
      <c r="AS69" s="1093"/>
      <c r="AT69" s="1093"/>
      <c r="AU69" s="1093"/>
      <c r="AV69" s="1093"/>
      <c r="AW69" s="1093"/>
      <c r="AX69" s="1093"/>
      <c r="AY69" s="1093"/>
      <c r="AZ69" s="1093"/>
      <c r="BA69" s="1093"/>
      <c r="BB69" s="1093"/>
      <c r="BC69" s="1093"/>
      <c r="BD69" s="1093"/>
      <c r="BE69" s="1093"/>
      <c r="BF69" s="1093"/>
      <c r="BG69" s="1093"/>
      <c r="BH69" s="1093"/>
      <c r="BI69" s="1093"/>
      <c r="BJ69" s="1093"/>
      <c r="BK69" s="1093"/>
      <c r="BL69" s="1093"/>
      <c r="BM69" s="1093"/>
      <c r="BN69" s="1093"/>
      <c r="BO69" s="1093"/>
      <c r="BP69" s="1093"/>
      <c r="BQ69" s="1093"/>
      <c r="BR69" s="1093"/>
      <c r="BS69" s="1093"/>
      <c r="BT69" s="1093"/>
      <c r="BU69" s="1093"/>
      <c r="BV69" s="1093"/>
      <c r="BW69" s="1093"/>
      <c r="BX69" s="1093"/>
      <c r="BY69" s="1093"/>
      <c r="BZ69" s="1093"/>
      <c r="CA69" s="1093"/>
      <c r="CB69" s="1093"/>
      <c r="CC69" s="1093"/>
      <c r="CD69" s="1093"/>
      <c r="CE69" s="1093"/>
      <c r="CF69" s="1093"/>
      <c r="CG69" s="1093"/>
      <c r="CH69" s="1093"/>
      <c r="CI69" s="1093"/>
      <c r="CJ69" s="1093"/>
      <c r="CK69" s="1093"/>
      <c r="CL69" s="1093"/>
      <c r="CM69" s="1093"/>
      <c r="CN69" s="1093"/>
      <c r="CO69" s="1093"/>
      <c r="CP69" s="1093"/>
      <c r="CQ69" s="1093"/>
      <c r="CR69" s="1093"/>
      <c r="CS69" s="1093"/>
      <c r="CT69" s="1093"/>
      <c r="CU69" s="1093"/>
      <c r="CV69" s="1093"/>
      <c r="CW69" s="1093"/>
      <c r="CX69" s="1093"/>
      <c r="CY69" s="1093"/>
      <c r="CZ69" s="1093"/>
      <c r="DA69" s="1093"/>
      <c r="DB69" s="1093"/>
      <c r="DC69" s="1094"/>
    </row>
    <row r="70" spans="2:107" ht="13.2" x14ac:dyDescent="0.2">
      <c r="B70" s="3"/>
      <c r="H70" s="22"/>
      <c r="I70" s="22"/>
      <c r="J70" s="24"/>
      <c r="K70" s="24"/>
      <c r="L70" s="28"/>
      <c r="M70" s="24"/>
      <c r="N70" s="28"/>
      <c r="AN70" s="21"/>
      <c r="AO70" s="21"/>
      <c r="AP70" s="21"/>
      <c r="AZ70" s="21"/>
      <c r="BA70" s="21"/>
      <c r="BB70" s="21"/>
      <c r="BL70" s="21"/>
      <c r="BM70" s="21"/>
      <c r="BN70" s="21"/>
      <c r="BX70" s="21"/>
      <c r="BY70" s="21"/>
      <c r="BZ70" s="21"/>
      <c r="CJ70" s="21"/>
      <c r="CK70" s="21"/>
      <c r="CL70" s="21"/>
      <c r="CV70" s="21"/>
      <c r="CW70" s="21"/>
      <c r="CX70" s="21"/>
    </row>
    <row r="71" spans="2:107" ht="13.2" x14ac:dyDescent="0.2">
      <c r="B71" s="3"/>
      <c r="G71" s="20"/>
      <c r="I71" s="23"/>
      <c r="J71" s="24"/>
      <c r="K71" s="24"/>
      <c r="L71" s="28"/>
      <c r="M71" s="24"/>
      <c r="N71" s="28"/>
      <c r="AM71" s="20"/>
      <c r="AN71" s="1" t="s">
        <v>7</v>
      </c>
    </row>
    <row r="72" spans="2:107" ht="13.2" x14ac:dyDescent="0.2">
      <c r="B72" s="3"/>
      <c r="G72" s="1078"/>
      <c r="H72" s="1078"/>
      <c r="I72" s="1078"/>
      <c r="J72" s="1078"/>
      <c r="K72" s="25"/>
      <c r="L72" s="25"/>
      <c r="M72" s="29"/>
      <c r="N72" s="29"/>
      <c r="AN72" s="1079"/>
      <c r="AO72" s="1080"/>
      <c r="AP72" s="1080"/>
      <c r="AQ72" s="1080"/>
      <c r="AR72" s="1080"/>
      <c r="AS72" s="1080"/>
      <c r="AT72" s="1080"/>
      <c r="AU72" s="1080"/>
      <c r="AV72" s="1080"/>
      <c r="AW72" s="1080"/>
      <c r="AX72" s="1080"/>
      <c r="AY72" s="1080"/>
      <c r="AZ72" s="1080"/>
      <c r="BA72" s="1080"/>
      <c r="BB72" s="1080"/>
      <c r="BC72" s="1080"/>
      <c r="BD72" s="1080"/>
      <c r="BE72" s="1080"/>
      <c r="BF72" s="1080"/>
      <c r="BG72" s="1080"/>
      <c r="BH72" s="1080"/>
      <c r="BI72" s="1080"/>
      <c r="BJ72" s="1080"/>
      <c r="BK72" s="1080"/>
      <c r="BL72" s="1080"/>
      <c r="BM72" s="1080"/>
      <c r="BN72" s="1080"/>
      <c r="BO72" s="1081"/>
      <c r="BP72" s="1082" t="s">
        <v>10</v>
      </c>
      <c r="BQ72" s="1082"/>
      <c r="BR72" s="1082"/>
      <c r="BS72" s="1082"/>
      <c r="BT72" s="1082"/>
      <c r="BU72" s="1082"/>
      <c r="BV72" s="1082"/>
      <c r="BW72" s="1082"/>
      <c r="BX72" s="1082" t="s">
        <v>8</v>
      </c>
      <c r="BY72" s="1082"/>
      <c r="BZ72" s="1082"/>
      <c r="CA72" s="1082"/>
      <c r="CB72" s="1082"/>
      <c r="CC72" s="1082"/>
      <c r="CD72" s="1082"/>
      <c r="CE72" s="1082"/>
      <c r="CF72" s="1082" t="s">
        <v>2</v>
      </c>
      <c r="CG72" s="1082"/>
      <c r="CH72" s="1082"/>
      <c r="CI72" s="1082"/>
      <c r="CJ72" s="1082"/>
      <c r="CK72" s="1082"/>
      <c r="CL72" s="1082"/>
      <c r="CM72" s="1082"/>
      <c r="CN72" s="1082" t="s">
        <v>5</v>
      </c>
      <c r="CO72" s="1082"/>
      <c r="CP72" s="1082"/>
      <c r="CQ72" s="1082"/>
      <c r="CR72" s="1082"/>
      <c r="CS72" s="1082"/>
      <c r="CT72" s="1082"/>
      <c r="CU72" s="1082"/>
      <c r="CV72" s="1082" t="s">
        <v>0</v>
      </c>
      <c r="CW72" s="1082"/>
      <c r="CX72" s="1082"/>
      <c r="CY72" s="1082"/>
      <c r="CZ72" s="1082"/>
      <c r="DA72" s="1082"/>
      <c r="DB72" s="1082"/>
      <c r="DC72" s="1082"/>
    </row>
    <row r="73" spans="2:107" ht="13.2" x14ac:dyDescent="0.2">
      <c r="B73" s="3"/>
      <c r="G73" s="1095"/>
      <c r="H73" s="1095"/>
      <c r="I73" s="1095"/>
      <c r="J73" s="1095"/>
      <c r="K73" s="1098"/>
      <c r="L73" s="1098"/>
      <c r="M73" s="1098"/>
      <c r="N73" s="1098"/>
      <c r="AM73" s="21"/>
      <c r="AN73" s="1085" t="s">
        <v>11</v>
      </c>
      <c r="AO73" s="1085"/>
      <c r="AP73" s="1085"/>
      <c r="AQ73" s="1085"/>
      <c r="AR73" s="1085"/>
      <c r="AS73" s="1085"/>
      <c r="AT73" s="1085"/>
      <c r="AU73" s="1085"/>
      <c r="AV73" s="1085"/>
      <c r="AW73" s="1085"/>
      <c r="AX73" s="1085"/>
      <c r="AY73" s="1085"/>
      <c r="AZ73" s="1085"/>
      <c r="BA73" s="1085"/>
      <c r="BB73" s="1085" t="s">
        <v>9</v>
      </c>
      <c r="BC73" s="1085"/>
      <c r="BD73" s="1085"/>
      <c r="BE73" s="1085"/>
      <c r="BF73" s="1085"/>
      <c r="BG73" s="1085"/>
      <c r="BH73" s="1085"/>
      <c r="BI73" s="1085"/>
      <c r="BJ73" s="1085"/>
      <c r="BK73" s="1085"/>
      <c r="BL73" s="1085"/>
      <c r="BM73" s="1085"/>
      <c r="BN73" s="1085"/>
      <c r="BO73" s="1085"/>
      <c r="BP73" s="1083"/>
      <c r="BQ73" s="1083"/>
      <c r="BR73" s="1083"/>
      <c r="BS73" s="1083"/>
      <c r="BT73" s="1083"/>
      <c r="BU73" s="1083"/>
      <c r="BV73" s="1083"/>
      <c r="BW73" s="1083"/>
      <c r="BX73" s="1083"/>
      <c r="BY73" s="1083"/>
      <c r="BZ73" s="1083"/>
      <c r="CA73" s="1083"/>
      <c r="CB73" s="1083"/>
      <c r="CC73" s="1083"/>
      <c r="CD73" s="1083"/>
      <c r="CE73" s="1083"/>
      <c r="CF73" s="1083"/>
      <c r="CG73" s="1083"/>
      <c r="CH73" s="1083"/>
      <c r="CI73" s="1083"/>
      <c r="CJ73" s="1083"/>
      <c r="CK73" s="1083"/>
      <c r="CL73" s="1083"/>
      <c r="CM73" s="1083"/>
      <c r="CN73" s="1083"/>
      <c r="CO73" s="1083"/>
      <c r="CP73" s="1083"/>
      <c r="CQ73" s="1083"/>
      <c r="CR73" s="1083"/>
      <c r="CS73" s="1083"/>
      <c r="CT73" s="1083"/>
      <c r="CU73" s="1083"/>
      <c r="CV73" s="1083"/>
      <c r="CW73" s="1083"/>
      <c r="CX73" s="1083"/>
      <c r="CY73" s="1083"/>
      <c r="CZ73" s="1083"/>
      <c r="DA73" s="1083"/>
      <c r="DB73" s="1083"/>
      <c r="DC73" s="1083"/>
    </row>
    <row r="74" spans="2:107" ht="13.2" x14ac:dyDescent="0.2">
      <c r="B74" s="3"/>
      <c r="G74" s="1095"/>
      <c r="H74" s="1095"/>
      <c r="I74" s="1095"/>
      <c r="J74" s="1095"/>
      <c r="K74" s="1098"/>
      <c r="L74" s="1098"/>
      <c r="M74" s="1098"/>
      <c r="N74" s="1098"/>
      <c r="AM74" s="21"/>
      <c r="AN74" s="1085"/>
      <c r="AO74" s="1085"/>
      <c r="AP74" s="1085"/>
      <c r="AQ74" s="1085"/>
      <c r="AR74" s="1085"/>
      <c r="AS74" s="1085"/>
      <c r="AT74" s="1085"/>
      <c r="AU74" s="1085"/>
      <c r="AV74" s="1085"/>
      <c r="AW74" s="1085"/>
      <c r="AX74" s="1085"/>
      <c r="AY74" s="1085"/>
      <c r="AZ74" s="1085"/>
      <c r="BA74" s="1085"/>
      <c r="BB74" s="1085"/>
      <c r="BC74" s="1085"/>
      <c r="BD74" s="1085"/>
      <c r="BE74" s="1085"/>
      <c r="BF74" s="1085"/>
      <c r="BG74" s="1085"/>
      <c r="BH74" s="1085"/>
      <c r="BI74" s="1085"/>
      <c r="BJ74" s="1085"/>
      <c r="BK74" s="1085"/>
      <c r="BL74" s="1085"/>
      <c r="BM74" s="1085"/>
      <c r="BN74" s="1085"/>
      <c r="BO74" s="1085"/>
      <c r="BP74" s="1083"/>
      <c r="BQ74" s="1083"/>
      <c r="BR74" s="1083"/>
      <c r="BS74" s="1083"/>
      <c r="BT74" s="1083"/>
      <c r="BU74" s="1083"/>
      <c r="BV74" s="1083"/>
      <c r="BW74" s="1083"/>
      <c r="BX74" s="1083"/>
      <c r="BY74" s="1083"/>
      <c r="BZ74" s="1083"/>
      <c r="CA74" s="1083"/>
      <c r="CB74" s="1083"/>
      <c r="CC74" s="1083"/>
      <c r="CD74" s="1083"/>
      <c r="CE74" s="1083"/>
      <c r="CF74" s="1083"/>
      <c r="CG74" s="1083"/>
      <c r="CH74" s="1083"/>
      <c r="CI74" s="1083"/>
      <c r="CJ74" s="1083"/>
      <c r="CK74" s="1083"/>
      <c r="CL74" s="1083"/>
      <c r="CM74" s="1083"/>
      <c r="CN74" s="1083"/>
      <c r="CO74" s="1083"/>
      <c r="CP74" s="1083"/>
      <c r="CQ74" s="1083"/>
      <c r="CR74" s="1083"/>
      <c r="CS74" s="1083"/>
      <c r="CT74" s="1083"/>
      <c r="CU74" s="1083"/>
      <c r="CV74" s="1083"/>
      <c r="CW74" s="1083"/>
      <c r="CX74" s="1083"/>
      <c r="CY74" s="1083"/>
      <c r="CZ74" s="1083"/>
      <c r="DA74" s="1083"/>
      <c r="DB74" s="1083"/>
      <c r="DC74" s="1083"/>
    </row>
    <row r="75" spans="2:107" ht="13.2" x14ac:dyDescent="0.2">
      <c r="B75" s="3"/>
      <c r="G75" s="1095"/>
      <c r="H75" s="1095"/>
      <c r="I75" s="1078"/>
      <c r="J75" s="1078"/>
      <c r="K75" s="1084"/>
      <c r="L75" s="1084"/>
      <c r="M75" s="1084"/>
      <c r="N75" s="1084"/>
      <c r="AM75" s="21"/>
      <c r="AN75" s="1085"/>
      <c r="AO75" s="1085"/>
      <c r="AP75" s="1085"/>
      <c r="AQ75" s="1085"/>
      <c r="AR75" s="1085"/>
      <c r="AS75" s="1085"/>
      <c r="AT75" s="1085"/>
      <c r="AU75" s="1085"/>
      <c r="AV75" s="1085"/>
      <c r="AW75" s="1085"/>
      <c r="AX75" s="1085"/>
      <c r="AY75" s="1085"/>
      <c r="AZ75" s="1085"/>
      <c r="BA75" s="1085"/>
      <c r="BB75" s="1085" t="s">
        <v>14</v>
      </c>
      <c r="BC75" s="1085"/>
      <c r="BD75" s="1085"/>
      <c r="BE75" s="1085"/>
      <c r="BF75" s="1085"/>
      <c r="BG75" s="1085"/>
      <c r="BH75" s="1085"/>
      <c r="BI75" s="1085"/>
      <c r="BJ75" s="1085"/>
      <c r="BK75" s="1085"/>
      <c r="BL75" s="1085"/>
      <c r="BM75" s="1085"/>
      <c r="BN75" s="1085"/>
      <c r="BO75" s="1085"/>
      <c r="BP75" s="1083">
        <v>2.7</v>
      </c>
      <c r="BQ75" s="1083"/>
      <c r="BR75" s="1083"/>
      <c r="BS75" s="1083"/>
      <c r="BT75" s="1083"/>
      <c r="BU75" s="1083"/>
      <c r="BV75" s="1083"/>
      <c r="BW75" s="1083"/>
      <c r="BX75" s="1083">
        <v>2.7</v>
      </c>
      <c r="BY75" s="1083"/>
      <c r="BZ75" s="1083"/>
      <c r="CA75" s="1083"/>
      <c r="CB75" s="1083"/>
      <c r="CC75" s="1083"/>
      <c r="CD75" s="1083"/>
      <c r="CE75" s="1083"/>
      <c r="CF75" s="1083">
        <v>2.6</v>
      </c>
      <c r="CG75" s="1083"/>
      <c r="CH75" s="1083"/>
      <c r="CI75" s="1083"/>
      <c r="CJ75" s="1083"/>
      <c r="CK75" s="1083"/>
      <c r="CL75" s="1083"/>
      <c r="CM75" s="1083"/>
      <c r="CN75" s="1083">
        <v>2.4</v>
      </c>
      <c r="CO75" s="1083"/>
      <c r="CP75" s="1083"/>
      <c r="CQ75" s="1083"/>
      <c r="CR75" s="1083"/>
      <c r="CS75" s="1083"/>
      <c r="CT75" s="1083"/>
      <c r="CU75" s="1083"/>
      <c r="CV75" s="1083">
        <v>2.2000000000000002</v>
      </c>
      <c r="CW75" s="1083"/>
      <c r="CX75" s="1083"/>
      <c r="CY75" s="1083"/>
      <c r="CZ75" s="1083"/>
      <c r="DA75" s="1083"/>
      <c r="DB75" s="1083"/>
      <c r="DC75" s="1083"/>
    </row>
    <row r="76" spans="2:107" ht="13.2" x14ac:dyDescent="0.2">
      <c r="B76" s="3"/>
      <c r="G76" s="1095"/>
      <c r="H76" s="1095"/>
      <c r="I76" s="1078"/>
      <c r="J76" s="1078"/>
      <c r="K76" s="1084"/>
      <c r="L76" s="1084"/>
      <c r="M76" s="1084"/>
      <c r="N76" s="1084"/>
      <c r="AM76" s="21"/>
      <c r="AN76" s="1085"/>
      <c r="AO76" s="1085"/>
      <c r="AP76" s="1085"/>
      <c r="AQ76" s="1085"/>
      <c r="AR76" s="1085"/>
      <c r="AS76" s="1085"/>
      <c r="AT76" s="1085"/>
      <c r="AU76" s="1085"/>
      <c r="AV76" s="1085"/>
      <c r="AW76" s="1085"/>
      <c r="AX76" s="1085"/>
      <c r="AY76" s="1085"/>
      <c r="AZ76" s="1085"/>
      <c r="BA76" s="1085"/>
      <c r="BB76" s="1085"/>
      <c r="BC76" s="1085"/>
      <c r="BD76" s="1085"/>
      <c r="BE76" s="1085"/>
      <c r="BF76" s="1085"/>
      <c r="BG76" s="1085"/>
      <c r="BH76" s="1085"/>
      <c r="BI76" s="1085"/>
      <c r="BJ76" s="1085"/>
      <c r="BK76" s="1085"/>
      <c r="BL76" s="1085"/>
      <c r="BM76" s="1085"/>
      <c r="BN76" s="1085"/>
      <c r="BO76" s="1085"/>
      <c r="BP76" s="1083"/>
      <c r="BQ76" s="1083"/>
      <c r="BR76" s="1083"/>
      <c r="BS76" s="1083"/>
      <c r="BT76" s="1083"/>
      <c r="BU76" s="1083"/>
      <c r="BV76" s="1083"/>
      <c r="BW76" s="1083"/>
      <c r="BX76" s="1083"/>
      <c r="BY76" s="1083"/>
      <c r="BZ76" s="1083"/>
      <c r="CA76" s="1083"/>
      <c r="CB76" s="1083"/>
      <c r="CC76" s="1083"/>
      <c r="CD76" s="1083"/>
      <c r="CE76" s="1083"/>
      <c r="CF76" s="1083"/>
      <c r="CG76" s="1083"/>
      <c r="CH76" s="1083"/>
      <c r="CI76" s="1083"/>
      <c r="CJ76" s="1083"/>
      <c r="CK76" s="1083"/>
      <c r="CL76" s="1083"/>
      <c r="CM76" s="1083"/>
      <c r="CN76" s="1083"/>
      <c r="CO76" s="1083"/>
      <c r="CP76" s="1083"/>
      <c r="CQ76" s="1083"/>
      <c r="CR76" s="1083"/>
      <c r="CS76" s="1083"/>
      <c r="CT76" s="1083"/>
      <c r="CU76" s="1083"/>
      <c r="CV76" s="1083"/>
      <c r="CW76" s="1083"/>
      <c r="CX76" s="1083"/>
      <c r="CY76" s="1083"/>
      <c r="CZ76" s="1083"/>
      <c r="DA76" s="1083"/>
      <c r="DB76" s="1083"/>
      <c r="DC76" s="1083"/>
    </row>
    <row r="77" spans="2:107" ht="13.2" x14ac:dyDescent="0.2">
      <c r="B77" s="3"/>
      <c r="G77" s="1078"/>
      <c r="H77" s="1078"/>
      <c r="I77" s="1078"/>
      <c r="J77" s="1078"/>
      <c r="K77" s="1098"/>
      <c r="L77" s="1098"/>
      <c r="M77" s="1098"/>
      <c r="N77" s="1098"/>
      <c r="AN77" s="1082" t="s">
        <v>6</v>
      </c>
      <c r="AO77" s="1082"/>
      <c r="AP77" s="1082"/>
      <c r="AQ77" s="1082"/>
      <c r="AR77" s="1082"/>
      <c r="AS77" s="1082"/>
      <c r="AT77" s="1082"/>
      <c r="AU77" s="1082"/>
      <c r="AV77" s="1082"/>
      <c r="AW77" s="1082"/>
      <c r="AX77" s="1082"/>
      <c r="AY77" s="1082"/>
      <c r="AZ77" s="1082"/>
      <c r="BA77" s="1082"/>
      <c r="BB77" s="1085" t="s">
        <v>9</v>
      </c>
      <c r="BC77" s="1085"/>
      <c r="BD77" s="1085"/>
      <c r="BE77" s="1085"/>
      <c r="BF77" s="1085"/>
      <c r="BG77" s="1085"/>
      <c r="BH77" s="1085"/>
      <c r="BI77" s="1085"/>
      <c r="BJ77" s="1085"/>
      <c r="BK77" s="1085"/>
      <c r="BL77" s="1085"/>
      <c r="BM77" s="1085"/>
      <c r="BN77" s="1085"/>
      <c r="BO77" s="1085"/>
      <c r="BP77" s="1083">
        <v>5</v>
      </c>
      <c r="BQ77" s="1083"/>
      <c r="BR77" s="1083"/>
      <c r="BS77" s="1083"/>
      <c r="BT77" s="1083"/>
      <c r="BU77" s="1083"/>
      <c r="BV77" s="1083"/>
      <c r="BW77" s="1083"/>
      <c r="BX77" s="1083">
        <v>5.4</v>
      </c>
      <c r="BY77" s="1083"/>
      <c r="BZ77" s="1083"/>
      <c r="CA77" s="1083"/>
      <c r="CB77" s="1083"/>
      <c r="CC77" s="1083"/>
      <c r="CD77" s="1083"/>
      <c r="CE77" s="1083"/>
      <c r="CF77" s="1083">
        <v>3.9</v>
      </c>
      <c r="CG77" s="1083"/>
      <c r="CH77" s="1083"/>
      <c r="CI77" s="1083"/>
      <c r="CJ77" s="1083"/>
      <c r="CK77" s="1083"/>
      <c r="CL77" s="1083"/>
      <c r="CM77" s="1083"/>
      <c r="CN77" s="1083">
        <v>0</v>
      </c>
      <c r="CO77" s="1083"/>
      <c r="CP77" s="1083"/>
      <c r="CQ77" s="1083"/>
      <c r="CR77" s="1083"/>
      <c r="CS77" s="1083"/>
      <c r="CT77" s="1083"/>
      <c r="CU77" s="1083"/>
      <c r="CV77" s="1083">
        <v>0</v>
      </c>
      <c r="CW77" s="1083"/>
      <c r="CX77" s="1083"/>
      <c r="CY77" s="1083"/>
      <c r="CZ77" s="1083"/>
      <c r="DA77" s="1083"/>
      <c r="DB77" s="1083"/>
      <c r="DC77" s="1083"/>
    </row>
    <row r="78" spans="2:107" ht="13.2" x14ac:dyDescent="0.2">
      <c r="B78" s="3"/>
      <c r="G78" s="1078"/>
      <c r="H78" s="1078"/>
      <c r="I78" s="1078"/>
      <c r="J78" s="1078"/>
      <c r="K78" s="1098"/>
      <c r="L78" s="1098"/>
      <c r="M78" s="1098"/>
      <c r="N78" s="1098"/>
      <c r="AN78" s="1082"/>
      <c r="AO78" s="1082"/>
      <c r="AP78" s="1082"/>
      <c r="AQ78" s="1082"/>
      <c r="AR78" s="1082"/>
      <c r="AS78" s="1082"/>
      <c r="AT78" s="1082"/>
      <c r="AU78" s="1082"/>
      <c r="AV78" s="1082"/>
      <c r="AW78" s="1082"/>
      <c r="AX78" s="1082"/>
      <c r="AY78" s="1082"/>
      <c r="AZ78" s="1082"/>
      <c r="BA78" s="1082"/>
      <c r="BB78" s="1085"/>
      <c r="BC78" s="1085"/>
      <c r="BD78" s="1085"/>
      <c r="BE78" s="1085"/>
      <c r="BF78" s="1085"/>
      <c r="BG78" s="1085"/>
      <c r="BH78" s="1085"/>
      <c r="BI78" s="1085"/>
      <c r="BJ78" s="1085"/>
      <c r="BK78" s="1085"/>
      <c r="BL78" s="1085"/>
      <c r="BM78" s="1085"/>
      <c r="BN78" s="1085"/>
      <c r="BO78" s="1085"/>
      <c r="BP78" s="1083"/>
      <c r="BQ78" s="1083"/>
      <c r="BR78" s="1083"/>
      <c r="BS78" s="1083"/>
      <c r="BT78" s="1083"/>
      <c r="BU78" s="1083"/>
      <c r="BV78" s="1083"/>
      <c r="BW78" s="1083"/>
      <c r="BX78" s="1083"/>
      <c r="BY78" s="1083"/>
      <c r="BZ78" s="1083"/>
      <c r="CA78" s="1083"/>
      <c r="CB78" s="1083"/>
      <c r="CC78" s="1083"/>
      <c r="CD78" s="1083"/>
      <c r="CE78" s="1083"/>
      <c r="CF78" s="1083"/>
      <c r="CG78" s="1083"/>
      <c r="CH78" s="1083"/>
      <c r="CI78" s="1083"/>
      <c r="CJ78" s="1083"/>
      <c r="CK78" s="1083"/>
      <c r="CL78" s="1083"/>
      <c r="CM78" s="1083"/>
      <c r="CN78" s="1083"/>
      <c r="CO78" s="1083"/>
      <c r="CP78" s="1083"/>
      <c r="CQ78" s="1083"/>
      <c r="CR78" s="1083"/>
      <c r="CS78" s="1083"/>
      <c r="CT78" s="1083"/>
      <c r="CU78" s="1083"/>
      <c r="CV78" s="1083"/>
      <c r="CW78" s="1083"/>
      <c r="CX78" s="1083"/>
      <c r="CY78" s="1083"/>
      <c r="CZ78" s="1083"/>
      <c r="DA78" s="1083"/>
      <c r="DB78" s="1083"/>
      <c r="DC78" s="1083"/>
    </row>
    <row r="79" spans="2:107" ht="13.2" x14ac:dyDescent="0.2">
      <c r="B79" s="3"/>
      <c r="G79" s="1078"/>
      <c r="H79" s="1078"/>
      <c r="I79" s="1097"/>
      <c r="J79" s="1097"/>
      <c r="K79" s="1099"/>
      <c r="L79" s="1099"/>
      <c r="M79" s="1099"/>
      <c r="N79" s="1099"/>
      <c r="AN79" s="1082"/>
      <c r="AO79" s="1082"/>
      <c r="AP79" s="1082"/>
      <c r="AQ79" s="1082"/>
      <c r="AR79" s="1082"/>
      <c r="AS79" s="1082"/>
      <c r="AT79" s="1082"/>
      <c r="AU79" s="1082"/>
      <c r="AV79" s="1082"/>
      <c r="AW79" s="1082"/>
      <c r="AX79" s="1082"/>
      <c r="AY79" s="1082"/>
      <c r="AZ79" s="1082"/>
      <c r="BA79" s="1082"/>
      <c r="BB79" s="1085" t="s">
        <v>14</v>
      </c>
      <c r="BC79" s="1085"/>
      <c r="BD79" s="1085"/>
      <c r="BE79" s="1085"/>
      <c r="BF79" s="1085"/>
      <c r="BG79" s="1085"/>
      <c r="BH79" s="1085"/>
      <c r="BI79" s="1085"/>
      <c r="BJ79" s="1085"/>
      <c r="BK79" s="1085"/>
      <c r="BL79" s="1085"/>
      <c r="BM79" s="1085"/>
      <c r="BN79" s="1085"/>
      <c r="BO79" s="1085"/>
      <c r="BP79" s="1083">
        <v>4.5</v>
      </c>
      <c r="BQ79" s="1083"/>
      <c r="BR79" s="1083"/>
      <c r="BS79" s="1083"/>
      <c r="BT79" s="1083"/>
      <c r="BU79" s="1083"/>
      <c r="BV79" s="1083"/>
      <c r="BW79" s="1083"/>
      <c r="BX79" s="1083">
        <v>4.2</v>
      </c>
      <c r="BY79" s="1083"/>
      <c r="BZ79" s="1083"/>
      <c r="CA79" s="1083"/>
      <c r="CB79" s="1083"/>
      <c r="CC79" s="1083"/>
      <c r="CD79" s="1083"/>
      <c r="CE79" s="1083"/>
      <c r="CF79" s="1083">
        <v>4.2</v>
      </c>
      <c r="CG79" s="1083"/>
      <c r="CH79" s="1083"/>
      <c r="CI79" s="1083"/>
      <c r="CJ79" s="1083"/>
      <c r="CK79" s="1083"/>
      <c r="CL79" s="1083"/>
      <c r="CM79" s="1083"/>
      <c r="CN79" s="1083">
        <v>4.5</v>
      </c>
      <c r="CO79" s="1083"/>
      <c r="CP79" s="1083"/>
      <c r="CQ79" s="1083"/>
      <c r="CR79" s="1083"/>
      <c r="CS79" s="1083"/>
      <c r="CT79" s="1083"/>
      <c r="CU79" s="1083"/>
      <c r="CV79" s="1083">
        <v>4.5999999999999996</v>
      </c>
      <c r="CW79" s="1083"/>
      <c r="CX79" s="1083"/>
      <c r="CY79" s="1083"/>
      <c r="CZ79" s="1083"/>
      <c r="DA79" s="1083"/>
      <c r="DB79" s="1083"/>
      <c r="DC79" s="1083"/>
    </row>
    <row r="80" spans="2:107" ht="13.2" x14ac:dyDescent="0.2">
      <c r="B80" s="3"/>
      <c r="G80" s="1078"/>
      <c r="H80" s="1078"/>
      <c r="I80" s="1097"/>
      <c r="J80" s="1097"/>
      <c r="K80" s="1099"/>
      <c r="L80" s="1099"/>
      <c r="M80" s="1099"/>
      <c r="N80" s="1099"/>
      <c r="AN80" s="1082"/>
      <c r="AO80" s="1082"/>
      <c r="AP80" s="1082"/>
      <c r="AQ80" s="1082"/>
      <c r="AR80" s="1082"/>
      <c r="AS80" s="1082"/>
      <c r="AT80" s="1082"/>
      <c r="AU80" s="1082"/>
      <c r="AV80" s="1082"/>
      <c r="AW80" s="1082"/>
      <c r="AX80" s="1082"/>
      <c r="AY80" s="1082"/>
      <c r="AZ80" s="1082"/>
      <c r="BA80" s="1082"/>
      <c r="BB80" s="1085"/>
      <c r="BC80" s="1085"/>
      <c r="BD80" s="1085"/>
      <c r="BE80" s="1085"/>
      <c r="BF80" s="1085"/>
      <c r="BG80" s="1085"/>
      <c r="BH80" s="1085"/>
      <c r="BI80" s="1085"/>
      <c r="BJ80" s="1085"/>
      <c r="BK80" s="1085"/>
      <c r="BL80" s="1085"/>
      <c r="BM80" s="1085"/>
      <c r="BN80" s="1085"/>
      <c r="BO80" s="1085"/>
      <c r="BP80" s="1083"/>
      <c r="BQ80" s="1083"/>
      <c r="BR80" s="1083"/>
      <c r="BS80" s="1083"/>
      <c r="BT80" s="1083"/>
      <c r="BU80" s="1083"/>
      <c r="BV80" s="1083"/>
      <c r="BW80" s="1083"/>
      <c r="BX80" s="1083"/>
      <c r="BY80" s="1083"/>
      <c r="BZ80" s="1083"/>
      <c r="CA80" s="1083"/>
      <c r="CB80" s="1083"/>
      <c r="CC80" s="1083"/>
      <c r="CD80" s="1083"/>
      <c r="CE80" s="1083"/>
      <c r="CF80" s="1083"/>
      <c r="CG80" s="1083"/>
      <c r="CH80" s="1083"/>
      <c r="CI80" s="1083"/>
      <c r="CJ80" s="1083"/>
      <c r="CK80" s="1083"/>
      <c r="CL80" s="1083"/>
      <c r="CM80" s="1083"/>
      <c r="CN80" s="1083"/>
      <c r="CO80" s="1083"/>
      <c r="CP80" s="1083"/>
      <c r="CQ80" s="1083"/>
      <c r="CR80" s="1083"/>
      <c r="CS80" s="1083"/>
      <c r="CT80" s="1083"/>
      <c r="CU80" s="1083"/>
      <c r="CV80" s="1083"/>
      <c r="CW80" s="1083"/>
      <c r="CX80" s="1083"/>
      <c r="CY80" s="1083"/>
      <c r="CZ80" s="1083"/>
      <c r="DA80" s="1083"/>
      <c r="DB80" s="1083"/>
      <c r="DC80" s="1083"/>
    </row>
    <row r="81" spans="2:109" ht="13.2" x14ac:dyDescent="0.2">
      <c r="B81" s="3"/>
    </row>
    <row r="82" spans="2:109" ht="16.2" x14ac:dyDescent="0.2">
      <c r="B82" s="3"/>
      <c r="K82" s="27"/>
      <c r="L82" s="27"/>
      <c r="M82" s="27"/>
      <c r="N82" s="27"/>
      <c r="AQ82" s="27"/>
      <c r="AR82" s="27"/>
      <c r="AS82" s="27"/>
      <c r="AT82" s="27"/>
      <c r="BC82" s="27"/>
      <c r="BD82" s="27"/>
      <c r="BE82" s="27"/>
      <c r="BF82" s="27"/>
      <c r="BO82" s="27"/>
      <c r="BP82" s="27"/>
      <c r="BQ82" s="27"/>
      <c r="BR82" s="27"/>
      <c r="CA82" s="27"/>
      <c r="CB82" s="27"/>
      <c r="CC82" s="27"/>
      <c r="CD82" s="27"/>
      <c r="CM82" s="27"/>
      <c r="CN82" s="27"/>
      <c r="CO82" s="27"/>
      <c r="CP82" s="27"/>
      <c r="CY82" s="27"/>
      <c r="CZ82" s="27"/>
      <c r="DA82" s="27"/>
      <c r="DB82" s="27"/>
      <c r="DC82" s="27"/>
    </row>
    <row r="83" spans="2:109" ht="13.2" x14ac:dyDescent="0.2">
      <c r="B83" s="10"/>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34"/>
    </row>
    <row r="84" spans="2:109" ht="13.2" x14ac:dyDescent="0.2">
      <c r="DD84" s="1"/>
      <c r="DE84" s="1"/>
    </row>
    <row r="85" spans="2:109" ht="13.2" x14ac:dyDescent="0.2">
      <c r="DD85" s="1"/>
      <c r="DE85" s="1"/>
    </row>
  </sheetData>
  <sheetProtection algorithmName="SHA-512" hashValue="aSdtwEledbc+d6buIlHNFk5HFUX6UGaKsj7/r72Zd4QPC5qjBX2i4ng6By5XupIS9d8sO22LFQFrvx5Xj3qEdA==" saltValue="QqzmDMWF7kLRi4LapFFko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76" zoomScale="70" zoomScaleNormal="70" zoomScaleSheetLayoutView="70" workbookViewId="0">
      <selection activeCell="CV42" sqref="CV42"/>
    </sheetView>
  </sheetViews>
  <sheetFormatPr defaultColWidth="0" defaultRowHeight="13.5" customHeight="1" zeroHeight="1" x14ac:dyDescent="0.2"/>
  <cols>
    <col min="1" max="34" width="2.44140625" style="37" customWidth="1"/>
    <col min="35" max="122" width="2.44140625" style="4" customWidth="1"/>
    <col min="123" max="123" width="2.44140625" style="4" hidden="1" customWidth="1"/>
    <col min="124" max="16384" width="2.44140625" style="4" hidden="1"/>
  </cols>
  <sheetData>
    <row r="1" spans="1:34" ht="13.5" customHeight="1" x14ac:dyDescent="0.2">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row>
    <row r="2" spans="1:34" ht="13.2" x14ac:dyDescent="0.2">
      <c r="S2" s="4"/>
      <c r="AH2" s="4"/>
    </row>
    <row r="3" spans="1:34" ht="13.2" x14ac:dyDescent="0.2">
      <c r="C3" s="4"/>
      <c r="D3" s="4"/>
      <c r="E3" s="4"/>
      <c r="F3" s="4"/>
      <c r="G3" s="4"/>
      <c r="H3" s="4"/>
      <c r="I3" s="4"/>
      <c r="J3" s="4"/>
      <c r="K3" s="4"/>
      <c r="L3" s="4"/>
      <c r="M3" s="4"/>
      <c r="N3" s="4"/>
      <c r="O3" s="4"/>
      <c r="P3" s="4"/>
      <c r="Q3" s="4"/>
      <c r="R3" s="4"/>
      <c r="S3" s="4"/>
      <c r="U3" s="4"/>
      <c r="V3" s="4"/>
      <c r="W3" s="4"/>
      <c r="X3" s="4"/>
      <c r="Y3" s="4"/>
      <c r="Z3" s="4"/>
      <c r="AA3" s="4"/>
      <c r="AB3" s="4"/>
      <c r="AC3" s="4"/>
      <c r="AD3" s="4"/>
      <c r="AE3" s="4"/>
      <c r="AF3" s="4"/>
      <c r="AG3" s="4"/>
      <c r="AH3" s="4"/>
    </row>
    <row r="4" spans="1:34" ht="13.2" x14ac:dyDescent="0.2"/>
    <row r="5" spans="1:34" ht="13.2" x14ac:dyDescent="0.2"/>
    <row r="6" spans="1:34" ht="13.2" x14ac:dyDescent="0.2"/>
    <row r="7" spans="1:34" ht="13.2" x14ac:dyDescent="0.2"/>
    <row r="8" spans="1:34" ht="13.2" x14ac:dyDescent="0.2"/>
    <row r="9" spans="1:34" ht="13.2" x14ac:dyDescent="0.2">
      <c r="AH9" s="4"/>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4"/>
    </row>
    <row r="18" spans="12:34" ht="13.2" x14ac:dyDescent="0.2"/>
    <row r="19" spans="12:34" ht="13.2" x14ac:dyDescent="0.2"/>
    <row r="20" spans="12:34" ht="13.2" x14ac:dyDescent="0.2">
      <c r="AH20" s="4"/>
    </row>
    <row r="21" spans="12:34" ht="13.2" x14ac:dyDescent="0.2">
      <c r="AH21" s="4"/>
    </row>
    <row r="22" spans="12:34" ht="13.2" x14ac:dyDescent="0.2"/>
    <row r="23" spans="12:34" ht="13.2" x14ac:dyDescent="0.2"/>
    <row r="24" spans="12:34" ht="13.2" x14ac:dyDescent="0.2">
      <c r="Q24" s="4"/>
    </row>
    <row r="25" spans="12:34" ht="13.2" x14ac:dyDescent="0.2"/>
    <row r="26" spans="12:34" ht="13.2" x14ac:dyDescent="0.2"/>
    <row r="27" spans="12:34" ht="13.2" x14ac:dyDescent="0.2"/>
    <row r="28" spans="12:34" ht="13.2" x14ac:dyDescent="0.2">
      <c r="O28" s="4"/>
      <c r="T28" s="4"/>
      <c r="AH28" s="4"/>
    </row>
    <row r="29" spans="12:34" ht="13.2" x14ac:dyDescent="0.2"/>
    <row r="30" spans="12:34" ht="13.2" x14ac:dyDescent="0.2"/>
    <row r="31" spans="12:34" ht="13.2" x14ac:dyDescent="0.2">
      <c r="Q31" s="4"/>
    </row>
    <row r="32" spans="12:34" ht="13.2" x14ac:dyDescent="0.2">
      <c r="L32" s="4"/>
    </row>
    <row r="33" spans="2:34" ht="13.2" x14ac:dyDescent="0.2">
      <c r="C33" s="4"/>
      <c r="E33" s="4"/>
      <c r="G33" s="4"/>
      <c r="I33" s="4"/>
      <c r="X33" s="4"/>
    </row>
    <row r="34" spans="2:34" ht="13.2" x14ac:dyDescent="0.2">
      <c r="B34" s="4"/>
      <c r="P34" s="4"/>
      <c r="R34" s="4"/>
      <c r="T34" s="4"/>
    </row>
    <row r="35" spans="2:34" ht="13.2" x14ac:dyDescent="0.2">
      <c r="D35" s="4"/>
      <c r="W35" s="4"/>
      <c r="AC35" s="4"/>
      <c r="AD35" s="4"/>
      <c r="AE35" s="4"/>
      <c r="AF35" s="4"/>
      <c r="AG35" s="4"/>
      <c r="AH35" s="4"/>
    </row>
    <row r="36" spans="2:34" ht="13.2" x14ac:dyDescent="0.2">
      <c r="H36" s="4"/>
      <c r="J36" s="4"/>
      <c r="K36" s="4"/>
      <c r="M36" s="4"/>
      <c r="Y36" s="4"/>
      <c r="Z36" s="4"/>
      <c r="AA36" s="4"/>
      <c r="AB36" s="4"/>
      <c r="AC36" s="4"/>
      <c r="AD36" s="4"/>
      <c r="AE36" s="4"/>
      <c r="AF36" s="4"/>
      <c r="AG36" s="4"/>
      <c r="AH36" s="4"/>
    </row>
    <row r="37" spans="2:34" ht="13.2" x14ac:dyDescent="0.2">
      <c r="AH37" s="4"/>
    </row>
    <row r="38" spans="2:34" ht="13.2" x14ac:dyDescent="0.2">
      <c r="AG38" s="4"/>
      <c r="AH38" s="4"/>
    </row>
    <row r="39" spans="2:34" ht="13.2" x14ac:dyDescent="0.2"/>
    <row r="40" spans="2:34" ht="13.2" x14ac:dyDescent="0.2">
      <c r="X40" s="4"/>
    </row>
    <row r="41" spans="2:34" ht="13.2" x14ac:dyDescent="0.2">
      <c r="R41" s="4"/>
    </row>
    <row r="42" spans="2:34" ht="13.2" x14ac:dyDescent="0.2">
      <c r="W42" s="4"/>
    </row>
    <row r="43" spans="2:34" ht="13.2" x14ac:dyDescent="0.2">
      <c r="Y43" s="4"/>
      <c r="Z43" s="4"/>
      <c r="AA43" s="4"/>
      <c r="AB43" s="4"/>
      <c r="AC43" s="4"/>
      <c r="AD43" s="4"/>
      <c r="AE43" s="4"/>
      <c r="AF43" s="4"/>
      <c r="AG43" s="4"/>
      <c r="AH43" s="4"/>
    </row>
    <row r="44" spans="2:34" ht="13.2" x14ac:dyDescent="0.2">
      <c r="AH44" s="4"/>
    </row>
    <row r="45" spans="2:34" ht="13.2" x14ac:dyDescent="0.2">
      <c r="X45" s="4"/>
    </row>
    <row r="46" spans="2:34" ht="13.2" x14ac:dyDescent="0.2"/>
    <row r="47" spans="2:34" ht="13.2" x14ac:dyDescent="0.2"/>
    <row r="48" spans="2:34" ht="13.2" x14ac:dyDescent="0.2">
      <c r="W48" s="4"/>
      <c r="Y48" s="4"/>
      <c r="Z48" s="4"/>
      <c r="AA48" s="4"/>
      <c r="AB48" s="4"/>
      <c r="AC48" s="4"/>
      <c r="AD48" s="4"/>
      <c r="AE48" s="4"/>
      <c r="AF48" s="4"/>
      <c r="AG48" s="4"/>
      <c r="AH48" s="4"/>
    </row>
    <row r="49" spans="28:34" ht="13.2" x14ac:dyDescent="0.2"/>
    <row r="50" spans="28:34" ht="13.2" x14ac:dyDescent="0.2">
      <c r="AE50" s="4"/>
      <c r="AF50" s="4"/>
      <c r="AG50" s="4"/>
      <c r="AH50" s="4"/>
    </row>
    <row r="51" spans="28:34" ht="13.2" x14ac:dyDescent="0.2">
      <c r="AC51" s="4"/>
      <c r="AD51" s="4"/>
      <c r="AE51" s="4"/>
      <c r="AF51" s="4"/>
      <c r="AG51" s="4"/>
      <c r="AH51" s="4"/>
    </row>
    <row r="52" spans="28:34" ht="13.2" x14ac:dyDescent="0.2"/>
    <row r="53" spans="28:34" ht="13.2" x14ac:dyDescent="0.2">
      <c r="AF53" s="4"/>
      <c r="AG53" s="4"/>
      <c r="AH53" s="4"/>
    </row>
    <row r="54" spans="28:34" ht="13.2" x14ac:dyDescent="0.2">
      <c r="AH54" s="4"/>
    </row>
    <row r="55" spans="28:34" ht="13.2" x14ac:dyDescent="0.2"/>
    <row r="56" spans="28:34" ht="13.2" x14ac:dyDescent="0.2">
      <c r="AB56" s="4"/>
      <c r="AC56" s="4"/>
      <c r="AD56" s="4"/>
      <c r="AE56" s="4"/>
      <c r="AF56" s="4"/>
      <c r="AG56" s="4"/>
      <c r="AH56" s="4"/>
    </row>
    <row r="57" spans="28:34" ht="13.2" x14ac:dyDescent="0.2">
      <c r="AH57" s="4"/>
    </row>
    <row r="58" spans="28:34" ht="13.2" x14ac:dyDescent="0.2">
      <c r="AH58" s="4"/>
    </row>
    <row r="59" spans="28:34" ht="13.2" x14ac:dyDescent="0.2"/>
    <row r="60" spans="28:34" ht="13.2" x14ac:dyDescent="0.2"/>
    <row r="61" spans="28:34" ht="13.2" x14ac:dyDescent="0.2"/>
    <row r="62" spans="28:34" ht="13.2" x14ac:dyDescent="0.2"/>
    <row r="63" spans="28:34" ht="13.2" x14ac:dyDescent="0.2">
      <c r="AH63" s="4"/>
    </row>
    <row r="64" spans="28:34" ht="13.2" x14ac:dyDescent="0.2">
      <c r="AG64" s="4"/>
      <c r="AH64" s="4"/>
    </row>
    <row r="65" spans="28:34" ht="13.2" x14ac:dyDescent="0.2"/>
    <row r="66" spans="28:34" ht="13.2" x14ac:dyDescent="0.2"/>
    <row r="67" spans="28:34" ht="13.2" x14ac:dyDescent="0.2"/>
    <row r="68" spans="28:34" ht="13.2" x14ac:dyDescent="0.2">
      <c r="AB68" s="4"/>
      <c r="AC68" s="4"/>
      <c r="AD68" s="4"/>
      <c r="AE68" s="4"/>
      <c r="AF68" s="4"/>
      <c r="AG68" s="4"/>
      <c r="AH68" s="4"/>
    </row>
    <row r="69" spans="28:34" ht="13.2" x14ac:dyDescent="0.2">
      <c r="AF69" s="4"/>
      <c r="AG69" s="4"/>
      <c r="AH69" s="4"/>
    </row>
    <row r="70" spans="28:34" ht="13.2" x14ac:dyDescent="0.2"/>
    <row r="71" spans="28:34" ht="13.2" x14ac:dyDescent="0.2"/>
    <row r="72" spans="28:34" ht="13.2" x14ac:dyDescent="0.2"/>
    <row r="73" spans="28:34" ht="13.2" x14ac:dyDescent="0.2"/>
    <row r="74" spans="28:34" ht="13.2" x14ac:dyDescent="0.2"/>
    <row r="75" spans="28:34" ht="13.2" x14ac:dyDescent="0.2">
      <c r="AH75" s="4"/>
    </row>
    <row r="76" spans="28:34" ht="13.2" x14ac:dyDescent="0.2">
      <c r="AF76" s="4"/>
      <c r="AG76" s="4"/>
      <c r="AH76" s="4"/>
    </row>
    <row r="77" spans="28:34" ht="13.2" x14ac:dyDescent="0.2">
      <c r="AG77" s="4"/>
      <c r="AH77" s="4"/>
    </row>
    <row r="78" spans="28:34" ht="13.2" x14ac:dyDescent="0.2"/>
    <row r="79" spans="28:34" ht="13.2" x14ac:dyDescent="0.2"/>
    <row r="80" spans="28:34" ht="13.2" x14ac:dyDescent="0.2"/>
    <row r="81" spans="25:34" ht="13.2" x14ac:dyDescent="0.2"/>
    <row r="82" spans="25:34" ht="13.2" x14ac:dyDescent="0.2">
      <c r="Y82" s="4"/>
    </row>
    <row r="83" spans="25:34" ht="13.2" x14ac:dyDescent="0.2">
      <c r="Y83" s="4"/>
      <c r="Z83" s="4"/>
      <c r="AA83" s="4"/>
      <c r="AB83" s="4"/>
      <c r="AC83" s="4"/>
      <c r="AD83" s="4"/>
      <c r="AE83" s="4"/>
      <c r="AF83" s="4"/>
      <c r="AG83" s="4"/>
      <c r="AH83" s="4"/>
    </row>
    <row r="84" spans="25:34" ht="13.2" x14ac:dyDescent="0.2"/>
    <row r="85" spans="25:34" ht="13.2" x14ac:dyDescent="0.2"/>
    <row r="86" spans="25:34" ht="13.2" x14ac:dyDescent="0.2"/>
    <row r="87" spans="25:34" ht="13.2" x14ac:dyDescent="0.2"/>
    <row r="88" spans="25:34" ht="13.2" x14ac:dyDescent="0.2">
      <c r="AH88" s="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
      <c r="AG94" s="4"/>
      <c r="AH94" s="4"/>
    </row>
    <row r="95" spans="25:34" ht="13.5" customHeight="1" x14ac:dyDescent="0.2">
      <c r="AH95" s="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
    </row>
    <row r="102" spans="33:34" ht="13.5" customHeight="1" x14ac:dyDescent="0.2"/>
    <row r="103" spans="33:34" ht="13.5" customHeight="1" x14ac:dyDescent="0.2"/>
    <row r="104" spans="33:34" ht="13.5" customHeight="1" x14ac:dyDescent="0.2">
      <c r="AG104" s="4"/>
      <c r="AH104" s="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4"/>
    </row>
    <row r="117" spans="34:122" ht="13.5" customHeight="1" x14ac:dyDescent="0.2"/>
    <row r="118" spans="34:122" ht="13.5" customHeight="1" x14ac:dyDescent="0.2"/>
    <row r="119" spans="34:122" ht="13.5" customHeight="1" x14ac:dyDescent="0.2"/>
    <row r="120" spans="34:122" ht="13.5" customHeight="1" x14ac:dyDescent="0.2">
      <c r="AH120" s="4"/>
    </row>
    <row r="121" spans="34:122" ht="13.5" customHeight="1" x14ac:dyDescent="0.2">
      <c r="AH121" s="4"/>
    </row>
    <row r="122" spans="34:122" ht="13.5" customHeight="1" x14ac:dyDescent="0.2"/>
    <row r="123" spans="34:122" ht="13.5" customHeight="1" x14ac:dyDescent="0.2"/>
    <row r="124" spans="34:122" ht="13.5" customHeight="1" x14ac:dyDescent="0.2"/>
    <row r="125" spans="34:122" ht="13.5" customHeight="1" x14ac:dyDescent="0.2">
      <c r="DR125" s="4" t="s">
        <v>12</v>
      </c>
    </row>
  </sheetData>
  <sheetProtection algorithmName="SHA-512" hashValue="jhNHTrJ1gselVs033Yk3+zvB59JixpT4fJ3CefGiUwPv4w9TMjXQsi2uK3/xf6vKt8tUb8K3tzXPVbJj9J7Hew==" saltValue="TRPvngEsVw8En8m1SLtjFw==" spinCount="100000" sheet="1" objects="1" scenarios="1"/>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70" zoomScale="70" zoomScaleNormal="70" zoomScaleSheetLayoutView="55" workbookViewId="0">
      <selection activeCell="CV42" sqref="CV42"/>
    </sheetView>
  </sheetViews>
  <sheetFormatPr defaultColWidth="0" defaultRowHeight="13.5" customHeight="1" zeroHeight="1" x14ac:dyDescent="0.2"/>
  <cols>
    <col min="1" max="34" width="2.44140625" style="37" customWidth="1"/>
    <col min="35" max="122" width="2.44140625" style="4" customWidth="1"/>
    <col min="123" max="123" width="2.44140625" style="4" hidden="1" customWidth="1"/>
    <col min="124" max="16384" width="2.44140625" style="4" hidden="1"/>
  </cols>
  <sheetData>
    <row r="1" spans="2:34" ht="13.5" customHeight="1" x14ac:dyDescent="0.2">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row>
    <row r="2" spans="2:34" ht="13.2" x14ac:dyDescent="0.2">
      <c r="S2" s="4"/>
      <c r="AH2" s="4"/>
    </row>
    <row r="3" spans="2:34" ht="13.2" x14ac:dyDescent="0.2">
      <c r="C3" s="4"/>
      <c r="D3" s="4"/>
      <c r="E3" s="4"/>
      <c r="F3" s="4"/>
      <c r="G3" s="4"/>
      <c r="H3" s="4"/>
      <c r="I3" s="4"/>
      <c r="J3" s="4"/>
      <c r="K3" s="4"/>
      <c r="L3" s="4"/>
      <c r="M3" s="4"/>
      <c r="N3" s="4"/>
      <c r="O3" s="4"/>
      <c r="P3" s="4"/>
      <c r="Q3" s="4"/>
      <c r="R3" s="4"/>
      <c r="S3" s="4"/>
      <c r="U3" s="4"/>
      <c r="V3" s="4"/>
      <c r="W3" s="4"/>
      <c r="X3" s="4"/>
      <c r="Y3" s="4"/>
      <c r="Z3" s="4"/>
      <c r="AA3" s="4"/>
      <c r="AB3" s="4"/>
      <c r="AC3" s="4"/>
      <c r="AD3" s="4"/>
      <c r="AE3" s="4"/>
      <c r="AF3" s="4"/>
      <c r="AG3" s="4"/>
      <c r="AH3" s="4"/>
    </row>
    <row r="4" spans="2:34" ht="13.2" x14ac:dyDescent="0.2"/>
    <row r="5" spans="2:34" ht="13.2" x14ac:dyDescent="0.2"/>
    <row r="6" spans="2:34" ht="13.2" x14ac:dyDescent="0.2"/>
    <row r="7" spans="2:34" ht="13.2" x14ac:dyDescent="0.2"/>
    <row r="8" spans="2:34" ht="13.2" x14ac:dyDescent="0.2"/>
    <row r="9" spans="2:34" ht="13.2" x14ac:dyDescent="0.2">
      <c r="AH9" s="4"/>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4"/>
    </row>
    <row r="18" spans="12:34" ht="13.2" x14ac:dyDescent="0.2"/>
    <row r="19" spans="12:34" ht="13.2" x14ac:dyDescent="0.2"/>
    <row r="20" spans="12:34" ht="13.2" x14ac:dyDescent="0.2">
      <c r="AH20" s="4"/>
    </row>
    <row r="21" spans="12:34" ht="13.2" x14ac:dyDescent="0.2">
      <c r="AH21" s="4"/>
    </row>
    <row r="22" spans="12:34" ht="13.2" x14ac:dyDescent="0.2"/>
    <row r="23" spans="12:34" ht="13.2" x14ac:dyDescent="0.2"/>
    <row r="24" spans="12:34" ht="13.2" x14ac:dyDescent="0.2">
      <c r="Q24" s="4"/>
    </row>
    <row r="25" spans="12:34" ht="13.2" x14ac:dyDescent="0.2"/>
    <row r="26" spans="12:34" ht="13.2" x14ac:dyDescent="0.2"/>
    <row r="27" spans="12:34" ht="13.2" x14ac:dyDescent="0.2"/>
    <row r="28" spans="12:34" ht="13.2" x14ac:dyDescent="0.2">
      <c r="O28" s="4"/>
      <c r="T28" s="4"/>
      <c r="AH28" s="4"/>
    </row>
    <row r="29" spans="12:34" ht="13.2" x14ac:dyDescent="0.2"/>
    <row r="30" spans="12:34" ht="13.2" x14ac:dyDescent="0.2"/>
    <row r="31" spans="12:34" ht="13.2" x14ac:dyDescent="0.2">
      <c r="Q31" s="4"/>
    </row>
    <row r="32" spans="12:34" ht="13.2" x14ac:dyDescent="0.2">
      <c r="L32" s="4"/>
    </row>
    <row r="33" spans="2:34" ht="13.2" x14ac:dyDescent="0.2">
      <c r="C33" s="4"/>
      <c r="E33" s="4"/>
      <c r="G33" s="4"/>
      <c r="I33" s="4"/>
      <c r="X33" s="4"/>
    </row>
    <row r="34" spans="2:34" ht="13.2" x14ac:dyDescent="0.2">
      <c r="B34" s="4"/>
      <c r="P34" s="4"/>
      <c r="R34" s="4"/>
      <c r="T34" s="4"/>
    </row>
    <row r="35" spans="2:34" ht="13.2" x14ac:dyDescent="0.2">
      <c r="D35" s="4"/>
      <c r="W35" s="4"/>
      <c r="AC35" s="4"/>
      <c r="AD35" s="4"/>
      <c r="AE35" s="4"/>
      <c r="AF35" s="4"/>
      <c r="AG35" s="4"/>
      <c r="AH35" s="4"/>
    </row>
    <row r="36" spans="2:34" ht="13.2" x14ac:dyDescent="0.2">
      <c r="H36" s="4"/>
      <c r="J36" s="4"/>
      <c r="K36" s="4"/>
      <c r="M36" s="4"/>
      <c r="Y36" s="4"/>
      <c r="Z36" s="4"/>
      <c r="AA36" s="4"/>
      <c r="AB36" s="4"/>
      <c r="AC36" s="4"/>
      <c r="AD36" s="4"/>
      <c r="AE36" s="4"/>
      <c r="AF36" s="4"/>
      <c r="AG36" s="4"/>
      <c r="AH36" s="4"/>
    </row>
    <row r="37" spans="2:34" ht="13.2" x14ac:dyDescent="0.2">
      <c r="AH37" s="4"/>
    </row>
    <row r="38" spans="2:34" ht="13.2" x14ac:dyDescent="0.2">
      <c r="AG38" s="4"/>
      <c r="AH38" s="4"/>
    </row>
    <row r="39" spans="2:34" ht="13.2" x14ac:dyDescent="0.2"/>
    <row r="40" spans="2:34" ht="13.2" x14ac:dyDescent="0.2">
      <c r="X40" s="4"/>
    </row>
    <row r="41" spans="2:34" ht="13.2" x14ac:dyDescent="0.2">
      <c r="R41" s="4"/>
    </row>
    <row r="42" spans="2:34" ht="13.2" x14ac:dyDescent="0.2">
      <c r="W42" s="4"/>
    </row>
    <row r="43" spans="2:34" ht="13.2" x14ac:dyDescent="0.2">
      <c r="Y43" s="4"/>
      <c r="Z43" s="4"/>
      <c r="AA43" s="4"/>
      <c r="AB43" s="4"/>
      <c r="AC43" s="4"/>
      <c r="AD43" s="4"/>
      <c r="AE43" s="4"/>
      <c r="AF43" s="4"/>
      <c r="AG43" s="4"/>
      <c r="AH43" s="4"/>
    </row>
    <row r="44" spans="2:34" ht="13.2" x14ac:dyDescent="0.2">
      <c r="AH44" s="4"/>
    </row>
    <row r="45" spans="2:34" ht="13.2" x14ac:dyDescent="0.2">
      <c r="X45" s="4"/>
    </row>
    <row r="46" spans="2:34" ht="13.2" x14ac:dyDescent="0.2"/>
    <row r="47" spans="2:34" ht="13.2" x14ac:dyDescent="0.2"/>
    <row r="48" spans="2:34" ht="13.2" x14ac:dyDescent="0.2">
      <c r="W48" s="4"/>
      <c r="Y48" s="4"/>
      <c r="Z48" s="4"/>
      <c r="AA48" s="4"/>
      <c r="AB48" s="4"/>
      <c r="AC48" s="4"/>
      <c r="AD48" s="4"/>
      <c r="AE48" s="4"/>
      <c r="AF48" s="4"/>
      <c r="AG48" s="4"/>
      <c r="AH48" s="4"/>
    </row>
    <row r="49" spans="28:34" ht="13.2" x14ac:dyDescent="0.2"/>
    <row r="50" spans="28:34" ht="13.2" x14ac:dyDescent="0.2">
      <c r="AE50" s="4"/>
      <c r="AF50" s="4"/>
      <c r="AG50" s="4"/>
      <c r="AH50" s="4"/>
    </row>
    <row r="51" spans="28:34" ht="13.2" x14ac:dyDescent="0.2">
      <c r="AC51" s="4"/>
      <c r="AD51" s="4"/>
      <c r="AE51" s="4"/>
      <c r="AF51" s="4"/>
      <c r="AG51" s="4"/>
      <c r="AH51" s="4"/>
    </row>
    <row r="52" spans="28:34" ht="13.2" x14ac:dyDescent="0.2"/>
    <row r="53" spans="28:34" ht="13.2" x14ac:dyDescent="0.2">
      <c r="AF53" s="4"/>
      <c r="AG53" s="4"/>
      <c r="AH53" s="4"/>
    </row>
    <row r="54" spans="28:34" ht="13.2" x14ac:dyDescent="0.2">
      <c r="AH54" s="4"/>
    </row>
    <row r="55" spans="28:34" ht="13.2" x14ac:dyDescent="0.2"/>
    <row r="56" spans="28:34" ht="13.2" x14ac:dyDescent="0.2">
      <c r="AB56" s="4"/>
      <c r="AC56" s="4"/>
      <c r="AD56" s="4"/>
      <c r="AE56" s="4"/>
      <c r="AF56" s="4"/>
      <c r="AG56" s="4"/>
      <c r="AH56" s="4"/>
    </row>
    <row r="57" spans="28:34" ht="13.2" x14ac:dyDescent="0.2">
      <c r="AH57" s="4"/>
    </row>
    <row r="58" spans="28:34" ht="13.2" x14ac:dyDescent="0.2">
      <c r="AH58" s="4"/>
    </row>
    <row r="59" spans="28:34" ht="13.2" x14ac:dyDescent="0.2">
      <c r="AG59" s="4"/>
      <c r="AH59" s="4"/>
    </row>
    <row r="60" spans="28:34" ht="13.2" x14ac:dyDescent="0.2"/>
    <row r="61" spans="28:34" ht="13.2" x14ac:dyDescent="0.2"/>
    <row r="62" spans="28:34" ht="13.2" x14ac:dyDescent="0.2"/>
    <row r="63" spans="28:34" ht="13.2" x14ac:dyDescent="0.2">
      <c r="AH63" s="4"/>
    </row>
    <row r="64" spans="28:34" ht="13.2" x14ac:dyDescent="0.2">
      <c r="AG64" s="4"/>
      <c r="AH64" s="4"/>
    </row>
    <row r="65" spans="28:34" ht="13.2" x14ac:dyDescent="0.2"/>
    <row r="66" spans="28:34" ht="13.2" x14ac:dyDescent="0.2"/>
    <row r="67" spans="28:34" ht="13.2" x14ac:dyDescent="0.2"/>
    <row r="68" spans="28:34" ht="13.2" x14ac:dyDescent="0.2">
      <c r="AB68" s="4"/>
      <c r="AC68" s="4"/>
      <c r="AD68" s="4"/>
      <c r="AE68" s="4"/>
      <c r="AF68" s="4"/>
      <c r="AG68" s="4"/>
      <c r="AH68" s="4"/>
    </row>
    <row r="69" spans="28:34" ht="13.2" x14ac:dyDescent="0.2">
      <c r="AF69" s="4"/>
      <c r="AG69" s="4"/>
      <c r="AH69" s="4"/>
    </row>
    <row r="70" spans="28:34" ht="13.2" x14ac:dyDescent="0.2"/>
    <row r="71" spans="28:34" ht="13.2" x14ac:dyDescent="0.2"/>
    <row r="72" spans="28:34" ht="13.2" x14ac:dyDescent="0.2"/>
    <row r="73" spans="28:34" ht="13.2" x14ac:dyDescent="0.2"/>
    <row r="74" spans="28:34" ht="13.2" x14ac:dyDescent="0.2"/>
    <row r="75" spans="28:34" ht="13.2" x14ac:dyDescent="0.2">
      <c r="AH75" s="4"/>
    </row>
    <row r="76" spans="28:34" ht="13.2" x14ac:dyDescent="0.2">
      <c r="AF76" s="4"/>
      <c r="AG76" s="4"/>
      <c r="AH76" s="4"/>
    </row>
    <row r="77" spans="28:34" ht="13.2" x14ac:dyDescent="0.2">
      <c r="AG77" s="4"/>
      <c r="AH77" s="4"/>
    </row>
    <row r="78" spans="28:34" ht="13.2" x14ac:dyDescent="0.2"/>
    <row r="79" spans="28:34" ht="13.2" x14ac:dyDescent="0.2"/>
    <row r="80" spans="28:34" ht="13.2" x14ac:dyDescent="0.2"/>
    <row r="81" spans="25:34" ht="13.2" x14ac:dyDescent="0.2"/>
    <row r="82" spans="25:34" ht="13.2" x14ac:dyDescent="0.2">
      <c r="Y82" s="4"/>
    </row>
    <row r="83" spans="25:34" ht="13.2" x14ac:dyDescent="0.2">
      <c r="Y83" s="4"/>
      <c r="Z83" s="4"/>
      <c r="AA83" s="4"/>
      <c r="AB83" s="4"/>
      <c r="AC83" s="4"/>
      <c r="AD83" s="4"/>
      <c r="AE83" s="4"/>
      <c r="AF83" s="4"/>
      <c r="AG83" s="4"/>
      <c r="AH83" s="4"/>
    </row>
    <row r="84" spans="25:34" ht="13.2" x14ac:dyDescent="0.2"/>
    <row r="85" spans="25:34" ht="13.2" x14ac:dyDescent="0.2"/>
    <row r="86" spans="25:34" ht="13.2" x14ac:dyDescent="0.2"/>
    <row r="87" spans="25:34" ht="13.2" x14ac:dyDescent="0.2"/>
    <row r="88" spans="25:34" ht="13.2" x14ac:dyDescent="0.2">
      <c r="AH88" s="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
      <c r="AG94" s="4"/>
      <c r="AH94" s="4"/>
    </row>
    <row r="95" spans="25:34" ht="13.5" customHeight="1" x14ac:dyDescent="0.2">
      <c r="AH95" s="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
    </row>
    <row r="102" spans="33:34" ht="13.5" customHeight="1" x14ac:dyDescent="0.2"/>
    <row r="103" spans="33:34" ht="13.5" customHeight="1" x14ac:dyDescent="0.2"/>
    <row r="104" spans="33:34" ht="13.5" customHeight="1" x14ac:dyDescent="0.2">
      <c r="AG104" s="4"/>
      <c r="AH104" s="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4"/>
    </row>
    <row r="117" spans="34:122" ht="13.5" customHeight="1" x14ac:dyDescent="0.2"/>
    <row r="118" spans="34:122" ht="13.5" customHeight="1" x14ac:dyDescent="0.2"/>
    <row r="119" spans="34:122" ht="13.5" customHeight="1" x14ac:dyDescent="0.2"/>
    <row r="120" spans="34:122" ht="13.5" customHeight="1" x14ac:dyDescent="0.2">
      <c r="AH120" s="4"/>
    </row>
    <row r="121" spans="34:122" ht="13.5" customHeight="1" x14ac:dyDescent="0.2">
      <c r="AH121" s="4"/>
    </row>
    <row r="122" spans="34:122" ht="13.5" customHeight="1" x14ac:dyDescent="0.2"/>
    <row r="123" spans="34:122" ht="13.5" customHeight="1" x14ac:dyDescent="0.2"/>
    <row r="124" spans="34:122" ht="13.5" customHeight="1" x14ac:dyDescent="0.2"/>
    <row r="125" spans="34:122" ht="13.5" customHeight="1" x14ac:dyDescent="0.2">
      <c r="DR125" s="4" t="s">
        <v>12</v>
      </c>
    </row>
  </sheetData>
  <sheetProtection algorithmName="SHA-512" hashValue="bVzwDrHUF/0F826xNMQ5YhC0yWuA8+GYryRiaGmxLSS068KBu5Vnlr0KJJIuj89JzS7i1D+e47Y4EvQBjTSLjA==" saltValue="+Zsip8ENildomFlGpWusJQ==" spinCount="100000" sheet="1" objects="1" scenarios="1"/>
  <phoneticPr fontId="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1" sqref="B1"/>
    </sheetView>
  </sheetViews>
  <sheetFormatPr defaultColWidth="0" defaultRowHeight="0" customHeight="1" zeroHeight="1" x14ac:dyDescent="0.2"/>
  <cols>
    <col min="1" max="1" width="1.6640625" style="38" customWidth="1"/>
    <col min="2" max="2" width="2.33203125" style="38" customWidth="1"/>
    <col min="3" max="16" width="2.6640625" style="38" customWidth="1"/>
    <col min="17" max="17" width="2.33203125" style="38" customWidth="1"/>
    <col min="18" max="95" width="1.6640625" style="38" customWidth="1"/>
    <col min="96" max="133" width="1.6640625" style="75" customWidth="1"/>
    <col min="134" max="143" width="1.6640625" style="38" customWidth="1"/>
    <col min="144" max="144" width="0" style="38" hidden="1" customWidth="1"/>
    <col min="145" max="16384" width="0" style="38" hidden="1"/>
  </cols>
  <sheetData>
    <row r="1" spans="2:143" ht="22.5" customHeight="1" thickBot="1" x14ac:dyDescent="0.25">
      <c r="B1" s="82"/>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c r="CH1" s="39"/>
      <c r="CI1" s="39"/>
      <c r="CJ1" s="39"/>
      <c r="CK1" s="39"/>
      <c r="CL1" s="39"/>
      <c r="CM1" s="39"/>
      <c r="CN1" s="39"/>
      <c r="CO1" s="39"/>
      <c r="CP1" s="39"/>
      <c r="CQ1" s="39"/>
      <c r="CR1" s="39"/>
      <c r="CS1" s="39"/>
      <c r="CT1" s="39"/>
      <c r="CU1" s="39"/>
      <c r="CV1" s="39"/>
      <c r="CW1" s="39"/>
      <c r="CX1" s="39"/>
      <c r="CY1" s="39"/>
      <c r="CZ1" s="39"/>
      <c r="DA1" s="39"/>
      <c r="DB1" s="39"/>
      <c r="DC1" s="39"/>
      <c r="DD1" s="39"/>
      <c r="DE1" s="39"/>
      <c r="DF1" s="39"/>
      <c r="DG1" s="39"/>
      <c r="DH1" s="646" t="s">
        <v>294</v>
      </c>
      <c r="DI1" s="647"/>
      <c r="DJ1" s="647"/>
      <c r="DK1" s="647"/>
      <c r="DL1" s="647"/>
      <c r="DM1" s="647"/>
      <c r="DN1" s="648"/>
      <c r="DO1" s="38"/>
      <c r="DP1" s="646" t="s">
        <v>293</v>
      </c>
      <c r="DQ1" s="647"/>
      <c r="DR1" s="647"/>
      <c r="DS1" s="647"/>
      <c r="DT1" s="647"/>
      <c r="DU1" s="647"/>
      <c r="DV1" s="647"/>
      <c r="DW1" s="647"/>
      <c r="DX1" s="647"/>
      <c r="DY1" s="647"/>
      <c r="DZ1" s="647"/>
      <c r="EA1" s="647"/>
      <c r="EB1" s="647"/>
      <c r="EC1" s="648"/>
      <c r="ED1" s="39"/>
      <c r="EE1" s="39"/>
      <c r="EF1" s="39"/>
      <c r="EG1" s="39"/>
      <c r="EH1" s="39"/>
      <c r="EI1" s="39"/>
      <c r="EJ1" s="39"/>
      <c r="EK1" s="39"/>
      <c r="EL1" s="39"/>
      <c r="EM1" s="39"/>
    </row>
    <row r="2" spans="2:143" ht="22.5" customHeight="1" x14ac:dyDescent="0.2">
      <c r="B2" s="81" t="s">
        <v>292</v>
      </c>
      <c r="R2" s="79"/>
      <c r="S2" s="79"/>
      <c r="T2" s="79"/>
      <c r="U2" s="79"/>
      <c r="V2" s="79"/>
      <c r="W2" s="79"/>
      <c r="X2" s="79"/>
      <c r="Y2" s="79"/>
      <c r="Z2" s="79"/>
      <c r="AA2" s="79"/>
      <c r="AB2" s="79"/>
      <c r="AC2" s="79"/>
      <c r="AE2" s="80"/>
      <c r="AF2" s="80"/>
      <c r="AG2" s="80"/>
      <c r="AH2" s="80"/>
      <c r="AI2" s="80"/>
      <c r="AJ2" s="79"/>
      <c r="AK2" s="79"/>
      <c r="AL2" s="79"/>
      <c r="AM2" s="79"/>
      <c r="AN2" s="79"/>
      <c r="AO2" s="79"/>
      <c r="AP2" s="7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row>
    <row r="3" spans="2:143" ht="11.25" customHeight="1" x14ac:dyDescent="0.2">
      <c r="B3" s="418" t="s">
        <v>291</v>
      </c>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419"/>
      <c r="AJ3" s="419"/>
      <c r="AK3" s="419"/>
      <c r="AL3" s="419"/>
      <c r="AM3" s="419"/>
      <c r="AN3" s="419"/>
      <c r="AO3" s="419"/>
      <c r="AP3" s="418" t="s">
        <v>290</v>
      </c>
      <c r="AQ3" s="419"/>
      <c r="AR3" s="419"/>
      <c r="AS3" s="419"/>
      <c r="AT3" s="419"/>
      <c r="AU3" s="419"/>
      <c r="AV3" s="419"/>
      <c r="AW3" s="419"/>
      <c r="AX3" s="419"/>
      <c r="AY3" s="419"/>
      <c r="AZ3" s="419"/>
      <c r="BA3" s="419"/>
      <c r="BB3" s="419"/>
      <c r="BC3" s="419"/>
      <c r="BD3" s="419"/>
      <c r="BE3" s="419"/>
      <c r="BF3" s="419"/>
      <c r="BG3" s="419"/>
      <c r="BH3" s="419"/>
      <c r="BI3" s="419"/>
      <c r="BJ3" s="419"/>
      <c r="BK3" s="419"/>
      <c r="BL3" s="419"/>
      <c r="BM3" s="419"/>
      <c r="BN3" s="419"/>
      <c r="BO3" s="419"/>
      <c r="BP3" s="419"/>
      <c r="BQ3" s="419"/>
      <c r="BR3" s="419"/>
      <c r="BS3" s="419"/>
      <c r="BT3" s="419"/>
      <c r="BU3" s="419"/>
      <c r="BV3" s="419"/>
      <c r="BW3" s="419"/>
      <c r="BX3" s="419"/>
      <c r="BY3" s="419"/>
      <c r="BZ3" s="419"/>
      <c r="CA3" s="419"/>
      <c r="CB3" s="492"/>
      <c r="CD3" s="418" t="s">
        <v>289</v>
      </c>
      <c r="CE3" s="419"/>
      <c r="CF3" s="419"/>
      <c r="CG3" s="419"/>
      <c r="CH3" s="419"/>
      <c r="CI3" s="419"/>
      <c r="CJ3" s="419"/>
      <c r="CK3" s="419"/>
      <c r="CL3" s="419"/>
      <c r="CM3" s="419"/>
      <c r="CN3" s="419"/>
      <c r="CO3" s="419"/>
      <c r="CP3" s="419"/>
      <c r="CQ3" s="419"/>
      <c r="CR3" s="419"/>
      <c r="CS3" s="419"/>
      <c r="CT3" s="419"/>
      <c r="CU3" s="419"/>
      <c r="CV3" s="419"/>
      <c r="CW3" s="419"/>
      <c r="CX3" s="419"/>
      <c r="CY3" s="419"/>
      <c r="CZ3" s="419"/>
      <c r="DA3" s="419"/>
      <c r="DB3" s="419"/>
      <c r="DC3" s="419"/>
      <c r="DD3" s="419"/>
      <c r="DE3" s="419"/>
      <c r="DF3" s="419"/>
      <c r="DG3" s="419"/>
      <c r="DH3" s="419"/>
      <c r="DI3" s="419"/>
      <c r="DJ3" s="419"/>
      <c r="DK3" s="419"/>
      <c r="DL3" s="419"/>
      <c r="DM3" s="419"/>
      <c r="DN3" s="419"/>
      <c r="DO3" s="419"/>
      <c r="DP3" s="419"/>
      <c r="DQ3" s="419"/>
      <c r="DR3" s="419"/>
      <c r="DS3" s="419"/>
      <c r="DT3" s="419"/>
      <c r="DU3" s="419"/>
      <c r="DV3" s="419"/>
      <c r="DW3" s="419"/>
      <c r="DX3" s="419"/>
      <c r="DY3" s="419"/>
      <c r="DZ3" s="419"/>
      <c r="EA3" s="419"/>
      <c r="EB3" s="419"/>
      <c r="EC3" s="492"/>
    </row>
    <row r="4" spans="2:143" ht="11.25" customHeight="1" x14ac:dyDescent="0.2">
      <c r="B4" s="418" t="s">
        <v>24</v>
      </c>
      <c r="C4" s="419"/>
      <c r="D4" s="419"/>
      <c r="E4" s="419"/>
      <c r="F4" s="419"/>
      <c r="G4" s="419"/>
      <c r="H4" s="419"/>
      <c r="I4" s="419"/>
      <c r="J4" s="419"/>
      <c r="K4" s="419"/>
      <c r="L4" s="419"/>
      <c r="M4" s="419"/>
      <c r="N4" s="419"/>
      <c r="O4" s="419"/>
      <c r="P4" s="419"/>
      <c r="Q4" s="492"/>
      <c r="R4" s="418" t="s">
        <v>288</v>
      </c>
      <c r="S4" s="419"/>
      <c r="T4" s="419"/>
      <c r="U4" s="419"/>
      <c r="V4" s="419"/>
      <c r="W4" s="419"/>
      <c r="X4" s="419"/>
      <c r="Y4" s="492"/>
      <c r="Z4" s="418" t="s">
        <v>280</v>
      </c>
      <c r="AA4" s="419"/>
      <c r="AB4" s="419"/>
      <c r="AC4" s="492"/>
      <c r="AD4" s="418" t="s">
        <v>287</v>
      </c>
      <c r="AE4" s="419"/>
      <c r="AF4" s="419"/>
      <c r="AG4" s="419"/>
      <c r="AH4" s="419"/>
      <c r="AI4" s="419"/>
      <c r="AJ4" s="419"/>
      <c r="AK4" s="492"/>
      <c r="AL4" s="418" t="s">
        <v>280</v>
      </c>
      <c r="AM4" s="419"/>
      <c r="AN4" s="419"/>
      <c r="AO4" s="492"/>
      <c r="AP4" s="643" t="s">
        <v>206</v>
      </c>
      <c r="AQ4" s="643"/>
      <c r="AR4" s="643"/>
      <c r="AS4" s="643"/>
      <c r="AT4" s="643"/>
      <c r="AU4" s="643"/>
      <c r="AV4" s="643"/>
      <c r="AW4" s="643"/>
      <c r="AX4" s="643"/>
      <c r="AY4" s="643"/>
      <c r="AZ4" s="643"/>
      <c r="BA4" s="643"/>
      <c r="BB4" s="643"/>
      <c r="BC4" s="643"/>
      <c r="BD4" s="643"/>
      <c r="BE4" s="643"/>
      <c r="BF4" s="643"/>
      <c r="BG4" s="643" t="s">
        <v>286</v>
      </c>
      <c r="BH4" s="643"/>
      <c r="BI4" s="643"/>
      <c r="BJ4" s="643"/>
      <c r="BK4" s="643"/>
      <c r="BL4" s="643"/>
      <c r="BM4" s="643"/>
      <c r="BN4" s="643"/>
      <c r="BO4" s="643" t="s">
        <v>280</v>
      </c>
      <c r="BP4" s="643"/>
      <c r="BQ4" s="643"/>
      <c r="BR4" s="643"/>
      <c r="BS4" s="643" t="s">
        <v>285</v>
      </c>
      <c r="BT4" s="643"/>
      <c r="BU4" s="643"/>
      <c r="BV4" s="643"/>
      <c r="BW4" s="643"/>
      <c r="BX4" s="643"/>
      <c r="BY4" s="643"/>
      <c r="BZ4" s="643"/>
      <c r="CA4" s="643"/>
      <c r="CB4" s="643"/>
      <c r="CD4" s="418" t="s">
        <v>284</v>
      </c>
      <c r="CE4" s="419"/>
      <c r="CF4" s="419"/>
      <c r="CG4" s="419"/>
      <c r="CH4" s="419"/>
      <c r="CI4" s="419"/>
      <c r="CJ4" s="419"/>
      <c r="CK4" s="419"/>
      <c r="CL4" s="419"/>
      <c r="CM4" s="419"/>
      <c r="CN4" s="419"/>
      <c r="CO4" s="419"/>
      <c r="CP4" s="419"/>
      <c r="CQ4" s="419"/>
      <c r="CR4" s="419"/>
      <c r="CS4" s="419"/>
      <c r="CT4" s="419"/>
      <c r="CU4" s="419"/>
      <c r="CV4" s="419"/>
      <c r="CW4" s="419"/>
      <c r="CX4" s="419"/>
      <c r="CY4" s="419"/>
      <c r="CZ4" s="419"/>
      <c r="DA4" s="419"/>
      <c r="DB4" s="419"/>
      <c r="DC4" s="419"/>
      <c r="DD4" s="419"/>
      <c r="DE4" s="419"/>
      <c r="DF4" s="419"/>
      <c r="DG4" s="419"/>
      <c r="DH4" s="419"/>
      <c r="DI4" s="419"/>
      <c r="DJ4" s="419"/>
      <c r="DK4" s="419"/>
      <c r="DL4" s="419"/>
      <c r="DM4" s="419"/>
      <c r="DN4" s="419"/>
      <c r="DO4" s="419"/>
      <c r="DP4" s="419"/>
      <c r="DQ4" s="419"/>
      <c r="DR4" s="419"/>
      <c r="DS4" s="419"/>
      <c r="DT4" s="419"/>
      <c r="DU4" s="419"/>
      <c r="DV4" s="419"/>
      <c r="DW4" s="419"/>
      <c r="DX4" s="419"/>
      <c r="DY4" s="419"/>
      <c r="DZ4" s="419"/>
      <c r="EA4" s="419"/>
      <c r="EB4" s="419"/>
      <c r="EC4" s="492"/>
    </row>
    <row r="5" spans="2:143" ht="11.25" customHeight="1" x14ac:dyDescent="0.2">
      <c r="B5" s="606" t="s">
        <v>283</v>
      </c>
      <c r="C5" s="607"/>
      <c r="D5" s="607"/>
      <c r="E5" s="607"/>
      <c r="F5" s="607"/>
      <c r="G5" s="607"/>
      <c r="H5" s="607"/>
      <c r="I5" s="607"/>
      <c r="J5" s="607"/>
      <c r="K5" s="607"/>
      <c r="L5" s="607"/>
      <c r="M5" s="607"/>
      <c r="N5" s="607"/>
      <c r="O5" s="607"/>
      <c r="P5" s="607"/>
      <c r="Q5" s="608"/>
      <c r="R5" s="603">
        <v>19994706</v>
      </c>
      <c r="S5" s="604"/>
      <c r="T5" s="604"/>
      <c r="U5" s="604"/>
      <c r="V5" s="604"/>
      <c r="W5" s="604"/>
      <c r="X5" s="604"/>
      <c r="Y5" s="630"/>
      <c r="Z5" s="644">
        <v>31.8</v>
      </c>
      <c r="AA5" s="644"/>
      <c r="AB5" s="644"/>
      <c r="AC5" s="644"/>
      <c r="AD5" s="645">
        <v>18476745</v>
      </c>
      <c r="AE5" s="645"/>
      <c r="AF5" s="645"/>
      <c r="AG5" s="645"/>
      <c r="AH5" s="645"/>
      <c r="AI5" s="645"/>
      <c r="AJ5" s="645"/>
      <c r="AK5" s="645"/>
      <c r="AL5" s="631">
        <v>65.7</v>
      </c>
      <c r="AM5" s="620"/>
      <c r="AN5" s="620"/>
      <c r="AO5" s="632"/>
      <c r="AP5" s="606" t="s">
        <v>282</v>
      </c>
      <c r="AQ5" s="607"/>
      <c r="AR5" s="607"/>
      <c r="AS5" s="607"/>
      <c r="AT5" s="607"/>
      <c r="AU5" s="607"/>
      <c r="AV5" s="607"/>
      <c r="AW5" s="607"/>
      <c r="AX5" s="607"/>
      <c r="AY5" s="607"/>
      <c r="AZ5" s="607"/>
      <c r="BA5" s="607"/>
      <c r="BB5" s="607"/>
      <c r="BC5" s="607"/>
      <c r="BD5" s="607"/>
      <c r="BE5" s="607"/>
      <c r="BF5" s="608"/>
      <c r="BG5" s="561">
        <v>18471223</v>
      </c>
      <c r="BH5" s="369"/>
      <c r="BI5" s="369"/>
      <c r="BJ5" s="369"/>
      <c r="BK5" s="369"/>
      <c r="BL5" s="369"/>
      <c r="BM5" s="369"/>
      <c r="BN5" s="562"/>
      <c r="BO5" s="595">
        <v>92.4</v>
      </c>
      <c r="BP5" s="595"/>
      <c r="BQ5" s="595"/>
      <c r="BR5" s="595"/>
      <c r="BS5" s="601">
        <v>131530</v>
      </c>
      <c r="BT5" s="601"/>
      <c r="BU5" s="601"/>
      <c r="BV5" s="601"/>
      <c r="BW5" s="601"/>
      <c r="BX5" s="601"/>
      <c r="BY5" s="601"/>
      <c r="BZ5" s="601"/>
      <c r="CA5" s="601"/>
      <c r="CB5" s="624"/>
      <c r="CD5" s="418" t="s">
        <v>206</v>
      </c>
      <c r="CE5" s="419"/>
      <c r="CF5" s="419"/>
      <c r="CG5" s="419"/>
      <c r="CH5" s="419"/>
      <c r="CI5" s="419"/>
      <c r="CJ5" s="419"/>
      <c r="CK5" s="419"/>
      <c r="CL5" s="419"/>
      <c r="CM5" s="419"/>
      <c r="CN5" s="419"/>
      <c r="CO5" s="419"/>
      <c r="CP5" s="419"/>
      <c r="CQ5" s="492"/>
      <c r="CR5" s="418" t="s">
        <v>281</v>
      </c>
      <c r="CS5" s="419"/>
      <c r="CT5" s="419"/>
      <c r="CU5" s="419"/>
      <c r="CV5" s="419"/>
      <c r="CW5" s="419"/>
      <c r="CX5" s="419"/>
      <c r="CY5" s="492"/>
      <c r="CZ5" s="418" t="s">
        <v>280</v>
      </c>
      <c r="DA5" s="419"/>
      <c r="DB5" s="419"/>
      <c r="DC5" s="492"/>
      <c r="DD5" s="418" t="s">
        <v>279</v>
      </c>
      <c r="DE5" s="419"/>
      <c r="DF5" s="419"/>
      <c r="DG5" s="419"/>
      <c r="DH5" s="419"/>
      <c r="DI5" s="419"/>
      <c r="DJ5" s="419"/>
      <c r="DK5" s="419"/>
      <c r="DL5" s="419"/>
      <c r="DM5" s="419"/>
      <c r="DN5" s="419"/>
      <c r="DO5" s="419"/>
      <c r="DP5" s="492"/>
      <c r="DQ5" s="418" t="s">
        <v>278</v>
      </c>
      <c r="DR5" s="419"/>
      <c r="DS5" s="419"/>
      <c r="DT5" s="419"/>
      <c r="DU5" s="419"/>
      <c r="DV5" s="419"/>
      <c r="DW5" s="419"/>
      <c r="DX5" s="419"/>
      <c r="DY5" s="419"/>
      <c r="DZ5" s="419"/>
      <c r="EA5" s="419"/>
      <c r="EB5" s="419"/>
      <c r="EC5" s="492"/>
    </row>
    <row r="6" spans="2:143" ht="11.25" customHeight="1" x14ac:dyDescent="0.2">
      <c r="B6" s="559" t="s">
        <v>277</v>
      </c>
      <c r="C6" s="314"/>
      <c r="D6" s="314"/>
      <c r="E6" s="314"/>
      <c r="F6" s="314"/>
      <c r="G6" s="314"/>
      <c r="H6" s="314"/>
      <c r="I6" s="314"/>
      <c r="J6" s="314"/>
      <c r="K6" s="314"/>
      <c r="L6" s="314"/>
      <c r="M6" s="314"/>
      <c r="N6" s="314"/>
      <c r="O6" s="314"/>
      <c r="P6" s="314"/>
      <c r="Q6" s="560"/>
      <c r="R6" s="561">
        <v>290850</v>
      </c>
      <c r="S6" s="369"/>
      <c r="T6" s="369"/>
      <c r="U6" s="369"/>
      <c r="V6" s="369"/>
      <c r="W6" s="369"/>
      <c r="X6" s="369"/>
      <c r="Y6" s="562"/>
      <c r="Z6" s="595">
        <v>0.5</v>
      </c>
      <c r="AA6" s="595"/>
      <c r="AB6" s="595"/>
      <c r="AC6" s="595"/>
      <c r="AD6" s="601">
        <v>290850</v>
      </c>
      <c r="AE6" s="601"/>
      <c r="AF6" s="601"/>
      <c r="AG6" s="601"/>
      <c r="AH6" s="601"/>
      <c r="AI6" s="601"/>
      <c r="AJ6" s="601"/>
      <c r="AK6" s="601"/>
      <c r="AL6" s="563">
        <v>1</v>
      </c>
      <c r="AM6" s="339"/>
      <c r="AN6" s="339"/>
      <c r="AO6" s="602"/>
      <c r="AP6" s="559" t="s">
        <v>276</v>
      </c>
      <c r="AQ6" s="314"/>
      <c r="AR6" s="314"/>
      <c r="AS6" s="314"/>
      <c r="AT6" s="314"/>
      <c r="AU6" s="314"/>
      <c r="AV6" s="314"/>
      <c r="AW6" s="314"/>
      <c r="AX6" s="314"/>
      <c r="AY6" s="314"/>
      <c r="AZ6" s="314"/>
      <c r="BA6" s="314"/>
      <c r="BB6" s="314"/>
      <c r="BC6" s="314"/>
      <c r="BD6" s="314"/>
      <c r="BE6" s="314"/>
      <c r="BF6" s="560"/>
      <c r="BG6" s="561">
        <v>18471223</v>
      </c>
      <c r="BH6" s="369"/>
      <c r="BI6" s="369"/>
      <c r="BJ6" s="369"/>
      <c r="BK6" s="369"/>
      <c r="BL6" s="369"/>
      <c r="BM6" s="369"/>
      <c r="BN6" s="562"/>
      <c r="BO6" s="595">
        <v>92.4</v>
      </c>
      <c r="BP6" s="595"/>
      <c r="BQ6" s="595"/>
      <c r="BR6" s="595"/>
      <c r="BS6" s="601">
        <v>131530</v>
      </c>
      <c r="BT6" s="601"/>
      <c r="BU6" s="601"/>
      <c r="BV6" s="601"/>
      <c r="BW6" s="601"/>
      <c r="BX6" s="601"/>
      <c r="BY6" s="601"/>
      <c r="BZ6" s="601"/>
      <c r="CA6" s="601"/>
      <c r="CB6" s="624"/>
      <c r="CD6" s="606" t="s">
        <v>275</v>
      </c>
      <c r="CE6" s="607"/>
      <c r="CF6" s="607"/>
      <c r="CG6" s="607"/>
      <c r="CH6" s="607"/>
      <c r="CI6" s="607"/>
      <c r="CJ6" s="607"/>
      <c r="CK6" s="607"/>
      <c r="CL6" s="607"/>
      <c r="CM6" s="607"/>
      <c r="CN6" s="607"/>
      <c r="CO6" s="607"/>
      <c r="CP6" s="607"/>
      <c r="CQ6" s="608"/>
      <c r="CR6" s="561">
        <v>390098</v>
      </c>
      <c r="CS6" s="369"/>
      <c r="CT6" s="369"/>
      <c r="CU6" s="369"/>
      <c r="CV6" s="369"/>
      <c r="CW6" s="369"/>
      <c r="CX6" s="369"/>
      <c r="CY6" s="562"/>
      <c r="CZ6" s="631">
        <v>0.7</v>
      </c>
      <c r="DA6" s="620"/>
      <c r="DB6" s="620"/>
      <c r="DC6" s="633"/>
      <c r="DD6" s="550" t="s">
        <v>64</v>
      </c>
      <c r="DE6" s="369"/>
      <c r="DF6" s="369"/>
      <c r="DG6" s="369"/>
      <c r="DH6" s="369"/>
      <c r="DI6" s="369"/>
      <c r="DJ6" s="369"/>
      <c r="DK6" s="369"/>
      <c r="DL6" s="369"/>
      <c r="DM6" s="369"/>
      <c r="DN6" s="369"/>
      <c r="DO6" s="369"/>
      <c r="DP6" s="562"/>
      <c r="DQ6" s="550">
        <v>390026</v>
      </c>
      <c r="DR6" s="369"/>
      <c r="DS6" s="369"/>
      <c r="DT6" s="369"/>
      <c r="DU6" s="369"/>
      <c r="DV6" s="369"/>
      <c r="DW6" s="369"/>
      <c r="DX6" s="369"/>
      <c r="DY6" s="369"/>
      <c r="DZ6" s="369"/>
      <c r="EA6" s="369"/>
      <c r="EB6" s="369"/>
      <c r="EC6" s="592"/>
    </row>
    <row r="7" spans="2:143" ht="11.25" customHeight="1" x14ac:dyDescent="0.2">
      <c r="B7" s="559" t="s">
        <v>274</v>
      </c>
      <c r="C7" s="314"/>
      <c r="D7" s="314"/>
      <c r="E7" s="314"/>
      <c r="F7" s="314"/>
      <c r="G7" s="314"/>
      <c r="H7" s="314"/>
      <c r="I7" s="314"/>
      <c r="J7" s="314"/>
      <c r="K7" s="314"/>
      <c r="L7" s="314"/>
      <c r="M7" s="314"/>
      <c r="N7" s="314"/>
      <c r="O7" s="314"/>
      <c r="P7" s="314"/>
      <c r="Q7" s="560"/>
      <c r="R7" s="561">
        <v>28577</v>
      </c>
      <c r="S7" s="369"/>
      <c r="T7" s="369"/>
      <c r="U7" s="369"/>
      <c r="V7" s="369"/>
      <c r="W7" s="369"/>
      <c r="X7" s="369"/>
      <c r="Y7" s="562"/>
      <c r="Z7" s="595">
        <v>0</v>
      </c>
      <c r="AA7" s="595"/>
      <c r="AB7" s="595"/>
      <c r="AC7" s="595"/>
      <c r="AD7" s="601">
        <v>28577</v>
      </c>
      <c r="AE7" s="601"/>
      <c r="AF7" s="601"/>
      <c r="AG7" s="601"/>
      <c r="AH7" s="601"/>
      <c r="AI7" s="601"/>
      <c r="AJ7" s="601"/>
      <c r="AK7" s="601"/>
      <c r="AL7" s="563">
        <v>0.1</v>
      </c>
      <c r="AM7" s="339"/>
      <c r="AN7" s="339"/>
      <c r="AO7" s="602"/>
      <c r="AP7" s="559" t="s">
        <v>273</v>
      </c>
      <c r="AQ7" s="314"/>
      <c r="AR7" s="314"/>
      <c r="AS7" s="314"/>
      <c r="AT7" s="314"/>
      <c r="AU7" s="314"/>
      <c r="AV7" s="314"/>
      <c r="AW7" s="314"/>
      <c r="AX7" s="314"/>
      <c r="AY7" s="314"/>
      <c r="AZ7" s="314"/>
      <c r="BA7" s="314"/>
      <c r="BB7" s="314"/>
      <c r="BC7" s="314"/>
      <c r="BD7" s="314"/>
      <c r="BE7" s="314"/>
      <c r="BF7" s="560"/>
      <c r="BG7" s="561">
        <v>8653498</v>
      </c>
      <c r="BH7" s="369"/>
      <c r="BI7" s="369"/>
      <c r="BJ7" s="369"/>
      <c r="BK7" s="369"/>
      <c r="BL7" s="369"/>
      <c r="BM7" s="369"/>
      <c r="BN7" s="562"/>
      <c r="BO7" s="595">
        <v>43.3</v>
      </c>
      <c r="BP7" s="595"/>
      <c r="BQ7" s="595"/>
      <c r="BR7" s="595"/>
      <c r="BS7" s="601">
        <v>131530</v>
      </c>
      <c r="BT7" s="601"/>
      <c r="BU7" s="601"/>
      <c r="BV7" s="601"/>
      <c r="BW7" s="601"/>
      <c r="BX7" s="601"/>
      <c r="BY7" s="601"/>
      <c r="BZ7" s="601"/>
      <c r="CA7" s="601"/>
      <c r="CB7" s="624"/>
      <c r="CD7" s="559" t="s">
        <v>272</v>
      </c>
      <c r="CE7" s="314"/>
      <c r="CF7" s="314"/>
      <c r="CG7" s="314"/>
      <c r="CH7" s="314"/>
      <c r="CI7" s="314"/>
      <c r="CJ7" s="314"/>
      <c r="CK7" s="314"/>
      <c r="CL7" s="314"/>
      <c r="CM7" s="314"/>
      <c r="CN7" s="314"/>
      <c r="CO7" s="314"/>
      <c r="CP7" s="314"/>
      <c r="CQ7" s="560"/>
      <c r="CR7" s="561">
        <v>7151243</v>
      </c>
      <c r="CS7" s="369"/>
      <c r="CT7" s="369"/>
      <c r="CU7" s="369"/>
      <c r="CV7" s="369"/>
      <c r="CW7" s="369"/>
      <c r="CX7" s="369"/>
      <c r="CY7" s="562"/>
      <c r="CZ7" s="595">
        <v>12.1</v>
      </c>
      <c r="DA7" s="595"/>
      <c r="DB7" s="595"/>
      <c r="DC7" s="595"/>
      <c r="DD7" s="550">
        <v>44587</v>
      </c>
      <c r="DE7" s="369"/>
      <c r="DF7" s="369"/>
      <c r="DG7" s="369"/>
      <c r="DH7" s="369"/>
      <c r="DI7" s="369"/>
      <c r="DJ7" s="369"/>
      <c r="DK7" s="369"/>
      <c r="DL7" s="369"/>
      <c r="DM7" s="369"/>
      <c r="DN7" s="369"/>
      <c r="DO7" s="369"/>
      <c r="DP7" s="562"/>
      <c r="DQ7" s="550">
        <v>6319663</v>
      </c>
      <c r="DR7" s="369"/>
      <c r="DS7" s="369"/>
      <c r="DT7" s="369"/>
      <c r="DU7" s="369"/>
      <c r="DV7" s="369"/>
      <c r="DW7" s="369"/>
      <c r="DX7" s="369"/>
      <c r="DY7" s="369"/>
      <c r="DZ7" s="369"/>
      <c r="EA7" s="369"/>
      <c r="EB7" s="369"/>
      <c r="EC7" s="592"/>
    </row>
    <row r="8" spans="2:143" ht="11.25" customHeight="1" x14ac:dyDescent="0.2">
      <c r="B8" s="559" t="s">
        <v>271</v>
      </c>
      <c r="C8" s="314"/>
      <c r="D8" s="314"/>
      <c r="E8" s="314"/>
      <c r="F8" s="314"/>
      <c r="G8" s="314"/>
      <c r="H8" s="314"/>
      <c r="I8" s="314"/>
      <c r="J8" s="314"/>
      <c r="K8" s="314"/>
      <c r="L8" s="314"/>
      <c r="M8" s="314"/>
      <c r="N8" s="314"/>
      <c r="O8" s="314"/>
      <c r="P8" s="314"/>
      <c r="Q8" s="560"/>
      <c r="R8" s="561">
        <v>151642</v>
      </c>
      <c r="S8" s="369"/>
      <c r="T8" s="369"/>
      <c r="U8" s="369"/>
      <c r="V8" s="369"/>
      <c r="W8" s="369"/>
      <c r="X8" s="369"/>
      <c r="Y8" s="562"/>
      <c r="Z8" s="595">
        <v>0.2</v>
      </c>
      <c r="AA8" s="595"/>
      <c r="AB8" s="595"/>
      <c r="AC8" s="595"/>
      <c r="AD8" s="601">
        <v>151642</v>
      </c>
      <c r="AE8" s="601"/>
      <c r="AF8" s="601"/>
      <c r="AG8" s="601"/>
      <c r="AH8" s="601"/>
      <c r="AI8" s="601"/>
      <c r="AJ8" s="601"/>
      <c r="AK8" s="601"/>
      <c r="AL8" s="563">
        <v>0.5</v>
      </c>
      <c r="AM8" s="339"/>
      <c r="AN8" s="339"/>
      <c r="AO8" s="602"/>
      <c r="AP8" s="559" t="s">
        <v>270</v>
      </c>
      <c r="AQ8" s="314"/>
      <c r="AR8" s="314"/>
      <c r="AS8" s="314"/>
      <c r="AT8" s="314"/>
      <c r="AU8" s="314"/>
      <c r="AV8" s="314"/>
      <c r="AW8" s="314"/>
      <c r="AX8" s="314"/>
      <c r="AY8" s="314"/>
      <c r="AZ8" s="314"/>
      <c r="BA8" s="314"/>
      <c r="BB8" s="314"/>
      <c r="BC8" s="314"/>
      <c r="BD8" s="314"/>
      <c r="BE8" s="314"/>
      <c r="BF8" s="560"/>
      <c r="BG8" s="561">
        <v>234096</v>
      </c>
      <c r="BH8" s="369"/>
      <c r="BI8" s="369"/>
      <c r="BJ8" s="369"/>
      <c r="BK8" s="369"/>
      <c r="BL8" s="369"/>
      <c r="BM8" s="369"/>
      <c r="BN8" s="562"/>
      <c r="BO8" s="595">
        <v>1.2</v>
      </c>
      <c r="BP8" s="595"/>
      <c r="BQ8" s="595"/>
      <c r="BR8" s="595"/>
      <c r="BS8" s="601" t="s">
        <v>64</v>
      </c>
      <c r="BT8" s="601"/>
      <c r="BU8" s="601"/>
      <c r="BV8" s="601"/>
      <c r="BW8" s="601"/>
      <c r="BX8" s="601"/>
      <c r="BY8" s="601"/>
      <c r="BZ8" s="601"/>
      <c r="CA8" s="601"/>
      <c r="CB8" s="624"/>
      <c r="CD8" s="559" t="s">
        <v>269</v>
      </c>
      <c r="CE8" s="314"/>
      <c r="CF8" s="314"/>
      <c r="CG8" s="314"/>
      <c r="CH8" s="314"/>
      <c r="CI8" s="314"/>
      <c r="CJ8" s="314"/>
      <c r="CK8" s="314"/>
      <c r="CL8" s="314"/>
      <c r="CM8" s="314"/>
      <c r="CN8" s="314"/>
      <c r="CO8" s="314"/>
      <c r="CP8" s="314"/>
      <c r="CQ8" s="560"/>
      <c r="CR8" s="561">
        <v>27807987</v>
      </c>
      <c r="CS8" s="369"/>
      <c r="CT8" s="369"/>
      <c r="CU8" s="369"/>
      <c r="CV8" s="369"/>
      <c r="CW8" s="369"/>
      <c r="CX8" s="369"/>
      <c r="CY8" s="562"/>
      <c r="CZ8" s="595">
        <v>47.2</v>
      </c>
      <c r="DA8" s="595"/>
      <c r="DB8" s="595"/>
      <c r="DC8" s="595"/>
      <c r="DD8" s="550">
        <v>365540</v>
      </c>
      <c r="DE8" s="369"/>
      <c r="DF8" s="369"/>
      <c r="DG8" s="369"/>
      <c r="DH8" s="369"/>
      <c r="DI8" s="369"/>
      <c r="DJ8" s="369"/>
      <c r="DK8" s="369"/>
      <c r="DL8" s="369"/>
      <c r="DM8" s="369"/>
      <c r="DN8" s="369"/>
      <c r="DO8" s="369"/>
      <c r="DP8" s="562"/>
      <c r="DQ8" s="550">
        <v>11343681</v>
      </c>
      <c r="DR8" s="369"/>
      <c r="DS8" s="369"/>
      <c r="DT8" s="369"/>
      <c r="DU8" s="369"/>
      <c r="DV8" s="369"/>
      <c r="DW8" s="369"/>
      <c r="DX8" s="369"/>
      <c r="DY8" s="369"/>
      <c r="DZ8" s="369"/>
      <c r="EA8" s="369"/>
      <c r="EB8" s="369"/>
      <c r="EC8" s="592"/>
    </row>
    <row r="9" spans="2:143" ht="11.25" customHeight="1" x14ac:dyDescent="0.2">
      <c r="B9" s="559" t="s">
        <v>268</v>
      </c>
      <c r="C9" s="314"/>
      <c r="D9" s="314"/>
      <c r="E9" s="314"/>
      <c r="F9" s="314"/>
      <c r="G9" s="314"/>
      <c r="H9" s="314"/>
      <c r="I9" s="314"/>
      <c r="J9" s="314"/>
      <c r="K9" s="314"/>
      <c r="L9" s="314"/>
      <c r="M9" s="314"/>
      <c r="N9" s="314"/>
      <c r="O9" s="314"/>
      <c r="P9" s="314"/>
      <c r="Q9" s="560"/>
      <c r="R9" s="561">
        <v>115844</v>
      </c>
      <c r="S9" s="369"/>
      <c r="T9" s="369"/>
      <c r="U9" s="369"/>
      <c r="V9" s="369"/>
      <c r="W9" s="369"/>
      <c r="X9" s="369"/>
      <c r="Y9" s="562"/>
      <c r="Z9" s="595">
        <v>0.2</v>
      </c>
      <c r="AA9" s="595"/>
      <c r="AB9" s="595"/>
      <c r="AC9" s="595"/>
      <c r="AD9" s="601">
        <v>115844</v>
      </c>
      <c r="AE9" s="601"/>
      <c r="AF9" s="601"/>
      <c r="AG9" s="601"/>
      <c r="AH9" s="601"/>
      <c r="AI9" s="601"/>
      <c r="AJ9" s="601"/>
      <c r="AK9" s="601"/>
      <c r="AL9" s="563">
        <v>0.4</v>
      </c>
      <c r="AM9" s="339"/>
      <c r="AN9" s="339"/>
      <c r="AO9" s="602"/>
      <c r="AP9" s="559" t="s">
        <v>267</v>
      </c>
      <c r="AQ9" s="314"/>
      <c r="AR9" s="314"/>
      <c r="AS9" s="314"/>
      <c r="AT9" s="314"/>
      <c r="AU9" s="314"/>
      <c r="AV9" s="314"/>
      <c r="AW9" s="314"/>
      <c r="AX9" s="314"/>
      <c r="AY9" s="314"/>
      <c r="AZ9" s="314"/>
      <c r="BA9" s="314"/>
      <c r="BB9" s="314"/>
      <c r="BC9" s="314"/>
      <c r="BD9" s="314"/>
      <c r="BE9" s="314"/>
      <c r="BF9" s="560"/>
      <c r="BG9" s="561">
        <v>7408172</v>
      </c>
      <c r="BH9" s="369"/>
      <c r="BI9" s="369"/>
      <c r="BJ9" s="369"/>
      <c r="BK9" s="369"/>
      <c r="BL9" s="369"/>
      <c r="BM9" s="369"/>
      <c r="BN9" s="562"/>
      <c r="BO9" s="595">
        <v>37.1</v>
      </c>
      <c r="BP9" s="595"/>
      <c r="BQ9" s="595"/>
      <c r="BR9" s="595"/>
      <c r="BS9" s="601" t="s">
        <v>64</v>
      </c>
      <c r="BT9" s="601"/>
      <c r="BU9" s="601"/>
      <c r="BV9" s="601"/>
      <c r="BW9" s="601"/>
      <c r="BX9" s="601"/>
      <c r="BY9" s="601"/>
      <c r="BZ9" s="601"/>
      <c r="CA9" s="601"/>
      <c r="CB9" s="624"/>
      <c r="CD9" s="559" t="s">
        <v>266</v>
      </c>
      <c r="CE9" s="314"/>
      <c r="CF9" s="314"/>
      <c r="CG9" s="314"/>
      <c r="CH9" s="314"/>
      <c r="CI9" s="314"/>
      <c r="CJ9" s="314"/>
      <c r="CK9" s="314"/>
      <c r="CL9" s="314"/>
      <c r="CM9" s="314"/>
      <c r="CN9" s="314"/>
      <c r="CO9" s="314"/>
      <c r="CP9" s="314"/>
      <c r="CQ9" s="560"/>
      <c r="CR9" s="561">
        <v>7357397</v>
      </c>
      <c r="CS9" s="369"/>
      <c r="CT9" s="369"/>
      <c r="CU9" s="369"/>
      <c r="CV9" s="369"/>
      <c r="CW9" s="369"/>
      <c r="CX9" s="369"/>
      <c r="CY9" s="562"/>
      <c r="CZ9" s="595">
        <v>12.5</v>
      </c>
      <c r="DA9" s="595"/>
      <c r="DB9" s="595"/>
      <c r="DC9" s="595"/>
      <c r="DD9" s="550">
        <v>167205</v>
      </c>
      <c r="DE9" s="369"/>
      <c r="DF9" s="369"/>
      <c r="DG9" s="369"/>
      <c r="DH9" s="369"/>
      <c r="DI9" s="369"/>
      <c r="DJ9" s="369"/>
      <c r="DK9" s="369"/>
      <c r="DL9" s="369"/>
      <c r="DM9" s="369"/>
      <c r="DN9" s="369"/>
      <c r="DO9" s="369"/>
      <c r="DP9" s="562"/>
      <c r="DQ9" s="550">
        <v>4625497</v>
      </c>
      <c r="DR9" s="369"/>
      <c r="DS9" s="369"/>
      <c r="DT9" s="369"/>
      <c r="DU9" s="369"/>
      <c r="DV9" s="369"/>
      <c r="DW9" s="369"/>
      <c r="DX9" s="369"/>
      <c r="DY9" s="369"/>
      <c r="DZ9" s="369"/>
      <c r="EA9" s="369"/>
      <c r="EB9" s="369"/>
      <c r="EC9" s="592"/>
    </row>
    <row r="10" spans="2:143" ht="11.25" customHeight="1" x14ac:dyDescent="0.2">
      <c r="B10" s="559" t="s">
        <v>265</v>
      </c>
      <c r="C10" s="314"/>
      <c r="D10" s="314"/>
      <c r="E10" s="314"/>
      <c r="F10" s="314"/>
      <c r="G10" s="314"/>
      <c r="H10" s="314"/>
      <c r="I10" s="314"/>
      <c r="J10" s="314"/>
      <c r="K10" s="314"/>
      <c r="L10" s="314"/>
      <c r="M10" s="314"/>
      <c r="N10" s="314"/>
      <c r="O10" s="314"/>
      <c r="P10" s="314"/>
      <c r="Q10" s="560"/>
      <c r="R10" s="561" t="s">
        <v>64</v>
      </c>
      <c r="S10" s="369"/>
      <c r="T10" s="369"/>
      <c r="U10" s="369"/>
      <c r="V10" s="369"/>
      <c r="W10" s="369"/>
      <c r="X10" s="369"/>
      <c r="Y10" s="562"/>
      <c r="Z10" s="595" t="s">
        <v>64</v>
      </c>
      <c r="AA10" s="595"/>
      <c r="AB10" s="595"/>
      <c r="AC10" s="595"/>
      <c r="AD10" s="601" t="s">
        <v>64</v>
      </c>
      <c r="AE10" s="601"/>
      <c r="AF10" s="601"/>
      <c r="AG10" s="601"/>
      <c r="AH10" s="601"/>
      <c r="AI10" s="601"/>
      <c r="AJ10" s="601"/>
      <c r="AK10" s="601"/>
      <c r="AL10" s="563" t="s">
        <v>64</v>
      </c>
      <c r="AM10" s="339"/>
      <c r="AN10" s="339"/>
      <c r="AO10" s="602"/>
      <c r="AP10" s="559" t="s">
        <v>264</v>
      </c>
      <c r="AQ10" s="314"/>
      <c r="AR10" s="314"/>
      <c r="AS10" s="314"/>
      <c r="AT10" s="314"/>
      <c r="AU10" s="314"/>
      <c r="AV10" s="314"/>
      <c r="AW10" s="314"/>
      <c r="AX10" s="314"/>
      <c r="AY10" s="314"/>
      <c r="AZ10" s="314"/>
      <c r="BA10" s="314"/>
      <c r="BB10" s="314"/>
      <c r="BC10" s="314"/>
      <c r="BD10" s="314"/>
      <c r="BE10" s="314"/>
      <c r="BF10" s="560"/>
      <c r="BG10" s="561">
        <v>333660</v>
      </c>
      <c r="BH10" s="369"/>
      <c r="BI10" s="369"/>
      <c r="BJ10" s="369"/>
      <c r="BK10" s="369"/>
      <c r="BL10" s="369"/>
      <c r="BM10" s="369"/>
      <c r="BN10" s="562"/>
      <c r="BO10" s="595">
        <v>1.7</v>
      </c>
      <c r="BP10" s="595"/>
      <c r="BQ10" s="595"/>
      <c r="BR10" s="595"/>
      <c r="BS10" s="601" t="s">
        <v>64</v>
      </c>
      <c r="BT10" s="601"/>
      <c r="BU10" s="601"/>
      <c r="BV10" s="601"/>
      <c r="BW10" s="601"/>
      <c r="BX10" s="601"/>
      <c r="BY10" s="601"/>
      <c r="BZ10" s="601"/>
      <c r="CA10" s="601"/>
      <c r="CB10" s="624"/>
      <c r="CD10" s="559" t="s">
        <v>263</v>
      </c>
      <c r="CE10" s="314"/>
      <c r="CF10" s="314"/>
      <c r="CG10" s="314"/>
      <c r="CH10" s="314"/>
      <c r="CI10" s="314"/>
      <c r="CJ10" s="314"/>
      <c r="CK10" s="314"/>
      <c r="CL10" s="314"/>
      <c r="CM10" s="314"/>
      <c r="CN10" s="314"/>
      <c r="CO10" s="314"/>
      <c r="CP10" s="314"/>
      <c r="CQ10" s="560"/>
      <c r="CR10" s="561">
        <v>9760</v>
      </c>
      <c r="CS10" s="369"/>
      <c r="CT10" s="369"/>
      <c r="CU10" s="369"/>
      <c r="CV10" s="369"/>
      <c r="CW10" s="369"/>
      <c r="CX10" s="369"/>
      <c r="CY10" s="562"/>
      <c r="CZ10" s="595">
        <v>0</v>
      </c>
      <c r="DA10" s="595"/>
      <c r="DB10" s="595"/>
      <c r="DC10" s="595"/>
      <c r="DD10" s="550" t="s">
        <v>64</v>
      </c>
      <c r="DE10" s="369"/>
      <c r="DF10" s="369"/>
      <c r="DG10" s="369"/>
      <c r="DH10" s="369"/>
      <c r="DI10" s="369"/>
      <c r="DJ10" s="369"/>
      <c r="DK10" s="369"/>
      <c r="DL10" s="369"/>
      <c r="DM10" s="369"/>
      <c r="DN10" s="369"/>
      <c r="DO10" s="369"/>
      <c r="DP10" s="562"/>
      <c r="DQ10" s="550">
        <v>9760</v>
      </c>
      <c r="DR10" s="369"/>
      <c r="DS10" s="369"/>
      <c r="DT10" s="369"/>
      <c r="DU10" s="369"/>
      <c r="DV10" s="369"/>
      <c r="DW10" s="369"/>
      <c r="DX10" s="369"/>
      <c r="DY10" s="369"/>
      <c r="DZ10" s="369"/>
      <c r="EA10" s="369"/>
      <c r="EB10" s="369"/>
      <c r="EC10" s="592"/>
    </row>
    <row r="11" spans="2:143" ht="11.25" customHeight="1" x14ac:dyDescent="0.2">
      <c r="B11" s="559" t="s">
        <v>262</v>
      </c>
      <c r="C11" s="314"/>
      <c r="D11" s="314"/>
      <c r="E11" s="314"/>
      <c r="F11" s="314"/>
      <c r="G11" s="314"/>
      <c r="H11" s="314"/>
      <c r="I11" s="314"/>
      <c r="J11" s="314"/>
      <c r="K11" s="314"/>
      <c r="L11" s="314"/>
      <c r="M11" s="314"/>
      <c r="N11" s="314"/>
      <c r="O11" s="314"/>
      <c r="P11" s="314"/>
      <c r="Q11" s="560"/>
      <c r="R11" s="561">
        <v>3237988</v>
      </c>
      <c r="S11" s="369"/>
      <c r="T11" s="369"/>
      <c r="U11" s="369"/>
      <c r="V11" s="369"/>
      <c r="W11" s="369"/>
      <c r="X11" s="369"/>
      <c r="Y11" s="562"/>
      <c r="Z11" s="563">
        <v>5.2</v>
      </c>
      <c r="AA11" s="339"/>
      <c r="AB11" s="339"/>
      <c r="AC11" s="564"/>
      <c r="AD11" s="550">
        <v>3237988</v>
      </c>
      <c r="AE11" s="369"/>
      <c r="AF11" s="369"/>
      <c r="AG11" s="369"/>
      <c r="AH11" s="369"/>
      <c r="AI11" s="369"/>
      <c r="AJ11" s="369"/>
      <c r="AK11" s="562"/>
      <c r="AL11" s="563">
        <v>11.5</v>
      </c>
      <c r="AM11" s="339"/>
      <c r="AN11" s="339"/>
      <c r="AO11" s="602"/>
      <c r="AP11" s="559" t="s">
        <v>261</v>
      </c>
      <c r="AQ11" s="314"/>
      <c r="AR11" s="314"/>
      <c r="AS11" s="314"/>
      <c r="AT11" s="314"/>
      <c r="AU11" s="314"/>
      <c r="AV11" s="314"/>
      <c r="AW11" s="314"/>
      <c r="AX11" s="314"/>
      <c r="AY11" s="314"/>
      <c r="AZ11" s="314"/>
      <c r="BA11" s="314"/>
      <c r="BB11" s="314"/>
      <c r="BC11" s="314"/>
      <c r="BD11" s="314"/>
      <c r="BE11" s="314"/>
      <c r="BF11" s="560"/>
      <c r="BG11" s="561">
        <v>677570</v>
      </c>
      <c r="BH11" s="369"/>
      <c r="BI11" s="369"/>
      <c r="BJ11" s="369"/>
      <c r="BK11" s="369"/>
      <c r="BL11" s="369"/>
      <c r="BM11" s="369"/>
      <c r="BN11" s="562"/>
      <c r="BO11" s="595">
        <v>3.4</v>
      </c>
      <c r="BP11" s="595"/>
      <c r="BQ11" s="595"/>
      <c r="BR11" s="595"/>
      <c r="BS11" s="601">
        <v>131530</v>
      </c>
      <c r="BT11" s="601"/>
      <c r="BU11" s="601"/>
      <c r="BV11" s="601"/>
      <c r="BW11" s="601"/>
      <c r="BX11" s="601"/>
      <c r="BY11" s="601"/>
      <c r="BZ11" s="601"/>
      <c r="CA11" s="601"/>
      <c r="CB11" s="624"/>
      <c r="CD11" s="559" t="s">
        <v>260</v>
      </c>
      <c r="CE11" s="314"/>
      <c r="CF11" s="314"/>
      <c r="CG11" s="314"/>
      <c r="CH11" s="314"/>
      <c r="CI11" s="314"/>
      <c r="CJ11" s="314"/>
      <c r="CK11" s="314"/>
      <c r="CL11" s="314"/>
      <c r="CM11" s="314"/>
      <c r="CN11" s="314"/>
      <c r="CO11" s="314"/>
      <c r="CP11" s="314"/>
      <c r="CQ11" s="560"/>
      <c r="CR11" s="561">
        <v>261262</v>
      </c>
      <c r="CS11" s="369"/>
      <c r="CT11" s="369"/>
      <c r="CU11" s="369"/>
      <c r="CV11" s="369"/>
      <c r="CW11" s="369"/>
      <c r="CX11" s="369"/>
      <c r="CY11" s="562"/>
      <c r="CZ11" s="595">
        <v>0.4</v>
      </c>
      <c r="DA11" s="595"/>
      <c r="DB11" s="595"/>
      <c r="DC11" s="595"/>
      <c r="DD11" s="550">
        <v>12824</v>
      </c>
      <c r="DE11" s="369"/>
      <c r="DF11" s="369"/>
      <c r="DG11" s="369"/>
      <c r="DH11" s="369"/>
      <c r="DI11" s="369"/>
      <c r="DJ11" s="369"/>
      <c r="DK11" s="369"/>
      <c r="DL11" s="369"/>
      <c r="DM11" s="369"/>
      <c r="DN11" s="369"/>
      <c r="DO11" s="369"/>
      <c r="DP11" s="562"/>
      <c r="DQ11" s="550">
        <v>167225</v>
      </c>
      <c r="DR11" s="369"/>
      <c r="DS11" s="369"/>
      <c r="DT11" s="369"/>
      <c r="DU11" s="369"/>
      <c r="DV11" s="369"/>
      <c r="DW11" s="369"/>
      <c r="DX11" s="369"/>
      <c r="DY11" s="369"/>
      <c r="DZ11" s="369"/>
      <c r="EA11" s="369"/>
      <c r="EB11" s="369"/>
      <c r="EC11" s="592"/>
    </row>
    <row r="12" spans="2:143" ht="11.25" customHeight="1" x14ac:dyDescent="0.2">
      <c r="B12" s="559" t="s">
        <v>259</v>
      </c>
      <c r="C12" s="314"/>
      <c r="D12" s="314"/>
      <c r="E12" s="314"/>
      <c r="F12" s="314"/>
      <c r="G12" s="314"/>
      <c r="H12" s="314"/>
      <c r="I12" s="314"/>
      <c r="J12" s="314"/>
      <c r="K12" s="314"/>
      <c r="L12" s="314"/>
      <c r="M12" s="314"/>
      <c r="N12" s="314"/>
      <c r="O12" s="314"/>
      <c r="P12" s="314"/>
      <c r="Q12" s="560"/>
      <c r="R12" s="561">
        <v>59504</v>
      </c>
      <c r="S12" s="369"/>
      <c r="T12" s="369"/>
      <c r="U12" s="369"/>
      <c r="V12" s="369"/>
      <c r="W12" s="369"/>
      <c r="X12" s="369"/>
      <c r="Y12" s="562"/>
      <c r="Z12" s="595">
        <v>0.1</v>
      </c>
      <c r="AA12" s="595"/>
      <c r="AB12" s="595"/>
      <c r="AC12" s="595"/>
      <c r="AD12" s="601">
        <v>59504</v>
      </c>
      <c r="AE12" s="601"/>
      <c r="AF12" s="601"/>
      <c r="AG12" s="601"/>
      <c r="AH12" s="601"/>
      <c r="AI12" s="601"/>
      <c r="AJ12" s="601"/>
      <c r="AK12" s="601"/>
      <c r="AL12" s="563">
        <v>0.2</v>
      </c>
      <c r="AM12" s="339"/>
      <c r="AN12" s="339"/>
      <c r="AO12" s="602"/>
      <c r="AP12" s="559" t="s">
        <v>258</v>
      </c>
      <c r="AQ12" s="314"/>
      <c r="AR12" s="314"/>
      <c r="AS12" s="314"/>
      <c r="AT12" s="314"/>
      <c r="AU12" s="314"/>
      <c r="AV12" s="314"/>
      <c r="AW12" s="314"/>
      <c r="AX12" s="314"/>
      <c r="AY12" s="314"/>
      <c r="AZ12" s="314"/>
      <c r="BA12" s="314"/>
      <c r="BB12" s="314"/>
      <c r="BC12" s="314"/>
      <c r="BD12" s="314"/>
      <c r="BE12" s="314"/>
      <c r="BF12" s="560"/>
      <c r="BG12" s="561">
        <v>8586883</v>
      </c>
      <c r="BH12" s="369"/>
      <c r="BI12" s="369"/>
      <c r="BJ12" s="369"/>
      <c r="BK12" s="369"/>
      <c r="BL12" s="369"/>
      <c r="BM12" s="369"/>
      <c r="BN12" s="562"/>
      <c r="BO12" s="595">
        <v>42.9</v>
      </c>
      <c r="BP12" s="595"/>
      <c r="BQ12" s="595"/>
      <c r="BR12" s="595"/>
      <c r="BS12" s="601" t="s">
        <v>64</v>
      </c>
      <c r="BT12" s="601"/>
      <c r="BU12" s="601"/>
      <c r="BV12" s="601"/>
      <c r="BW12" s="601"/>
      <c r="BX12" s="601"/>
      <c r="BY12" s="601"/>
      <c r="BZ12" s="601"/>
      <c r="CA12" s="601"/>
      <c r="CB12" s="624"/>
      <c r="CD12" s="559" t="s">
        <v>257</v>
      </c>
      <c r="CE12" s="314"/>
      <c r="CF12" s="314"/>
      <c r="CG12" s="314"/>
      <c r="CH12" s="314"/>
      <c r="CI12" s="314"/>
      <c r="CJ12" s="314"/>
      <c r="CK12" s="314"/>
      <c r="CL12" s="314"/>
      <c r="CM12" s="314"/>
      <c r="CN12" s="314"/>
      <c r="CO12" s="314"/>
      <c r="CP12" s="314"/>
      <c r="CQ12" s="560"/>
      <c r="CR12" s="561">
        <v>707071</v>
      </c>
      <c r="CS12" s="369"/>
      <c r="CT12" s="369"/>
      <c r="CU12" s="369"/>
      <c r="CV12" s="369"/>
      <c r="CW12" s="369"/>
      <c r="CX12" s="369"/>
      <c r="CY12" s="562"/>
      <c r="CZ12" s="595">
        <v>1.2</v>
      </c>
      <c r="DA12" s="595"/>
      <c r="DB12" s="595"/>
      <c r="DC12" s="595"/>
      <c r="DD12" s="550" t="s">
        <v>64</v>
      </c>
      <c r="DE12" s="369"/>
      <c r="DF12" s="369"/>
      <c r="DG12" s="369"/>
      <c r="DH12" s="369"/>
      <c r="DI12" s="369"/>
      <c r="DJ12" s="369"/>
      <c r="DK12" s="369"/>
      <c r="DL12" s="369"/>
      <c r="DM12" s="369"/>
      <c r="DN12" s="369"/>
      <c r="DO12" s="369"/>
      <c r="DP12" s="562"/>
      <c r="DQ12" s="550">
        <v>526603</v>
      </c>
      <c r="DR12" s="369"/>
      <c r="DS12" s="369"/>
      <c r="DT12" s="369"/>
      <c r="DU12" s="369"/>
      <c r="DV12" s="369"/>
      <c r="DW12" s="369"/>
      <c r="DX12" s="369"/>
      <c r="DY12" s="369"/>
      <c r="DZ12" s="369"/>
      <c r="EA12" s="369"/>
      <c r="EB12" s="369"/>
      <c r="EC12" s="592"/>
    </row>
    <row r="13" spans="2:143" ht="11.25" customHeight="1" x14ac:dyDescent="0.2">
      <c r="B13" s="559" t="s">
        <v>256</v>
      </c>
      <c r="C13" s="314"/>
      <c r="D13" s="314"/>
      <c r="E13" s="314"/>
      <c r="F13" s="314"/>
      <c r="G13" s="314"/>
      <c r="H13" s="314"/>
      <c r="I13" s="314"/>
      <c r="J13" s="314"/>
      <c r="K13" s="314"/>
      <c r="L13" s="314"/>
      <c r="M13" s="314"/>
      <c r="N13" s="314"/>
      <c r="O13" s="314"/>
      <c r="P13" s="314"/>
      <c r="Q13" s="560"/>
      <c r="R13" s="561" t="s">
        <v>64</v>
      </c>
      <c r="S13" s="369"/>
      <c r="T13" s="369"/>
      <c r="U13" s="369"/>
      <c r="V13" s="369"/>
      <c r="W13" s="369"/>
      <c r="X13" s="369"/>
      <c r="Y13" s="562"/>
      <c r="Z13" s="595" t="s">
        <v>64</v>
      </c>
      <c r="AA13" s="595"/>
      <c r="AB13" s="595"/>
      <c r="AC13" s="595"/>
      <c r="AD13" s="601" t="s">
        <v>64</v>
      </c>
      <c r="AE13" s="601"/>
      <c r="AF13" s="601"/>
      <c r="AG13" s="601"/>
      <c r="AH13" s="601"/>
      <c r="AI13" s="601"/>
      <c r="AJ13" s="601"/>
      <c r="AK13" s="601"/>
      <c r="AL13" s="563" t="s">
        <v>64</v>
      </c>
      <c r="AM13" s="339"/>
      <c r="AN13" s="339"/>
      <c r="AO13" s="602"/>
      <c r="AP13" s="559" t="s">
        <v>255</v>
      </c>
      <c r="AQ13" s="314"/>
      <c r="AR13" s="314"/>
      <c r="AS13" s="314"/>
      <c r="AT13" s="314"/>
      <c r="AU13" s="314"/>
      <c r="AV13" s="314"/>
      <c r="AW13" s="314"/>
      <c r="AX13" s="314"/>
      <c r="AY13" s="314"/>
      <c r="AZ13" s="314"/>
      <c r="BA13" s="314"/>
      <c r="BB13" s="314"/>
      <c r="BC13" s="314"/>
      <c r="BD13" s="314"/>
      <c r="BE13" s="314"/>
      <c r="BF13" s="560"/>
      <c r="BG13" s="561">
        <v>8559079</v>
      </c>
      <c r="BH13" s="369"/>
      <c r="BI13" s="369"/>
      <c r="BJ13" s="369"/>
      <c r="BK13" s="369"/>
      <c r="BL13" s="369"/>
      <c r="BM13" s="369"/>
      <c r="BN13" s="562"/>
      <c r="BO13" s="595">
        <v>42.8</v>
      </c>
      <c r="BP13" s="595"/>
      <c r="BQ13" s="595"/>
      <c r="BR13" s="595"/>
      <c r="BS13" s="601" t="s">
        <v>64</v>
      </c>
      <c r="BT13" s="601"/>
      <c r="BU13" s="601"/>
      <c r="BV13" s="601"/>
      <c r="BW13" s="601"/>
      <c r="BX13" s="601"/>
      <c r="BY13" s="601"/>
      <c r="BZ13" s="601"/>
      <c r="CA13" s="601"/>
      <c r="CB13" s="624"/>
      <c r="CD13" s="559" t="s">
        <v>254</v>
      </c>
      <c r="CE13" s="314"/>
      <c r="CF13" s="314"/>
      <c r="CG13" s="314"/>
      <c r="CH13" s="314"/>
      <c r="CI13" s="314"/>
      <c r="CJ13" s="314"/>
      <c r="CK13" s="314"/>
      <c r="CL13" s="314"/>
      <c r="CM13" s="314"/>
      <c r="CN13" s="314"/>
      <c r="CO13" s="314"/>
      <c r="CP13" s="314"/>
      <c r="CQ13" s="560"/>
      <c r="CR13" s="561">
        <v>3898160</v>
      </c>
      <c r="CS13" s="369"/>
      <c r="CT13" s="369"/>
      <c r="CU13" s="369"/>
      <c r="CV13" s="369"/>
      <c r="CW13" s="369"/>
      <c r="CX13" s="369"/>
      <c r="CY13" s="562"/>
      <c r="CZ13" s="595">
        <v>6.6</v>
      </c>
      <c r="DA13" s="595"/>
      <c r="DB13" s="595"/>
      <c r="DC13" s="595"/>
      <c r="DD13" s="550">
        <v>1363781</v>
      </c>
      <c r="DE13" s="369"/>
      <c r="DF13" s="369"/>
      <c r="DG13" s="369"/>
      <c r="DH13" s="369"/>
      <c r="DI13" s="369"/>
      <c r="DJ13" s="369"/>
      <c r="DK13" s="369"/>
      <c r="DL13" s="369"/>
      <c r="DM13" s="369"/>
      <c r="DN13" s="369"/>
      <c r="DO13" s="369"/>
      <c r="DP13" s="562"/>
      <c r="DQ13" s="550">
        <v>2830306</v>
      </c>
      <c r="DR13" s="369"/>
      <c r="DS13" s="369"/>
      <c r="DT13" s="369"/>
      <c r="DU13" s="369"/>
      <c r="DV13" s="369"/>
      <c r="DW13" s="369"/>
      <c r="DX13" s="369"/>
      <c r="DY13" s="369"/>
      <c r="DZ13" s="369"/>
      <c r="EA13" s="369"/>
      <c r="EB13" s="369"/>
      <c r="EC13" s="592"/>
    </row>
    <row r="14" spans="2:143" ht="11.25" customHeight="1" x14ac:dyDescent="0.2">
      <c r="B14" s="559" t="s">
        <v>253</v>
      </c>
      <c r="C14" s="314"/>
      <c r="D14" s="314"/>
      <c r="E14" s="314"/>
      <c r="F14" s="314"/>
      <c r="G14" s="314"/>
      <c r="H14" s="314"/>
      <c r="I14" s="314"/>
      <c r="J14" s="314"/>
      <c r="K14" s="314"/>
      <c r="L14" s="314"/>
      <c r="M14" s="314"/>
      <c r="N14" s="314"/>
      <c r="O14" s="314"/>
      <c r="P14" s="314"/>
      <c r="Q14" s="560"/>
      <c r="R14" s="561">
        <v>12</v>
      </c>
      <c r="S14" s="369"/>
      <c r="T14" s="369"/>
      <c r="U14" s="369"/>
      <c r="V14" s="369"/>
      <c r="W14" s="369"/>
      <c r="X14" s="369"/>
      <c r="Y14" s="562"/>
      <c r="Z14" s="595">
        <v>0</v>
      </c>
      <c r="AA14" s="595"/>
      <c r="AB14" s="595"/>
      <c r="AC14" s="595"/>
      <c r="AD14" s="601">
        <v>12</v>
      </c>
      <c r="AE14" s="601"/>
      <c r="AF14" s="601"/>
      <c r="AG14" s="601"/>
      <c r="AH14" s="601"/>
      <c r="AI14" s="601"/>
      <c r="AJ14" s="601"/>
      <c r="AK14" s="601"/>
      <c r="AL14" s="563">
        <v>0</v>
      </c>
      <c r="AM14" s="339"/>
      <c r="AN14" s="339"/>
      <c r="AO14" s="602"/>
      <c r="AP14" s="559" t="s">
        <v>252</v>
      </c>
      <c r="AQ14" s="314"/>
      <c r="AR14" s="314"/>
      <c r="AS14" s="314"/>
      <c r="AT14" s="314"/>
      <c r="AU14" s="314"/>
      <c r="AV14" s="314"/>
      <c r="AW14" s="314"/>
      <c r="AX14" s="314"/>
      <c r="AY14" s="314"/>
      <c r="AZ14" s="314"/>
      <c r="BA14" s="314"/>
      <c r="BB14" s="314"/>
      <c r="BC14" s="314"/>
      <c r="BD14" s="314"/>
      <c r="BE14" s="314"/>
      <c r="BF14" s="560"/>
      <c r="BG14" s="561">
        <v>326353</v>
      </c>
      <c r="BH14" s="369"/>
      <c r="BI14" s="369"/>
      <c r="BJ14" s="369"/>
      <c r="BK14" s="369"/>
      <c r="BL14" s="369"/>
      <c r="BM14" s="369"/>
      <c r="BN14" s="562"/>
      <c r="BO14" s="595">
        <v>1.6</v>
      </c>
      <c r="BP14" s="595"/>
      <c r="BQ14" s="595"/>
      <c r="BR14" s="595"/>
      <c r="BS14" s="601" t="s">
        <v>64</v>
      </c>
      <c r="BT14" s="601"/>
      <c r="BU14" s="601"/>
      <c r="BV14" s="601"/>
      <c r="BW14" s="601"/>
      <c r="BX14" s="601"/>
      <c r="BY14" s="601"/>
      <c r="BZ14" s="601"/>
      <c r="CA14" s="601"/>
      <c r="CB14" s="624"/>
      <c r="CD14" s="559" t="s">
        <v>251</v>
      </c>
      <c r="CE14" s="314"/>
      <c r="CF14" s="314"/>
      <c r="CG14" s="314"/>
      <c r="CH14" s="314"/>
      <c r="CI14" s="314"/>
      <c r="CJ14" s="314"/>
      <c r="CK14" s="314"/>
      <c r="CL14" s="314"/>
      <c r="CM14" s="314"/>
      <c r="CN14" s="314"/>
      <c r="CO14" s="314"/>
      <c r="CP14" s="314"/>
      <c r="CQ14" s="560"/>
      <c r="CR14" s="561">
        <v>1783736</v>
      </c>
      <c r="CS14" s="369"/>
      <c r="CT14" s="369"/>
      <c r="CU14" s="369"/>
      <c r="CV14" s="369"/>
      <c r="CW14" s="369"/>
      <c r="CX14" s="369"/>
      <c r="CY14" s="562"/>
      <c r="CZ14" s="595">
        <v>3</v>
      </c>
      <c r="DA14" s="595"/>
      <c r="DB14" s="595"/>
      <c r="DC14" s="595"/>
      <c r="DD14" s="550">
        <v>164347</v>
      </c>
      <c r="DE14" s="369"/>
      <c r="DF14" s="369"/>
      <c r="DG14" s="369"/>
      <c r="DH14" s="369"/>
      <c r="DI14" s="369"/>
      <c r="DJ14" s="369"/>
      <c r="DK14" s="369"/>
      <c r="DL14" s="369"/>
      <c r="DM14" s="369"/>
      <c r="DN14" s="369"/>
      <c r="DO14" s="369"/>
      <c r="DP14" s="562"/>
      <c r="DQ14" s="550">
        <v>1707993</v>
      </c>
      <c r="DR14" s="369"/>
      <c r="DS14" s="369"/>
      <c r="DT14" s="369"/>
      <c r="DU14" s="369"/>
      <c r="DV14" s="369"/>
      <c r="DW14" s="369"/>
      <c r="DX14" s="369"/>
      <c r="DY14" s="369"/>
      <c r="DZ14" s="369"/>
      <c r="EA14" s="369"/>
      <c r="EB14" s="369"/>
      <c r="EC14" s="592"/>
    </row>
    <row r="15" spans="2:143" ht="11.25" customHeight="1" x14ac:dyDescent="0.2">
      <c r="B15" s="559" t="s">
        <v>250</v>
      </c>
      <c r="C15" s="314"/>
      <c r="D15" s="314"/>
      <c r="E15" s="314"/>
      <c r="F15" s="314"/>
      <c r="G15" s="314"/>
      <c r="H15" s="314"/>
      <c r="I15" s="314"/>
      <c r="J15" s="314"/>
      <c r="K15" s="314"/>
      <c r="L15" s="314"/>
      <c r="M15" s="314"/>
      <c r="N15" s="314"/>
      <c r="O15" s="314"/>
      <c r="P15" s="314"/>
      <c r="Q15" s="560"/>
      <c r="R15" s="561" t="s">
        <v>64</v>
      </c>
      <c r="S15" s="369"/>
      <c r="T15" s="369"/>
      <c r="U15" s="369"/>
      <c r="V15" s="369"/>
      <c r="W15" s="369"/>
      <c r="X15" s="369"/>
      <c r="Y15" s="562"/>
      <c r="Z15" s="595" t="s">
        <v>64</v>
      </c>
      <c r="AA15" s="595"/>
      <c r="AB15" s="595"/>
      <c r="AC15" s="595"/>
      <c r="AD15" s="601" t="s">
        <v>64</v>
      </c>
      <c r="AE15" s="601"/>
      <c r="AF15" s="601"/>
      <c r="AG15" s="601"/>
      <c r="AH15" s="601"/>
      <c r="AI15" s="601"/>
      <c r="AJ15" s="601"/>
      <c r="AK15" s="601"/>
      <c r="AL15" s="563" t="s">
        <v>64</v>
      </c>
      <c r="AM15" s="339"/>
      <c r="AN15" s="339"/>
      <c r="AO15" s="602"/>
      <c r="AP15" s="559" t="s">
        <v>249</v>
      </c>
      <c r="AQ15" s="314"/>
      <c r="AR15" s="314"/>
      <c r="AS15" s="314"/>
      <c r="AT15" s="314"/>
      <c r="AU15" s="314"/>
      <c r="AV15" s="314"/>
      <c r="AW15" s="314"/>
      <c r="AX15" s="314"/>
      <c r="AY15" s="314"/>
      <c r="AZ15" s="314"/>
      <c r="BA15" s="314"/>
      <c r="BB15" s="314"/>
      <c r="BC15" s="314"/>
      <c r="BD15" s="314"/>
      <c r="BE15" s="314"/>
      <c r="BF15" s="560"/>
      <c r="BG15" s="561">
        <v>904487</v>
      </c>
      <c r="BH15" s="369"/>
      <c r="BI15" s="369"/>
      <c r="BJ15" s="369"/>
      <c r="BK15" s="369"/>
      <c r="BL15" s="369"/>
      <c r="BM15" s="369"/>
      <c r="BN15" s="562"/>
      <c r="BO15" s="595">
        <v>4.5</v>
      </c>
      <c r="BP15" s="595"/>
      <c r="BQ15" s="595"/>
      <c r="BR15" s="595"/>
      <c r="BS15" s="601" t="s">
        <v>64</v>
      </c>
      <c r="BT15" s="601"/>
      <c r="BU15" s="601"/>
      <c r="BV15" s="601"/>
      <c r="BW15" s="601"/>
      <c r="BX15" s="601"/>
      <c r="BY15" s="601"/>
      <c r="BZ15" s="601"/>
      <c r="CA15" s="601"/>
      <c r="CB15" s="624"/>
      <c r="CD15" s="559" t="s">
        <v>248</v>
      </c>
      <c r="CE15" s="314"/>
      <c r="CF15" s="314"/>
      <c r="CG15" s="314"/>
      <c r="CH15" s="314"/>
      <c r="CI15" s="314"/>
      <c r="CJ15" s="314"/>
      <c r="CK15" s="314"/>
      <c r="CL15" s="314"/>
      <c r="CM15" s="314"/>
      <c r="CN15" s="314"/>
      <c r="CO15" s="314"/>
      <c r="CP15" s="314"/>
      <c r="CQ15" s="560"/>
      <c r="CR15" s="561">
        <v>6481408</v>
      </c>
      <c r="CS15" s="369"/>
      <c r="CT15" s="369"/>
      <c r="CU15" s="369"/>
      <c r="CV15" s="369"/>
      <c r="CW15" s="369"/>
      <c r="CX15" s="369"/>
      <c r="CY15" s="562"/>
      <c r="CZ15" s="595">
        <v>11</v>
      </c>
      <c r="DA15" s="595"/>
      <c r="DB15" s="595"/>
      <c r="DC15" s="595"/>
      <c r="DD15" s="550">
        <v>1557461</v>
      </c>
      <c r="DE15" s="369"/>
      <c r="DF15" s="369"/>
      <c r="DG15" s="369"/>
      <c r="DH15" s="369"/>
      <c r="DI15" s="369"/>
      <c r="DJ15" s="369"/>
      <c r="DK15" s="369"/>
      <c r="DL15" s="369"/>
      <c r="DM15" s="369"/>
      <c r="DN15" s="369"/>
      <c r="DO15" s="369"/>
      <c r="DP15" s="562"/>
      <c r="DQ15" s="550">
        <v>3968796</v>
      </c>
      <c r="DR15" s="369"/>
      <c r="DS15" s="369"/>
      <c r="DT15" s="369"/>
      <c r="DU15" s="369"/>
      <c r="DV15" s="369"/>
      <c r="DW15" s="369"/>
      <c r="DX15" s="369"/>
      <c r="DY15" s="369"/>
      <c r="DZ15" s="369"/>
      <c r="EA15" s="369"/>
      <c r="EB15" s="369"/>
      <c r="EC15" s="592"/>
    </row>
    <row r="16" spans="2:143" ht="11.25" customHeight="1" x14ac:dyDescent="0.2">
      <c r="B16" s="559" t="s">
        <v>247</v>
      </c>
      <c r="C16" s="314"/>
      <c r="D16" s="314"/>
      <c r="E16" s="314"/>
      <c r="F16" s="314"/>
      <c r="G16" s="314"/>
      <c r="H16" s="314"/>
      <c r="I16" s="314"/>
      <c r="J16" s="314"/>
      <c r="K16" s="314"/>
      <c r="L16" s="314"/>
      <c r="M16" s="314"/>
      <c r="N16" s="314"/>
      <c r="O16" s="314"/>
      <c r="P16" s="314"/>
      <c r="Q16" s="560"/>
      <c r="R16" s="561">
        <v>69464</v>
      </c>
      <c r="S16" s="369"/>
      <c r="T16" s="369"/>
      <c r="U16" s="369"/>
      <c r="V16" s="369"/>
      <c r="W16" s="369"/>
      <c r="X16" s="369"/>
      <c r="Y16" s="562"/>
      <c r="Z16" s="595">
        <v>0.1</v>
      </c>
      <c r="AA16" s="595"/>
      <c r="AB16" s="595"/>
      <c r="AC16" s="595"/>
      <c r="AD16" s="601">
        <v>69464</v>
      </c>
      <c r="AE16" s="601"/>
      <c r="AF16" s="601"/>
      <c r="AG16" s="601"/>
      <c r="AH16" s="601"/>
      <c r="AI16" s="601"/>
      <c r="AJ16" s="601"/>
      <c r="AK16" s="601"/>
      <c r="AL16" s="563">
        <v>0.2</v>
      </c>
      <c r="AM16" s="339"/>
      <c r="AN16" s="339"/>
      <c r="AO16" s="602"/>
      <c r="AP16" s="559" t="s">
        <v>246</v>
      </c>
      <c r="AQ16" s="314"/>
      <c r="AR16" s="314"/>
      <c r="AS16" s="314"/>
      <c r="AT16" s="314"/>
      <c r="AU16" s="314"/>
      <c r="AV16" s="314"/>
      <c r="AW16" s="314"/>
      <c r="AX16" s="314"/>
      <c r="AY16" s="314"/>
      <c r="AZ16" s="314"/>
      <c r="BA16" s="314"/>
      <c r="BB16" s="314"/>
      <c r="BC16" s="314"/>
      <c r="BD16" s="314"/>
      <c r="BE16" s="314"/>
      <c r="BF16" s="560"/>
      <c r="BG16" s="561">
        <v>2</v>
      </c>
      <c r="BH16" s="369"/>
      <c r="BI16" s="369"/>
      <c r="BJ16" s="369"/>
      <c r="BK16" s="369"/>
      <c r="BL16" s="369"/>
      <c r="BM16" s="369"/>
      <c r="BN16" s="562"/>
      <c r="BO16" s="595">
        <v>0</v>
      </c>
      <c r="BP16" s="595"/>
      <c r="BQ16" s="595"/>
      <c r="BR16" s="595"/>
      <c r="BS16" s="601" t="s">
        <v>64</v>
      </c>
      <c r="BT16" s="601"/>
      <c r="BU16" s="601"/>
      <c r="BV16" s="601"/>
      <c r="BW16" s="601"/>
      <c r="BX16" s="601"/>
      <c r="BY16" s="601"/>
      <c r="BZ16" s="601"/>
      <c r="CA16" s="601"/>
      <c r="CB16" s="624"/>
      <c r="CD16" s="559" t="s">
        <v>245</v>
      </c>
      <c r="CE16" s="314"/>
      <c r="CF16" s="314"/>
      <c r="CG16" s="314"/>
      <c r="CH16" s="314"/>
      <c r="CI16" s="314"/>
      <c r="CJ16" s="314"/>
      <c r="CK16" s="314"/>
      <c r="CL16" s="314"/>
      <c r="CM16" s="314"/>
      <c r="CN16" s="314"/>
      <c r="CO16" s="314"/>
      <c r="CP16" s="314"/>
      <c r="CQ16" s="560"/>
      <c r="CR16" s="561">
        <v>5974</v>
      </c>
      <c r="CS16" s="369"/>
      <c r="CT16" s="369"/>
      <c r="CU16" s="369"/>
      <c r="CV16" s="369"/>
      <c r="CW16" s="369"/>
      <c r="CX16" s="369"/>
      <c r="CY16" s="562"/>
      <c r="CZ16" s="595">
        <v>0</v>
      </c>
      <c r="DA16" s="595"/>
      <c r="DB16" s="595"/>
      <c r="DC16" s="595"/>
      <c r="DD16" s="550" t="s">
        <v>64</v>
      </c>
      <c r="DE16" s="369"/>
      <c r="DF16" s="369"/>
      <c r="DG16" s="369"/>
      <c r="DH16" s="369"/>
      <c r="DI16" s="369"/>
      <c r="DJ16" s="369"/>
      <c r="DK16" s="369"/>
      <c r="DL16" s="369"/>
      <c r="DM16" s="369"/>
      <c r="DN16" s="369"/>
      <c r="DO16" s="369"/>
      <c r="DP16" s="562"/>
      <c r="DQ16" s="550">
        <v>5974</v>
      </c>
      <c r="DR16" s="369"/>
      <c r="DS16" s="369"/>
      <c r="DT16" s="369"/>
      <c r="DU16" s="369"/>
      <c r="DV16" s="369"/>
      <c r="DW16" s="369"/>
      <c r="DX16" s="369"/>
      <c r="DY16" s="369"/>
      <c r="DZ16" s="369"/>
      <c r="EA16" s="369"/>
      <c r="EB16" s="369"/>
      <c r="EC16" s="592"/>
    </row>
    <row r="17" spans="2:133" ht="11.25" customHeight="1" x14ac:dyDescent="0.2">
      <c r="B17" s="559" t="s">
        <v>244</v>
      </c>
      <c r="C17" s="314"/>
      <c r="D17" s="314"/>
      <c r="E17" s="314"/>
      <c r="F17" s="314"/>
      <c r="G17" s="314"/>
      <c r="H17" s="314"/>
      <c r="I17" s="314"/>
      <c r="J17" s="314"/>
      <c r="K17" s="314"/>
      <c r="L17" s="314"/>
      <c r="M17" s="314"/>
      <c r="N17" s="314"/>
      <c r="O17" s="314"/>
      <c r="P17" s="314"/>
      <c r="Q17" s="560"/>
      <c r="R17" s="561">
        <v>439775</v>
      </c>
      <c r="S17" s="369"/>
      <c r="T17" s="369"/>
      <c r="U17" s="369"/>
      <c r="V17" s="369"/>
      <c r="W17" s="369"/>
      <c r="X17" s="369"/>
      <c r="Y17" s="562"/>
      <c r="Z17" s="595">
        <v>0.7</v>
      </c>
      <c r="AA17" s="595"/>
      <c r="AB17" s="595"/>
      <c r="AC17" s="595"/>
      <c r="AD17" s="601">
        <v>439775</v>
      </c>
      <c r="AE17" s="601"/>
      <c r="AF17" s="601"/>
      <c r="AG17" s="601"/>
      <c r="AH17" s="601"/>
      <c r="AI17" s="601"/>
      <c r="AJ17" s="601"/>
      <c r="AK17" s="601"/>
      <c r="AL17" s="563">
        <v>1.6</v>
      </c>
      <c r="AM17" s="339"/>
      <c r="AN17" s="339"/>
      <c r="AO17" s="602"/>
      <c r="AP17" s="559" t="s">
        <v>243</v>
      </c>
      <c r="AQ17" s="314"/>
      <c r="AR17" s="314"/>
      <c r="AS17" s="314"/>
      <c r="AT17" s="314"/>
      <c r="AU17" s="314"/>
      <c r="AV17" s="314"/>
      <c r="AW17" s="314"/>
      <c r="AX17" s="314"/>
      <c r="AY17" s="314"/>
      <c r="AZ17" s="314"/>
      <c r="BA17" s="314"/>
      <c r="BB17" s="314"/>
      <c r="BC17" s="314"/>
      <c r="BD17" s="314"/>
      <c r="BE17" s="314"/>
      <c r="BF17" s="560"/>
      <c r="BG17" s="561" t="s">
        <v>64</v>
      </c>
      <c r="BH17" s="369"/>
      <c r="BI17" s="369"/>
      <c r="BJ17" s="369"/>
      <c r="BK17" s="369"/>
      <c r="BL17" s="369"/>
      <c r="BM17" s="369"/>
      <c r="BN17" s="562"/>
      <c r="BO17" s="595" t="s">
        <v>64</v>
      </c>
      <c r="BP17" s="595"/>
      <c r="BQ17" s="595"/>
      <c r="BR17" s="595"/>
      <c r="BS17" s="601" t="s">
        <v>64</v>
      </c>
      <c r="BT17" s="601"/>
      <c r="BU17" s="601"/>
      <c r="BV17" s="601"/>
      <c r="BW17" s="601"/>
      <c r="BX17" s="601"/>
      <c r="BY17" s="601"/>
      <c r="BZ17" s="601"/>
      <c r="CA17" s="601"/>
      <c r="CB17" s="624"/>
      <c r="CD17" s="559" t="s">
        <v>242</v>
      </c>
      <c r="CE17" s="314"/>
      <c r="CF17" s="314"/>
      <c r="CG17" s="314"/>
      <c r="CH17" s="314"/>
      <c r="CI17" s="314"/>
      <c r="CJ17" s="314"/>
      <c r="CK17" s="314"/>
      <c r="CL17" s="314"/>
      <c r="CM17" s="314"/>
      <c r="CN17" s="314"/>
      <c r="CO17" s="314"/>
      <c r="CP17" s="314"/>
      <c r="CQ17" s="560"/>
      <c r="CR17" s="561">
        <v>3105845</v>
      </c>
      <c r="CS17" s="369"/>
      <c r="CT17" s="369"/>
      <c r="CU17" s="369"/>
      <c r="CV17" s="369"/>
      <c r="CW17" s="369"/>
      <c r="CX17" s="369"/>
      <c r="CY17" s="562"/>
      <c r="CZ17" s="595">
        <v>5.3</v>
      </c>
      <c r="DA17" s="595"/>
      <c r="DB17" s="595"/>
      <c r="DC17" s="595"/>
      <c r="DD17" s="550" t="s">
        <v>64</v>
      </c>
      <c r="DE17" s="369"/>
      <c r="DF17" s="369"/>
      <c r="DG17" s="369"/>
      <c r="DH17" s="369"/>
      <c r="DI17" s="369"/>
      <c r="DJ17" s="369"/>
      <c r="DK17" s="369"/>
      <c r="DL17" s="369"/>
      <c r="DM17" s="369"/>
      <c r="DN17" s="369"/>
      <c r="DO17" s="369"/>
      <c r="DP17" s="562"/>
      <c r="DQ17" s="550">
        <v>3089342</v>
      </c>
      <c r="DR17" s="369"/>
      <c r="DS17" s="369"/>
      <c r="DT17" s="369"/>
      <c r="DU17" s="369"/>
      <c r="DV17" s="369"/>
      <c r="DW17" s="369"/>
      <c r="DX17" s="369"/>
      <c r="DY17" s="369"/>
      <c r="DZ17" s="369"/>
      <c r="EA17" s="369"/>
      <c r="EB17" s="369"/>
      <c r="EC17" s="592"/>
    </row>
    <row r="18" spans="2:133" ht="11.25" customHeight="1" x14ac:dyDescent="0.2">
      <c r="B18" s="559" t="s">
        <v>241</v>
      </c>
      <c r="C18" s="314"/>
      <c r="D18" s="314"/>
      <c r="E18" s="314"/>
      <c r="F18" s="314"/>
      <c r="G18" s="314"/>
      <c r="H18" s="314"/>
      <c r="I18" s="314"/>
      <c r="J18" s="314"/>
      <c r="K18" s="314"/>
      <c r="L18" s="314"/>
      <c r="M18" s="314"/>
      <c r="N18" s="314"/>
      <c r="O18" s="314"/>
      <c r="P18" s="314"/>
      <c r="Q18" s="560"/>
      <c r="R18" s="561">
        <v>137714</v>
      </c>
      <c r="S18" s="369"/>
      <c r="T18" s="369"/>
      <c r="U18" s="369"/>
      <c r="V18" s="369"/>
      <c r="W18" s="369"/>
      <c r="X18" s="369"/>
      <c r="Y18" s="562"/>
      <c r="Z18" s="595">
        <v>0.2</v>
      </c>
      <c r="AA18" s="595"/>
      <c r="AB18" s="595"/>
      <c r="AC18" s="595"/>
      <c r="AD18" s="601">
        <v>137714</v>
      </c>
      <c r="AE18" s="601"/>
      <c r="AF18" s="601"/>
      <c r="AG18" s="601"/>
      <c r="AH18" s="601"/>
      <c r="AI18" s="601"/>
      <c r="AJ18" s="601"/>
      <c r="AK18" s="601"/>
      <c r="AL18" s="563">
        <v>0.5</v>
      </c>
      <c r="AM18" s="339"/>
      <c r="AN18" s="339"/>
      <c r="AO18" s="602"/>
      <c r="AP18" s="559" t="s">
        <v>240</v>
      </c>
      <c r="AQ18" s="314"/>
      <c r="AR18" s="314"/>
      <c r="AS18" s="314"/>
      <c r="AT18" s="314"/>
      <c r="AU18" s="314"/>
      <c r="AV18" s="314"/>
      <c r="AW18" s="314"/>
      <c r="AX18" s="314"/>
      <c r="AY18" s="314"/>
      <c r="AZ18" s="314"/>
      <c r="BA18" s="314"/>
      <c r="BB18" s="314"/>
      <c r="BC18" s="314"/>
      <c r="BD18" s="314"/>
      <c r="BE18" s="314"/>
      <c r="BF18" s="560"/>
      <c r="BG18" s="561" t="s">
        <v>64</v>
      </c>
      <c r="BH18" s="369"/>
      <c r="BI18" s="369"/>
      <c r="BJ18" s="369"/>
      <c r="BK18" s="369"/>
      <c r="BL18" s="369"/>
      <c r="BM18" s="369"/>
      <c r="BN18" s="562"/>
      <c r="BO18" s="595" t="s">
        <v>64</v>
      </c>
      <c r="BP18" s="595"/>
      <c r="BQ18" s="595"/>
      <c r="BR18" s="595"/>
      <c r="BS18" s="601" t="s">
        <v>64</v>
      </c>
      <c r="BT18" s="601"/>
      <c r="BU18" s="601"/>
      <c r="BV18" s="601"/>
      <c r="BW18" s="601"/>
      <c r="BX18" s="601"/>
      <c r="BY18" s="601"/>
      <c r="BZ18" s="601"/>
      <c r="CA18" s="601"/>
      <c r="CB18" s="624"/>
      <c r="CD18" s="559" t="s">
        <v>239</v>
      </c>
      <c r="CE18" s="314"/>
      <c r="CF18" s="314"/>
      <c r="CG18" s="314"/>
      <c r="CH18" s="314"/>
      <c r="CI18" s="314"/>
      <c r="CJ18" s="314"/>
      <c r="CK18" s="314"/>
      <c r="CL18" s="314"/>
      <c r="CM18" s="314"/>
      <c r="CN18" s="314"/>
      <c r="CO18" s="314"/>
      <c r="CP18" s="314"/>
      <c r="CQ18" s="560"/>
      <c r="CR18" s="561" t="s">
        <v>64</v>
      </c>
      <c r="CS18" s="369"/>
      <c r="CT18" s="369"/>
      <c r="CU18" s="369"/>
      <c r="CV18" s="369"/>
      <c r="CW18" s="369"/>
      <c r="CX18" s="369"/>
      <c r="CY18" s="562"/>
      <c r="CZ18" s="595" t="s">
        <v>64</v>
      </c>
      <c r="DA18" s="595"/>
      <c r="DB18" s="595"/>
      <c r="DC18" s="595"/>
      <c r="DD18" s="550" t="s">
        <v>64</v>
      </c>
      <c r="DE18" s="369"/>
      <c r="DF18" s="369"/>
      <c r="DG18" s="369"/>
      <c r="DH18" s="369"/>
      <c r="DI18" s="369"/>
      <c r="DJ18" s="369"/>
      <c r="DK18" s="369"/>
      <c r="DL18" s="369"/>
      <c r="DM18" s="369"/>
      <c r="DN18" s="369"/>
      <c r="DO18" s="369"/>
      <c r="DP18" s="562"/>
      <c r="DQ18" s="550" t="s">
        <v>64</v>
      </c>
      <c r="DR18" s="369"/>
      <c r="DS18" s="369"/>
      <c r="DT18" s="369"/>
      <c r="DU18" s="369"/>
      <c r="DV18" s="369"/>
      <c r="DW18" s="369"/>
      <c r="DX18" s="369"/>
      <c r="DY18" s="369"/>
      <c r="DZ18" s="369"/>
      <c r="EA18" s="369"/>
      <c r="EB18" s="369"/>
      <c r="EC18" s="592"/>
    </row>
    <row r="19" spans="2:133" ht="11.25" customHeight="1" x14ac:dyDescent="0.2">
      <c r="B19" s="559" t="s">
        <v>238</v>
      </c>
      <c r="C19" s="314"/>
      <c r="D19" s="314"/>
      <c r="E19" s="314"/>
      <c r="F19" s="314"/>
      <c r="G19" s="314"/>
      <c r="H19" s="314"/>
      <c r="I19" s="314"/>
      <c r="J19" s="314"/>
      <c r="K19" s="314"/>
      <c r="L19" s="314"/>
      <c r="M19" s="314"/>
      <c r="N19" s="314"/>
      <c r="O19" s="314"/>
      <c r="P19" s="314"/>
      <c r="Q19" s="560"/>
      <c r="R19" s="561">
        <v>132340</v>
      </c>
      <c r="S19" s="369"/>
      <c r="T19" s="369"/>
      <c r="U19" s="369"/>
      <c r="V19" s="369"/>
      <c r="W19" s="369"/>
      <c r="X19" s="369"/>
      <c r="Y19" s="562"/>
      <c r="Z19" s="595">
        <v>0.2</v>
      </c>
      <c r="AA19" s="595"/>
      <c r="AB19" s="595"/>
      <c r="AC19" s="595"/>
      <c r="AD19" s="601">
        <v>132340</v>
      </c>
      <c r="AE19" s="601"/>
      <c r="AF19" s="601"/>
      <c r="AG19" s="601"/>
      <c r="AH19" s="601"/>
      <c r="AI19" s="601"/>
      <c r="AJ19" s="601"/>
      <c r="AK19" s="601"/>
      <c r="AL19" s="563">
        <v>0.5</v>
      </c>
      <c r="AM19" s="339"/>
      <c r="AN19" s="339"/>
      <c r="AO19" s="602"/>
      <c r="AP19" s="559" t="s">
        <v>237</v>
      </c>
      <c r="AQ19" s="314"/>
      <c r="AR19" s="314"/>
      <c r="AS19" s="314"/>
      <c r="AT19" s="314"/>
      <c r="AU19" s="314"/>
      <c r="AV19" s="314"/>
      <c r="AW19" s="314"/>
      <c r="AX19" s="314"/>
      <c r="AY19" s="314"/>
      <c r="AZ19" s="314"/>
      <c r="BA19" s="314"/>
      <c r="BB19" s="314"/>
      <c r="BC19" s="314"/>
      <c r="BD19" s="314"/>
      <c r="BE19" s="314"/>
      <c r="BF19" s="560"/>
      <c r="BG19" s="561">
        <v>1523483</v>
      </c>
      <c r="BH19" s="369"/>
      <c r="BI19" s="369"/>
      <c r="BJ19" s="369"/>
      <c r="BK19" s="369"/>
      <c r="BL19" s="369"/>
      <c r="BM19" s="369"/>
      <c r="BN19" s="562"/>
      <c r="BO19" s="595">
        <v>7.6</v>
      </c>
      <c r="BP19" s="595"/>
      <c r="BQ19" s="595"/>
      <c r="BR19" s="595"/>
      <c r="BS19" s="601" t="s">
        <v>64</v>
      </c>
      <c r="BT19" s="601"/>
      <c r="BU19" s="601"/>
      <c r="BV19" s="601"/>
      <c r="BW19" s="601"/>
      <c r="BX19" s="601"/>
      <c r="BY19" s="601"/>
      <c r="BZ19" s="601"/>
      <c r="CA19" s="601"/>
      <c r="CB19" s="624"/>
      <c r="CD19" s="559" t="s">
        <v>236</v>
      </c>
      <c r="CE19" s="314"/>
      <c r="CF19" s="314"/>
      <c r="CG19" s="314"/>
      <c r="CH19" s="314"/>
      <c r="CI19" s="314"/>
      <c r="CJ19" s="314"/>
      <c r="CK19" s="314"/>
      <c r="CL19" s="314"/>
      <c r="CM19" s="314"/>
      <c r="CN19" s="314"/>
      <c r="CO19" s="314"/>
      <c r="CP19" s="314"/>
      <c r="CQ19" s="560"/>
      <c r="CR19" s="561" t="s">
        <v>64</v>
      </c>
      <c r="CS19" s="369"/>
      <c r="CT19" s="369"/>
      <c r="CU19" s="369"/>
      <c r="CV19" s="369"/>
      <c r="CW19" s="369"/>
      <c r="CX19" s="369"/>
      <c r="CY19" s="562"/>
      <c r="CZ19" s="595" t="s">
        <v>64</v>
      </c>
      <c r="DA19" s="595"/>
      <c r="DB19" s="595"/>
      <c r="DC19" s="595"/>
      <c r="DD19" s="550" t="s">
        <v>64</v>
      </c>
      <c r="DE19" s="369"/>
      <c r="DF19" s="369"/>
      <c r="DG19" s="369"/>
      <c r="DH19" s="369"/>
      <c r="DI19" s="369"/>
      <c r="DJ19" s="369"/>
      <c r="DK19" s="369"/>
      <c r="DL19" s="369"/>
      <c r="DM19" s="369"/>
      <c r="DN19" s="369"/>
      <c r="DO19" s="369"/>
      <c r="DP19" s="562"/>
      <c r="DQ19" s="550" t="s">
        <v>64</v>
      </c>
      <c r="DR19" s="369"/>
      <c r="DS19" s="369"/>
      <c r="DT19" s="369"/>
      <c r="DU19" s="369"/>
      <c r="DV19" s="369"/>
      <c r="DW19" s="369"/>
      <c r="DX19" s="369"/>
      <c r="DY19" s="369"/>
      <c r="DZ19" s="369"/>
      <c r="EA19" s="369"/>
      <c r="EB19" s="369"/>
      <c r="EC19" s="592"/>
    </row>
    <row r="20" spans="2:133" ht="11.25" customHeight="1" x14ac:dyDescent="0.2">
      <c r="B20" s="613" t="s">
        <v>235</v>
      </c>
      <c r="C20" s="614"/>
      <c r="D20" s="614"/>
      <c r="E20" s="614"/>
      <c r="F20" s="614"/>
      <c r="G20" s="614"/>
      <c r="H20" s="614"/>
      <c r="I20" s="614"/>
      <c r="J20" s="614"/>
      <c r="K20" s="614"/>
      <c r="L20" s="614"/>
      <c r="M20" s="614"/>
      <c r="N20" s="614"/>
      <c r="O20" s="614"/>
      <c r="P20" s="614"/>
      <c r="Q20" s="615"/>
      <c r="R20" s="561">
        <v>5374</v>
      </c>
      <c r="S20" s="369"/>
      <c r="T20" s="369"/>
      <c r="U20" s="369"/>
      <c r="V20" s="369"/>
      <c r="W20" s="369"/>
      <c r="X20" s="369"/>
      <c r="Y20" s="562"/>
      <c r="Z20" s="595">
        <v>0</v>
      </c>
      <c r="AA20" s="595"/>
      <c r="AB20" s="595"/>
      <c r="AC20" s="595"/>
      <c r="AD20" s="601">
        <v>5374</v>
      </c>
      <c r="AE20" s="601"/>
      <c r="AF20" s="601"/>
      <c r="AG20" s="601"/>
      <c r="AH20" s="601"/>
      <c r="AI20" s="601"/>
      <c r="AJ20" s="601"/>
      <c r="AK20" s="601"/>
      <c r="AL20" s="563">
        <v>0</v>
      </c>
      <c r="AM20" s="339"/>
      <c r="AN20" s="339"/>
      <c r="AO20" s="602"/>
      <c r="AP20" s="559" t="s">
        <v>234</v>
      </c>
      <c r="AQ20" s="314"/>
      <c r="AR20" s="314"/>
      <c r="AS20" s="314"/>
      <c r="AT20" s="314"/>
      <c r="AU20" s="314"/>
      <c r="AV20" s="314"/>
      <c r="AW20" s="314"/>
      <c r="AX20" s="314"/>
      <c r="AY20" s="314"/>
      <c r="AZ20" s="314"/>
      <c r="BA20" s="314"/>
      <c r="BB20" s="314"/>
      <c r="BC20" s="314"/>
      <c r="BD20" s="314"/>
      <c r="BE20" s="314"/>
      <c r="BF20" s="560"/>
      <c r="BG20" s="561">
        <v>1523483</v>
      </c>
      <c r="BH20" s="369"/>
      <c r="BI20" s="369"/>
      <c r="BJ20" s="369"/>
      <c r="BK20" s="369"/>
      <c r="BL20" s="369"/>
      <c r="BM20" s="369"/>
      <c r="BN20" s="562"/>
      <c r="BO20" s="595">
        <v>7.6</v>
      </c>
      <c r="BP20" s="595"/>
      <c r="BQ20" s="595"/>
      <c r="BR20" s="595"/>
      <c r="BS20" s="601" t="s">
        <v>64</v>
      </c>
      <c r="BT20" s="601"/>
      <c r="BU20" s="601"/>
      <c r="BV20" s="601"/>
      <c r="BW20" s="601"/>
      <c r="BX20" s="601"/>
      <c r="BY20" s="601"/>
      <c r="BZ20" s="601"/>
      <c r="CA20" s="601"/>
      <c r="CB20" s="624"/>
      <c r="CD20" s="559" t="s">
        <v>147</v>
      </c>
      <c r="CE20" s="314"/>
      <c r="CF20" s="314"/>
      <c r="CG20" s="314"/>
      <c r="CH20" s="314"/>
      <c r="CI20" s="314"/>
      <c r="CJ20" s="314"/>
      <c r="CK20" s="314"/>
      <c r="CL20" s="314"/>
      <c r="CM20" s="314"/>
      <c r="CN20" s="314"/>
      <c r="CO20" s="314"/>
      <c r="CP20" s="314"/>
      <c r="CQ20" s="560"/>
      <c r="CR20" s="561">
        <v>58959941</v>
      </c>
      <c r="CS20" s="369"/>
      <c r="CT20" s="369"/>
      <c r="CU20" s="369"/>
      <c r="CV20" s="369"/>
      <c r="CW20" s="369"/>
      <c r="CX20" s="369"/>
      <c r="CY20" s="562"/>
      <c r="CZ20" s="595">
        <v>100</v>
      </c>
      <c r="DA20" s="595"/>
      <c r="DB20" s="595"/>
      <c r="DC20" s="595"/>
      <c r="DD20" s="550">
        <v>3675745</v>
      </c>
      <c r="DE20" s="369"/>
      <c r="DF20" s="369"/>
      <c r="DG20" s="369"/>
      <c r="DH20" s="369"/>
      <c r="DI20" s="369"/>
      <c r="DJ20" s="369"/>
      <c r="DK20" s="369"/>
      <c r="DL20" s="369"/>
      <c r="DM20" s="369"/>
      <c r="DN20" s="369"/>
      <c r="DO20" s="369"/>
      <c r="DP20" s="562"/>
      <c r="DQ20" s="550">
        <v>34984866</v>
      </c>
      <c r="DR20" s="369"/>
      <c r="DS20" s="369"/>
      <c r="DT20" s="369"/>
      <c r="DU20" s="369"/>
      <c r="DV20" s="369"/>
      <c r="DW20" s="369"/>
      <c r="DX20" s="369"/>
      <c r="DY20" s="369"/>
      <c r="DZ20" s="369"/>
      <c r="EA20" s="369"/>
      <c r="EB20" s="369"/>
      <c r="EC20" s="592"/>
    </row>
    <row r="21" spans="2:133" ht="11.25" customHeight="1" x14ac:dyDescent="0.2">
      <c r="B21" s="559" t="s">
        <v>233</v>
      </c>
      <c r="C21" s="314"/>
      <c r="D21" s="314"/>
      <c r="E21" s="314"/>
      <c r="F21" s="314"/>
      <c r="G21" s="314"/>
      <c r="H21" s="314"/>
      <c r="I21" s="314"/>
      <c r="J21" s="314"/>
      <c r="K21" s="314"/>
      <c r="L21" s="314"/>
      <c r="M21" s="314"/>
      <c r="N21" s="314"/>
      <c r="O21" s="314"/>
      <c r="P21" s="314"/>
      <c r="Q21" s="560"/>
      <c r="R21" s="561">
        <v>5219499</v>
      </c>
      <c r="S21" s="369"/>
      <c r="T21" s="369"/>
      <c r="U21" s="369"/>
      <c r="V21" s="369"/>
      <c r="W21" s="369"/>
      <c r="X21" s="369"/>
      <c r="Y21" s="562"/>
      <c r="Z21" s="595">
        <v>8.3000000000000007</v>
      </c>
      <c r="AA21" s="595"/>
      <c r="AB21" s="595"/>
      <c r="AC21" s="595"/>
      <c r="AD21" s="601">
        <v>4962680</v>
      </c>
      <c r="AE21" s="601"/>
      <c r="AF21" s="601"/>
      <c r="AG21" s="601"/>
      <c r="AH21" s="601"/>
      <c r="AI21" s="601"/>
      <c r="AJ21" s="601"/>
      <c r="AK21" s="601"/>
      <c r="AL21" s="563">
        <v>17.600000000000001</v>
      </c>
      <c r="AM21" s="339"/>
      <c r="AN21" s="339"/>
      <c r="AO21" s="602"/>
      <c r="AP21" s="559" t="s">
        <v>232</v>
      </c>
      <c r="AQ21" s="627"/>
      <c r="AR21" s="627"/>
      <c r="AS21" s="627"/>
      <c r="AT21" s="627"/>
      <c r="AU21" s="627"/>
      <c r="AV21" s="627"/>
      <c r="AW21" s="627"/>
      <c r="AX21" s="627"/>
      <c r="AY21" s="627"/>
      <c r="AZ21" s="627"/>
      <c r="BA21" s="627"/>
      <c r="BB21" s="627"/>
      <c r="BC21" s="627"/>
      <c r="BD21" s="627"/>
      <c r="BE21" s="627"/>
      <c r="BF21" s="628"/>
      <c r="BG21" s="561">
        <v>5522</v>
      </c>
      <c r="BH21" s="369"/>
      <c r="BI21" s="369"/>
      <c r="BJ21" s="369"/>
      <c r="BK21" s="369"/>
      <c r="BL21" s="369"/>
      <c r="BM21" s="369"/>
      <c r="BN21" s="562"/>
      <c r="BO21" s="595">
        <v>0</v>
      </c>
      <c r="BP21" s="595"/>
      <c r="BQ21" s="595"/>
      <c r="BR21" s="595"/>
      <c r="BS21" s="601" t="s">
        <v>64</v>
      </c>
      <c r="BT21" s="601"/>
      <c r="BU21" s="601"/>
      <c r="BV21" s="601"/>
      <c r="BW21" s="601"/>
      <c r="BX21" s="601"/>
      <c r="BY21" s="601"/>
      <c r="BZ21" s="601"/>
      <c r="CA21" s="601"/>
      <c r="CB21" s="624"/>
      <c r="CD21" s="565"/>
      <c r="CE21" s="566"/>
      <c r="CF21" s="566"/>
      <c r="CG21" s="566"/>
      <c r="CH21" s="566"/>
      <c r="CI21" s="566"/>
      <c r="CJ21" s="566"/>
      <c r="CK21" s="566"/>
      <c r="CL21" s="566"/>
      <c r="CM21" s="566"/>
      <c r="CN21" s="566"/>
      <c r="CO21" s="566"/>
      <c r="CP21" s="566"/>
      <c r="CQ21" s="567"/>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2">
      <c r="B22" s="559" t="s">
        <v>231</v>
      </c>
      <c r="C22" s="314"/>
      <c r="D22" s="314"/>
      <c r="E22" s="314"/>
      <c r="F22" s="314"/>
      <c r="G22" s="314"/>
      <c r="H22" s="314"/>
      <c r="I22" s="314"/>
      <c r="J22" s="314"/>
      <c r="K22" s="314"/>
      <c r="L22" s="314"/>
      <c r="M22" s="314"/>
      <c r="N22" s="314"/>
      <c r="O22" s="314"/>
      <c r="P22" s="314"/>
      <c r="Q22" s="560"/>
      <c r="R22" s="561">
        <v>4962680</v>
      </c>
      <c r="S22" s="369"/>
      <c r="T22" s="369"/>
      <c r="U22" s="369"/>
      <c r="V22" s="369"/>
      <c r="W22" s="369"/>
      <c r="X22" s="369"/>
      <c r="Y22" s="562"/>
      <c r="Z22" s="595">
        <v>7.9</v>
      </c>
      <c r="AA22" s="595"/>
      <c r="AB22" s="595"/>
      <c r="AC22" s="595"/>
      <c r="AD22" s="601">
        <v>4962680</v>
      </c>
      <c r="AE22" s="601"/>
      <c r="AF22" s="601"/>
      <c r="AG22" s="601"/>
      <c r="AH22" s="601"/>
      <c r="AI22" s="601"/>
      <c r="AJ22" s="601"/>
      <c r="AK22" s="601"/>
      <c r="AL22" s="563">
        <v>17.600000000000001</v>
      </c>
      <c r="AM22" s="339"/>
      <c r="AN22" s="339"/>
      <c r="AO22" s="602"/>
      <c r="AP22" s="559" t="s">
        <v>230</v>
      </c>
      <c r="AQ22" s="627"/>
      <c r="AR22" s="627"/>
      <c r="AS22" s="627"/>
      <c r="AT22" s="627"/>
      <c r="AU22" s="627"/>
      <c r="AV22" s="627"/>
      <c r="AW22" s="627"/>
      <c r="AX22" s="627"/>
      <c r="AY22" s="627"/>
      <c r="AZ22" s="627"/>
      <c r="BA22" s="627"/>
      <c r="BB22" s="627"/>
      <c r="BC22" s="627"/>
      <c r="BD22" s="627"/>
      <c r="BE22" s="627"/>
      <c r="BF22" s="628"/>
      <c r="BG22" s="561" t="s">
        <v>64</v>
      </c>
      <c r="BH22" s="369"/>
      <c r="BI22" s="369"/>
      <c r="BJ22" s="369"/>
      <c r="BK22" s="369"/>
      <c r="BL22" s="369"/>
      <c r="BM22" s="369"/>
      <c r="BN22" s="562"/>
      <c r="BO22" s="595" t="s">
        <v>64</v>
      </c>
      <c r="BP22" s="595"/>
      <c r="BQ22" s="595"/>
      <c r="BR22" s="595"/>
      <c r="BS22" s="601" t="s">
        <v>64</v>
      </c>
      <c r="BT22" s="601"/>
      <c r="BU22" s="601"/>
      <c r="BV22" s="601"/>
      <c r="BW22" s="601"/>
      <c r="BX22" s="601"/>
      <c r="BY22" s="601"/>
      <c r="BZ22" s="601"/>
      <c r="CA22" s="601"/>
      <c r="CB22" s="624"/>
      <c r="CD22" s="418" t="s">
        <v>229</v>
      </c>
      <c r="CE22" s="419"/>
      <c r="CF22" s="419"/>
      <c r="CG22" s="419"/>
      <c r="CH22" s="419"/>
      <c r="CI22" s="419"/>
      <c r="CJ22" s="419"/>
      <c r="CK22" s="419"/>
      <c r="CL22" s="419"/>
      <c r="CM22" s="419"/>
      <c r="CN22" s="419"/>
      <c r="CO22" s="419"/>
      <c r="CP22" s="419"/>
      <c r="CQ22" s="419"/>
      <c r="CR22" s="419"/>
      <c r="CS22" s="419"/>
      <c r="CT22" s="419"/>
      <c r="CU22" s="419"/>
      <c r="CV22" s="419"/>
      <c r="CW22" s="419"/>
      <c r="CX22" s="419"/>
      <c r="CY22" s="419"/>
      <c r="CZ22" s="419"/>
      <c r="DA22" s="419"/>
      <c r="DB22" s="419"/>
      <c r="DC22" s="419"/>
      <c r="DD22" s="419"/>
      <c r="DE22" s="419"/>
      <c r="DF22" s="419"/>
      <c r="DG22" s="419"/>
      <c r="DH22" s="419"/>
      <c r="DI22" s="419"/>
      <c r="DJ22" s="419"/>
      <c r="DK22" s="419"/>
      <c r="DL22" s="419"/>
      <c r="DM22" s="419"/>
      <c r="DN22" s="419"/>
      <c r="DO22" s="419"/>
      <c r="DP22" s="419"/>
      <c r="DQ22" s="419"/>
      <c r="DR22" s="419"/>
      <c r="DS22" s="419"/>
      <c r="DT22" s="419"/>
      <c r="DU22" s="419"/>
      <c r="DV22" s="419"/>
      <c r="DW22" s="419"/>
      <c r="DX22" s="419"/>
      <c r="DY22" s="419"/>
      <c r="DZ22" s="419"/>
      <c r="EA22" s="419"/>
      <c r="EB22" s="419"/>
      <c r="EC22" s="492"/>
    </row>
    <row r="23" spans="2:133" ht="11.25" customHeight="1" x14ac:dyDescent="0.2">
      <c r="B23" s="559" t="s">
        <v>228</v>
      </c>
      <c r="C23" s="314"/>
      <c r="D23" s="314"/>
      <c r="E23" s="314"/>
      <c r="F23" s="314"/>
      <c r="G23" s="314"/>
      <c r="H23" s="314"/>
      <c r="I23" s="314"/>
      <c r="J23" s="314"/>
      <c r="K23" s="314"/>
      <c r="L23" s="314"/>
      <c r="M23" s="314"/>
      <c r="N23" s="314"/>
      <c r="O23" s="314"/>
      <c r="P23" s="314"/>
      <c r="Q23" s="560"/>
      <c r="R23" s="561">
        <v>256719</v>
      </c>
      <c r="S23" s="369"/>
      <c r="T23" s="369"/>
      <c r="U23" s="369"/>
      <c r="V23" s="369"/>
      <c r="W23" s="369"/>
      <c r="X23" s="369"/>
      <c r="Y23" s="562"/>
      <c r="Z23" s="595">
        <v>0.4</v>
      </c>
      <c r="AA23" s="595"/>
      <c r="AB23" s="595"/>
      <c r="AC23" s="595"/>
      <c r="AD23" s="601" t="s">
        <v>64</v>
      </c>
      <c r="AE23" s="601"/>
      <c r="AF23" s="601"/>
      <c r="AG23" s="601"/>
      <c r="AH23" s="601"/>
      <c r="AI23" s="601"/>
      <c r="AJ23" s="601"/>
      <c r="AK23" s="601"/>
      <c r="AL23" s="563" t="s">
        <v>64</v>
      </c>
      <c r="AM23" s="339"/>
      <c r="AN23" s="339"/>
      <c r="AO23" s="602"/>
      <c r="AP23" s="559" t="s">
        <v>227</v>
      </c>
      <c r="AQ23" s="627"/>
      <c r="AR23" s="627"/>
      <c r="AS23" s="627"/>
      <c r="AT23" s="627"/>
      <c r="AU23" s="627"/>
      <c r="AV23" s="627"/>
      <c r="AW23" s="627"/>
      <c r="AX23" s="627"/>
      <c r="AY23" s="627"/>
      <c r="AZ23" s="627"/>
      <c r="BA23" s="627"/>
      <c r="BB23" s="627"/>
      <c r="BC23" s="627"/>
      <c r="BD23" s="627"/>
      <c r="BE23" s="627"/>
      <c r="BF23" s="628"/>
      <c r="BG23" s="561">
        <v>1517961</v>
      </c>
      <c r="BH23" s="369"/>
      <c r="BI23" s="369"/>
      <c r="BJ23" s="369"/>
      <c r="BK23" s="369"/>
      <c r="BL23" s="369"/>
      <c r="BM23" s="369"/>
      <c r="BN23" s="562"/>
      <c r="BO23" s="595">
        <v>7.6</v>
      </c>
      <c r="BP23" s="595"/>
      <c r="BQ23" s="595"/>
      <c r="BR23" s="595"/>
      <c r="BS23" s="601" t="s">
        <v>64</v>
      </c>
      <c r="BT23" s="601"/>
      <c r="BU23" s="601"/>
      <c r="BV23" s="601"/>
      <c r="BW23" s="601"/>
      <c r="BX23" s="601"/>
      <c r="BY23" s="601"/>
      <c r="BZ23" s="601"/>
      <c r="CA23" s="601"/>
      <c r="CB23" s="624"/>
      <c r="CD23" s="418" t="s">
        <v>206</v>
      </c>
      <c r="CE23" s="419"/>
      <c r="CF23" s="419"/>
      <c r="CG23" s="419"/>
      <c r="CH23" s="419"/>
      <c r="CI23" s="419"/>
      <c r="CJ23" s="419"/>
      <c r="CK23" s="419"/>
      <c r="CL23" s="419"/>
      <c r="CM23" s="419"/>
      <c r="CN23" s="419"/>
      <c r="CO23" s="419"/>
      <c r="CP23" s="419"/>
      <c r="CQ23" s="492"/>
      <c r="CR23" s="418" t="s">
        <v>226</v>
      </c>
      <c r="CS23" s="419"/>
      <c r="CT23" s="419"/>
      <c r="CU23" s="419"/>
      <c r="CV23" s="419"/>
      <c r="CW23" s="419"/>
      <c r="CX23" s="419"/>
      <c r="CY23" s="492"/>
      <c r="CZ23" s="418" t="s">
        <v>225</v>
      </c>
      <c r="DA23" s="419"/>
      <c r="DB23" s="419"/>
      <c r="DC23" s="492"/>
      <c r="DD23" s="418" t="s">
        <v>224</v>
      </c>
      <c r="DE23" s="419"/>
      <c r="DF23" s="419"/>
      <c r="DG23" s="419"/>
      <c r="DH23" s="419"/>
      <c r="DI23" s="419"/>
      <c r="DJ23" s="419"/>
      <c r="DK23" s="492"/>
      <c r="DL23" s="634" t="s">
        <v>223</v>
      </c>
      <c r="DM23" s="635"/>
      <c r="DN23" s="635"/>
      <c r="DO23" s="635"/>
      <c r="DP23" s="635"/>
      <c r="DQ23" s="635"/>
      <c r="DR23" s="635"/>
      <c r="DS23" s="635"/>
      <c r="DT23" s="635"/>
      <c r="DU23" s="635"/>
      <c r="DV23" s="636"/>
      <c r="DW23" s="418" t="s">
        <v>222</v>
      </c>
      <c r="DX23" s="419"/>
      <c r="DY23" s="419"/>
      <c r="DZ23" s="419"/>
      <c r="EA23" s="419"/>
      <c r="EB23" s="419"/>
      <c r="EC23" s="492"/>
    </row>
    <row r="24" spans="2:133" ht="11.25" customHeight="1" x14ac:dyDescent="0.2">
      <c r="B24" s="559" t="s">
        <v>221</v>
      </c>
      <c r="C24" s="314"/>
      <c r="D24" s="314"/>
      <c r="E24" s="314"/>
      <c r="F24" s="314"/>
      <c r="G24" s="314"/>
      <c r="H24" s="314"/>
      <c r="I24" s="314"/>
      <c r="J24" s="314"/>
      <c r="K24" s="314"/>
      <c r="L24" s="314"/>
      <c r="M24" s="314"/>
      <c r="N24" s="314"/>
      <c r="O24" s="314"/>
      <c r="P24" s="314"/>
      <c r="Q24" s="560"/>
      <c r="R24" s="561">
        <v>100</v>
      </c>
      <c r="S24" s="369"/>
      <c r="T24" s="369"/>
      <c r="U24" s="369"/>
      <c r="V24" s="369"/>
      <c r="W24" s="369"/>
      <c r="X24" s="369"/>
      <c r="Y24" s="562"/>
      <c r="Z24" s="595">
        <v>0</v>
      </c>
      <c r="AA24" s="595"/>
      <c r="AB24" s="595"/>
      <c r="AC24" s="595"/>
      <c r="AD24" s="601" t="s">
        <v>64</v>
      </c>
      <c r="AE24" s="601"/>
      <c r="AF24" s="601"/>
      <c r="AG24" s="601"/>
      <c r="AH24" s="601"/>
      <c r="AI24" s="601"/>
      <c r="AJ24" s="601"/>
      <c r="AK24" s="601"/>
      <c r="AL24" s="563" t="s">
        <v>64</v>
      </c>
      <c r="AM24" s="339"/>
      <c r="AN24" s="339"/>
      <c r="AO24" s="602"/>
      <c r="AP24" s="559" t="s">
        <v>220</v>
      </c>
      <c r="AQ24" s="627"/>
      <c r="AR24" s="627"/>
      <c r="AS24" s="627"/>
      <c r="AT24" s="627"/>
      <c r="AU24" s="627"/>
      <c r="AV24" s="627"/>
      <c r="AW24" s="627"/>
      <c r="AX24" s="627"/>
      <c r="AY24" s="627"/>
      <c r="AZ24" s="627"/>
      <c r="BA24" s="627"/>
      <c r="BB24" s="627"/>
      <c r="BC24" s="627"/>
      <c r="BD24" s="627"/>
      <c r="BE24" s="627"/>
      <c r="BF24" s="628"/>
      <c r="BG24" s="561" t="s">
        <v>64</v>
      </c>
      <c r="BH24" s="369"/>
      <c r="BI24" s="369"/>
      <c r="BJ24" s="369"/>
      <c r="BK24" s="369"/>
      <c r="BL24" s="369"/>
      <c r="BM24" s="369"/>
      <c r="BN24" s="562"/>
      <c r="BO24" s="595" t="s">
        <v>64</v>
      </c>
      <c r="BP24" s="595"/>
      <c r="BQ24" s="595"/>
      <c r="BR24" s="595"/>
      <c r="BS24" s="601" t="s">
        <v>64</v>
      </c>
      <c r="BT24" s="601"/>
      <c r="BU24" s="601"/>
      <c r="BV24" s="601"/>
      <c r="BW24" s="601"/>
      <c r="BX24" s="601"/>
      <c r="BY24" s="601"/>
      <c r="BZ24" s="601"/>
      <c r="CA24" s="601"/>
      <c r="CB24" s="624"/>
      <c r="CD24" s="606" t="s">
        <v>219</v>
      </c>
      <c r="CE24" s="607"/>
      <c r="CF24" s="607"/>
      <c r="CG24" s="607"/>
      <c r="CH24" s="607"/>
      <c r="CI24" s="607"/>
      <c r="CJ24" s="607"/>
      <c r="CK24" s="607"/>
      <c r="CL24" s="607"/>
      <c r="CM24" s="607"/>
      <c r="CN24" s="607"/>
      <c r="CO24" s="607"/>
      <c r="CP24" s="607"/>
      <c r="CQ24" s="608"/>
      <c r="CR24" s="603">
        <v>29632088</v>
      </c>
      <c r="CS24" s="604"/>
      <c r="CT24" s="604"/>
      <c r="CU24" s="604"/>
      <c r="CV24" s="604"/>
      <c r="CW24" s="604"/>
      <c r="CX24" s="604"/>
      <c r="CY24" s="630"/>
      <c r="CZ24" s="631">
        <v>50.3</v>
      </c>
      <c r="DA24" s="620"/>
      <c r="DB24" s="620"/>
      <c r="DC24" s="633"/>
      <c r="DD24" s="629">
        <v>14702039</v>
      </c>
      <c r="DE24" s="604"/>
      <c r="DF24" s="604"/>
      <c r="DG24" s="604"/>
      <c r="DH24" s="604"/>
      <c r="DI24" s="604"/>
      <c r="DJ24" s="604"/>
      <c r="DK24" s="630"/>
      <c r="DL24" s="629">
        <v>14220044</v>
      </c>
      <c r="DM24" s="604"/>
      <c r="DN24" s="604"/>
      <c r="DO24" s="604"/>
      <c r="DP24" s="604"/>
      <c r="DQ24" s="604"/>
      <c r="DR24" s="604"/>
      <c r="DS24" s="604"/>
      <c r="DT24" s="604"/>
      <c r="DU24" s="604"/>
      <c r="DV24" s="630"/>
      <c r="DW24" s="631">
        <v>49.3</v>
      </c>
      <c r="DX24" s="620"/>
      <c r="DY24" s="620"/>
      <c r="DZ24" s="620"/>
      <c r="EA24" s="620"/>
      <c r="EB24" s="620"/>
      <c r="EC24" s="632"/>
    </row>
    <row r="25" spans="2:133" ht="11.25" customHeight="1" x14ac:dyDescent="0.2">
      <c r="B25" s="559" t="s">
        <v>218</v>
      </c>
      <c r="C25" s="314"/>
      <c r="D25" s="314"/>
      <c r="E25" s="314"/>
      <c r="F25" s="314"/>
      <c r="G25" s="314"/>
      <c r="H25" s="314"/>
      <c r="I25" s="314"/>
      <c r="J25" s="314"/>
      <c r="K25" s="314"/>
      <c r="L25" s="314"/>
      <c r="M25" s="314"/>
      <c r="N25" s="314"/>
      <c r="O25" s="314"/>
      <c r="P25" s="314"/>
      <c r="Q25" s="560"/>
      <c r="R25" s="561">
        <v>29745575</v>
      </c>
      <c r="S25" s="369"/>
      <c r="T25" s="369"/>
      <c r="U25" s="369"/>
      <c r="V25" s="369"/>
      <c r="W25" s="369"/>
      <c r="X25" s="369"/>
      <c r="Y25" s="562"/>
      <c r="Z25" s="595">
        <v>47.3</v>
      </c>
      <c r="AA25" s="595"/>
      <c r="AB25" s="595"/>
      <c r="AC25" s="595"/>
      <c r="AD25" s="601">
        <v>27970795</v>
      </c>
      <c r="AE25" s="601"/>
      <c r="AF25" s="601"/>
      <c r="AG25" s="601"/>
      <c r="AH25" s="601"/>
      <c r="AI25" s="601"/>
      <c r="AJ25" s="601"/>
      <c r="AK25" s="601"/>
      <c r="AL25" s="563">
        <v>99.4</v>
      </c>
      <c r="AM25" s="339"/>
      <c r="AN25" s="339"/>
      <c r="AO25" s="602"/>
      <c r="AP25" s="559" t="s">
        <v>217</v>
      </c>
      <c r="AQ25" s="627"/>
      <c r="AR25" s="627"/>
      <c r="AS25" s="627"/>
      <c r="AT25" s="627"/>
      <c r="AU25" s="627"/>
      <c r="AV25" s="627"/>
      <c r="AW25" s="627"/>
      <c r="AX25" s="627"/>
      <c r="AY25" s="627"/>
      <c r="AZ25" s="627"/>
      <c r="BA25" s="627"/>
      <c r="BB25" s="627"/>
      <c r="BC25" s="627"/>
      <c r="BD25" s="627"/>
      <c r="BE25" s="627"/>
      <c r="BF25" s="628"/>
      <c r="BG25" s="561" t="s">
        <v>64</v>
      </c>
      <c r="BH25" s="369"/>
      <c r="BI25" s="369"/>
      <c r="BJ25" s="369"/>
      <c r="BK25" s="369"/>
      <c r="BL25" s="369"/>
      <c r="BM25" s="369"/>
      <c r="BN25" s="562"/>
      <c r="BO25" s="595" t="s">
        <v>64</v>
      </c>
      <c r="BP25" s="595"/>
      <c r="BQ25" s="595"/>
      <c r="BR25" s="595"/>
      <c r="BS25" s="601" t="s">
        <v>64</v>
      </c>
      <c r="BT25" s="601"/>
      <c r="BU25" s="601"/>
      <c r="BV25" s="601"/>
      <c r="BW25" s="601"/>
      <c r="BX25" s="601"/>
      <c r="BY25" s="601"/>
      <c r="BZ25" s="601"/>
      <c r="CA25" s="601"/>
      <c r="CB25" s="624"/>
      <c r="CD25" s="559" t="s">
        <v>216</v>
      </c>
      <c r="CE25" s="314"/>
      <c r="CF25" s="314"/>
      <c r="CG25" s="314"/>
      <c r="CH25" s="314"/>
      <c r="CI25" s="314"/>
      <c r="CJ25" s="314"/>
      <c r="CK25" s="314"/>
      <c r="CL25" s="314"/>
      <c r="CM25" s="314"/>
      <c r="CN25" s="314"/>
      <c r="CO25" s="314"/>
      <c r="CP25" s="314"/>
      <c r="CQ25" s="560"/>
      <c r="CR25" s="561">
        <v>7011871</v>
      </c>
      <c r="CS25" s="551"/>
      <c r="CT25" s="551"/>
      <c r="CU25" s="551"/>
      <c r="CV25" s="551"/>
      <c r="CW25" s="551"/>
      <c r="CX25" s="551"/>
      <c r="CY25" s="552"/>
      <c r="CZ25" s="563">
        <v>11.9</v>
      </c>
      <c r="DA25" s="581"/>
      <c r="DB25" s="581"/>
      <c r="DC25" s="582"/>
      <c r="DD25" s="550">
        <v>6276019</v>
      </c>
      <c r="DE25" s="551"/>
      <c r="DF25" s="551"/>
      <c r="DG25" s="551"/>
      <c r="DH25" s="551"/>
      <c r="DI25" s="551"/>
      <c r="DJ25" s="551"/>
      <c r="DK25" s="552"/>
      <c r="DL25" s="550">
        <v>6170498</v>
      </c>
      <c r="DM25" s="551"/>
      <c r="DN25" s="551"/>
      <c r="DO25" s="551"/>
      <c r="DP25" s="551"/>
      <c r="DQ25" s="551"/>
      <c r="DR25" s="551"/>
      <c r="DS25" s="551"/>
      <c r="DT25" s="551"/>
      <c r="DU25" s="551"/>
      <c r="DV25" s="552"/>
      <c r="DW25" s="563">
        <v>21.4</v>
      </c>
      <c r="DX25" s="581"/>
      <c r="DY25" s="581"/>
      <c r="DZ25" s="581"/>
      <c r="EA25" s="581"/>
      <c r="EB25" s="581"/>
      <c r="EC25" s="594"/>
    </row>
    <row r="26" spans="2:133" ht="11.25" customHeight="1" x14ac:dyDescent="0.2">
      <c r="B26" s="559" t="s">
        <v>215</v>
      </c>
      <c r="C26" s="314"/>
      <c r="D26" s="314"/>
      <c r="E26" s="314"/>
      <c r="F26" s="314"/>
      <c r="G26" s="314"/>
      <c r="H26" s="314"/>
      <c r="I26" s="314"/>
      <c r="J26" s="314"/>
      <c r="K26" s="314"/>
      <c r="L26" s="314"/>
      <c r="M26" s="314"/>
      <c r="N26" s="314"/>
      <c r="O26" s="314"/>
      <c r="P26" s="314"/>
      <c r="Q26" s="560"/>
      <c r="R26" s="561">
        <v>16928</v>
      </c>
      <c r="S26" s="369"/>
      <c r="T26" s="369"/>
      <c r="U26" s="369"/>
      <c r="V26" s="369"/>
      <c r="W26" s="369"/>
      <c r="X26" s="369"/>
      <c r="Y26" s="562"/>
      <c r="Z26" s="595">
        <v>0</v>
      </c>
      <c r="AA26" s="595"/>
      <c r="AB26" s="595"/>
      <c r="AC26" s="595"/>
      <c r="AD26" s="601">
        <v>16928</v>
      </c>
      <c r="AE26" s="601"/>
      <c r="AF26" s="601"/>
      <c r="AG26" s="601"/>
      <c r="AH26" s="601"/>
      <c r="AI26" s="601"/>
      <c r="AJ26" s="601"/>
      <c r="AK26" s="601"/>
      <c r="AL26" s="563">
        <v>0.1</v>
      </c>
      <c r="AM26" s="339"/>
      <c r="AN26" s="339"/>
      <c r="AO26" s="602"/>
      <c r="AP26" s="559" t="s">
        <v>214</v>
      </c>
      <c r="AQ26" s="627"/>
      <c r="AR26" s="627"/>
      <c r="AS26" s="627"/>
      <c r="AT26" s="627"/>
      <c r="AU26" s="627"/>
      <c r="AV26" s="627"/>
      <c r="AW26" s="627"/>
      <c r="AX26" s="627"/>
      <c r="AY26" s="627"/>
      <c r="AZ26" s="627"/>
      <c r="BA26" s="627"/>
      <c r="BB26" s="627"/>
      <c r="BC26" s="627"/>
      <c r="BD26" s="627"/>
      <c r="BE26" s="627"/>
      <c r="BF26" s="628"/>
      <c r="BG26" s="561" t="s">
        <v>64</v>
      </c>
      <c r="BH26" s="369"/>
      <c r="BI26" s="369"/>
      <c r="BJ26" s="369"/>
      <c r="BK26" s="369"/>
      <c r="BL26" s="369"/>
      <c r="BM26" s="369"/>
      <c r="BN26" s="562"/>
      <c r="BO26" s="595" t="s">
        <v>64</v>
      </c>
      <c r="BP26" s="595"/>
      <c r="BQ26" s="595"/>
      <c r="BR26" s="595"/>
      <c r="BS26" s="601" t="s">
        <v>64</v>
      </c>
      <c r="BT26" s="601"/>
      <c r="BU26" s="601"/>
      <c r="BV26" s="601"/>
      <c r="BW26" s="601"/>
      <c r="BX26" s="601"/>
      <c r="BY26" s="601"/>
      <c r="BZ26" s="601"/>
      <c r="CA26" s="601"/>
      <c r="CB26" s="624"/>
      <c r="CD26" s="559" t="s">
        <v>213</v>
      </c>
      <c r="CE26" s="314"/>
      <c r="CF26" s="314"/>
      <c r="CG26" s="314"/>
      <c r="CH26" s="314"/>
      <c r="CI26" s="314"/>
      <c r="CJ26" s="314"/>
      <c r="CK26" s="314"/>
      <c r="CL26" s="314"/>
      <c r="CM26" s="314"/>
      <c r="CN26" s="314"/>
      <c r="CO26" s="314"/>
      <c r="CP26" s="314"/>
      <c r="CQ26" s="560"/>
      <c r="CR26" s="561">
        <v>4244177</v>
      </c>
      <c r="CS26" s="369"/>
      <c r="CT26" s="369"/>
      <c r="CU26" s="369"/>
      <c r="CV26" s="369"/>
      <c r="CW26" s="369"/>
      <c r="CX26" s="369"/>
      <c r="CY26" s="562"/>
      <c r="CZ26" s="563">
        <v>7.2</v>
      </c>
      <c r="DA26" s="581"/>
      <c r="DB26" s="581"/>
      <c r="DC26" s="582"/>
      <c r="DD26" s="550">
        <v>3824850</v>
      </c>
      <c r="DE26" s="369"/>
      <c r="DF26" s="369"/>
      <c r="DG26" s="369"/>
      <c r="DH26" s="369"/>
      <c r="DI26" s="369"/>
      <c r="DJ26" s="369"/>
      <c r="DK26" s="562"/>
      <c r="DL26" s="550" t="s">
        <v>64</v>
      </c>
      <c r="DM26" s="369"/>
      <c r="DN26" s="369"/>
      <c r="DO26" s="369"/>
      <c r="DP26" s="369"/>
      <c r="DQ26" s="369"/>
      <c r="DR26" s="369"/>
      <c r="DS26" s="369"/>
      <c r="DT26" s="369"/>
      <c r="DU26" s="369"/>
      <c r="DV26" s="562"/>
      <c r="DW26" s="563" t="s">
        <v>64</v>
      </c>
      <c r="DX26" s="581"/>
      <c r="DY26" s="581"/>
      <c r="DZ26" s="581"/>
      <c r="EA26" s="581"/>
      <c r="EB26" s="581"/>
      <c r="EC26" s="594"/>
    </row>
    <row r="27" spans="2:133" ht="11.25" customHeight="1" x14ac:dyDescent="0.2">
      <c r="B27" s="559" t="s">
        <v>212</v>
      </c>
      <c r="C27" s="314"/>
      <c r="D27" s="314"/>
      <c r="E27" s="314"/>
      <c r="F27" s="314"/>
      <c r="G27" s="314"/>
      <c r="H27" s="314"/>
      <c r="I27" s="314"/>
      <c r="J27" s="314"/>
      <c r="K27" s="314"/>
      <c r="L27" s="314"/>
      <c r="M27" s="314"/>
      <c r="N27" s="314"/>
      <c r="O27" s="314"/>
      <c r="P27" s="314"/>
      <c r="Q27" s="560"/>
      <c r="R27" s="561">
        <v>447615</v>
      </c>
      <c r="S27" s="369"/>
      <c r="T27" s="369"/>
      <c r="U27" s="369"/>
      <c r="V27" s="369"/>
      <c r="W27" s="369"/>
      <c r="X27" s="369"/>
      <c r="Y27" s="562"/>
      <c r="Z27" s="595">
        <v>0.7</v>
      </c>
      <c r="AA27" s="595"/>
      <c r="AB27" s="595"/>
      <c r="AC27" s="595"/>
      <c r="AD27" s="601" t="s">
        <v>64</v>
      </c>
      <c r="AE27" s="601"/>
      <c r="AF27" s="601"/>
      <c r="AG27" s="601"/>
      <c r="AH27" s="601"/>
      <c r="AI27" s="601"/>
      <c r="AJ27" s="601"/>
      <c r="AK27" s="601"/>
      <c r="AL27" s="563" t="s">
        <v>64</v>
      </c>
      <c r="AM27" s="339"/>
      <c r="AN27" s="339"/>
      <c r="AO27" s="602"/>
      <c r="AP27" s="559" t="s">
        <v>184</v>
      </c>
      <c r="AQ27" s="314"/>
      <c r="AR27" s="314"/>
      <c r="AS27" s="314"/>
      <c r="AT27" s="314"/>
      <c r="AU27" s="314"/>
      <c r="AV27" s="314"/>
      <c r="AW27" s="314"/>
      <c r="AX27" s="314"/>
      <c r="AY27" s="314"/>
      <c r="AZ27" s="314"/>
      <c r="BA27" s="314"/>
      <c r="BB27" s="314"/>
      <c r="BC27" s="314"/>
      <c r="BD27" s="314"/>
      <c r="BE27" s="314"/>
      <c r="BF27" s="560"/>
      <c r="BG27" s="561">
        <v>19994706</v>
      </c>
      <c r="BH27" s="369"/>
      <c r="BI27" s="369"/>
      <c r="BJ27" s="369"/>
      <c r="BK27" s="369"/>
      <c r="BL27" s="369"/>
      <c r="BM27" s="369"/>
      <c r="BN27" s="562"/>
      <c r="BO27" s="595">
        <v>100</v>
      </c>
      <c r="BP27" s="595"/>
      <c r="BQ27" s="595"/>
      <c r="BR27" s="595"/>
      <c r="BS27" s="601">
        <v>131530</v>
      </c>
      <c r="BT27" s="601"/>
      <c r="BU27" s="601"/>
      <c r="BV27" s="601"/>
      <c r="BW27" s="601"/>
      <c r="BX27" s="601"/>
      <c r="BY27" s="601"/>
      <c r="BZ27" s="601"/>
      <c r="CA27" s="601"/>
      <c r="CB27" s="624"/>
      <c r="CD27" s="559" t="s">
        <v>211</v>
      </c>
      <c r="CE27" s="314"/>
      <c r="CF27" s="314"/>
      <c r="CG27" s="314"/>
      <c r="CH27" s="314"/>
      <c r="CI27" s="314"/>
      <c r="CJ27" s="314"/>
      <c r="CK27" s="314"/>
      <c r="CL27" s="314"/>
      <c r="CM27" s="314"/>
      <c r="CN27" s="314"/>
      <c r="CO27" s="314"/>
      <c r="CP27" s="314"/>
      <c r="CQ27" s="560"/>
      <c r="CR27" s="561">
        <v>19514372</v>
      </c>
      <c r="CS27" s="551"/>
      <c r="CT27" s="551"/>
      <c r="CU27" s="551"/>
      <c r="CV27" s="551"/>
      <c r="CW27" s="551"/>
      <c r="CX27" s="551"/>
      <c r="CY27" s="552"/>
      <c r="CZ27" s="563">
        <v>33.1</v>
      </c>
      <c r="DA27" s="581"/>
      <c r="DB27" s="581"/>
      <c r="DC27" s="582"/>
      <c r="DD27" s="550">
        <v>5336678</v>
      </c>
      <c r="DE27" s="551"/>
      <c r="DF27" s="551"/>
      <c r="DG27" s="551"/>
      <c r="DH27" s="551"/>
      <c r="DI27" s="551"/>
      <c r="DJ27" s="551"/>
      <c r="DK27" s="552"/>
      <c r="DL27" s="550">
        <v>4960204</v>
      </c>
      <c r="DM27" s="551"/>
      <c r="DN27" s="551"/>
      <c r="DO27" s="551"/>
      <c r="DP27" s="551"/>
      <c r="DQ27" s="551"/>
      <c r="DR27" s="551"/>
      <c r="DS27" s="551"/>
      <c r="DT27" s="551"/>
      <c r="DU27" s="551"/>
      <c r="DV27" s="552"/>
      <c r="DW27" s="563">
        <v>17.2</v>
      </c>
      <c r="DX27" s="581"/>
      <c r="DY27" s="581"/>
      <c r="DZ27" s="581"/>
      <c r="EA27" s="581"/>
      <c r="EB27" s="581"/>
      <c r="EC27" s="594"/>
    </row>
    <row r="28" spans="2:133" ht="11.25" customHeight="1" x14ac:dyDescent="0.2">
      <c r="B28" s="559" t="s">
        <v>210</v>
      </c>
      <c r="C28" s="314"/>
      <c r="D28" s="314"/>
      <c r="E28" s="314"/>
      <c r="F28" s="314"/>
      <c r="G28" s="314"/>
      <c r="H28" s="314"/>
      <c r="I28" s="314"/>
      <c r="J28" s="314"/>
      <c r="K28" s="314"/>
      <c r="L28" s="314"/>
      <c r="M28" s="314"/>
      <c r="N28" s="314"/>
      <c r="O28" s="314"/>
      <c r="P28" s="314"/>
      <c r="Q28" s="560"/>
      <c r="R28" s="561">
        <v>430634</v>
      </c>
      <c r="S28" s="369"/>
      <c r="T28" s="369"/>
      <c r="U28" s="369"/>
      <c r="V28" s="369"/>
      <c r="W28" s="369"/>
      <c r="X28" s="369"/>
      <c r="Y28" s="562"/>
      <c r="Z28" s="595">
        <v>0.7</v>
      </c>
      <c r="AA28" s="595"/>
      <c r="AB28" s="595"/>
      <c r="AC28" s="595"/>
      <c r="AD28" s="601">
        <v>84458</v>
      </c>
      <c r="AE28" s="601"/>
      <c r="AF28" s="601"/>
      <c r="AG28" s="601"/>
      <c r="AH28" s="601"/>
      <c r="AI28" s="601"/>
      <c r="AJ28" s="601"/>
      <c r="AK28" s="601"/>
      <c r="AL28" s="563">
        <v>0.3</v>
      </c>
      <c r="AM28" s="339"/>
      <c r="AN28" s="339"/>
      <c r="AO28" s="602"/>
      <c r="AP28" s="559"/>
      <c r="AQ28" s="314"/>
      <c r="AR28" s="314"/>
      <c r="AS28" s="314"/>
      <c r="AT28" s="314"/>
      <c r="AU28" s="314"/>
      <c r="AV28" s="314"/>
      <c r="AW28" s="314"/>
      <c r="AX28" s="314"/>
      <c r="AY28" s="314"/>
      <c r="AZ28" s="314"/>
      <c r="BA28" s="314"/>
      <c r="BB28" s="314"/>
      <c r="BC28" s="314"/>
      <c r="BD28" s="314"/>
      <c r="BE28" s="314"/>
      <c r="BF28" s="560"/>
      <c r="BG28" s="561"/>
      <c r="BH28" s="369"/>
      <c r="BI28" s="369"/>
      <c r="BJ28" s="369"/>
      <c r="BK28" s="369"/>
      <c r="BL28" s="369"/>
      <c r="BM28" s="369"/>
      <c r="BN28" s="562"/>
      <c r="BO28" s="595"/>
      <c r="BP28" s="595"/>
      <c r="BQ28" s="595"/>
      <c r="BR28" s="595"/>
      <c r="BS28" s="550"/>
      <c r="BT28" s="369"/>
      <c r="BU28" s="369"/>
      <c r="BV28" s="369"/>
      <c r="BW28" s="369"/>
      <c r="BX28" s="369"/>
      <c r="BY28" s="369"/>
      <c r="BZ28" s="369"/>
      <c r="CA28" s="369"/>
      <c r="CB28" s="592"/>
      <c r="CD28" s="559" t="s">
        <v>209</v>
      </c>
      <c r="CE28" s="314"/>
      <c r="CF28" s="314"/>
      <c r="CG28" s="314"/>
      <c r="CH28" s="314"/>
      <c r="CI28" s="314"/>
      <c r="CJ28" s="314"/>
      <c r="CK28" s="314"/>
      <c r="CL28" s="314"/>
      <c r="CM28" s="314"/>
      <c r="CN28" s="314"/>
      <c r="CO28" s="314"/>
      <c r="CP28" s="314"/>
      <c r="CQ28" s="560"/>
      <c r="CR28" s="561">
        <v>3105845</v>
      </c>
      <c r="CS28" s="369"/>
      <c r="CT28" s="369"/>
      <c r="CU28" s="369"/>
      <c r="CV28" s="369"/>
      <c r="CW28" s="369"/>
      <c r="CX28" s="369"/>
      <c r="CY28" s="562"/>
      <c r="CZ28" s="563">
        <v>5.3</v>
      </c>
      <c r="DA28" s="581"/>
      <c r="DB28" s="581"/>
      <c r="DC28" s="582"/>
      <c r="DD28" s="550">
        <v>3089342</v>
      </c>
      <c r="DE28" s="369"/>
      <c r="DF28" s="369"/>
      <c r="DG28" s="369"/>
      <c r="DH28" s="369"/>
      <c r="DI28" s="369"/>
      <c r="DJ28" s="369"/>
      <c r="DK28" s="562"/>
      <c r="DL28" s="550">
        <v>3089342</v>
      </c>
      <c r="DM28" s="369"/>
      <c r="DN28" s="369"/>
      <c r="DO28" s="369"/>
      <c r="DP28" s="369"/>
      <c r="DQ28" s="369"/>
      <c r="DR28" s="369"/>
      <c r="DS28" s="369"/>
      <c r="DT28" s="369"/>
      <c r="DU28" s="369"/>
      <c r="DV28" s="562"/>
      <c r="DW28" s="563">
        <v>10.7</v>
      </c>
      <c r="DX28" s="581"/>
      <c r="DY28" s="581"/>
      <c r="DZ28" s="581"/>
      <c r="EA28" s="581"/>
      <c r="EB28" s="581"/>
      <c r="EC28" s="594"/>
    </row>
    <row r="29" spans="2:133" ht="11.25" customHeight="1" x14ac:dyDescent="0.2">
      <c r="B29" s="559" t="s">
        <v>208</v>
      </c>
      <c r="C29" s="314"/>
      <c r="D29" s="314"/>
      <c r="E29" s="314"/>
      <c r="F29" s="314"/>
      <c r="G29" s="314"/>
      <c r="H29" s="314"/>
      <c r="I29" s="314"/>
      <c r="J29" s="314"/>
      <c r="K29" s="314"/>
      <c r="L29" s="314"/>
      <c r="M29" s="314"/>
      <c r="N29" s="314"/>
      <c r="O29" s="314"/>
      <c r="P29" s="314"/>
      <c r="Q29" s="560"/>
      <c r="R29" s="561">
        <v>558840</v>
      </c>
      <c r="S29" s="369"/>
      <c r="T29" s="369"/>
      <c r="U29" s="369"/>
      <c r="V29" s="369"/>
      <c r="W29" s="369"/>
      <c r="X29" s="369"/>
      <c r="Y29" s="562"/>
      <c r="Z29" s="595">
        <v>0.9</v>
      </c>
      <c r="AA29" s="595"/>
      <c r="AB29" s="595"/>
      <c r="AC29" s="595"/>
      <c r="AD29" s="601">
        <v>61</v>
      </c>
      <c r="AE29" s="601"/>
      <c r="AF29" s="601"/>
      <c r="AG29" s="601"/>
      <c r="AH29" s="601"/>
      <c r="AI29" s="601"/>
      <c r="AJ29" s="601"/>
      <c r="AK29" s="601"/>
      <c r="AL29" s="563">
        <v>0</v>
      </c>
      <c r="AM29" s="339"/>
      <c r="AN29" s="339"/>
      <c r="AO29" s="602"/>
      <c r="AP29" s="565"/>
      <c r="AQ29" s="566"/>
      <c r="AR29" s="566"/>
      <c r="AS29" s="566"/>
      <c r="AT29" s="566"/>
      <c r="AU29" s="566"/>
      <c r="AV29" s="566"/>
      <c r="AW29" s="566"/>
      <c r="AX29" s="566"/>
      <c r="AY29" s="566"/>
      <c r="AZ29" s="566"/>
      <c r="BA29" s="566"/>
      <c r="BB29" s="566"/>
      <c r="BC29" s="566"/>
      <c r="BD29" s="566"/>
      <c r="BE29" s="566"/>
      <c r="BF29" s="567"/>
      <c r="BG29" s="561"/>
      <c r="BH29" s="369"/>
      <c r="BI29" s="369"/>
      <c r="BJ29" s="369"/>
      <c r="BK29" s="369"/>
      <c r="BL29" s="369"/>
      <c r="BM29" s="369"/>
      <c r="BN29" s="562"/>
      <c r="BO29" s="595"/>
      <c r="BP29" s="595"/>
      <c r="BQ29" s="595"/>
      <c r="BR29" s="595"/>
      <c r="BS29" s="601"/>
      <c r="BT29" s="601"/>
      <c r="BU29" s="601"/>
      <c r="BV29" s="601"/>
      <c r="BW29" s="601"/>
      <c r="BX29" s="601"/>
      <c r="BY29" s="601"/>
      <c r="BZ29" s="601"/>
      <c r="CA29" s="601"/>
      <c r="CB29" s="624"/>
      <c r="CD29" s="413" t="s">
        <v>154</v>
      </c>
      <c r="CE29" s="403"/>
      <c r="CF29" s="559" t="s">
        <v>207</v>
      </c>
      <c r="CG29" s="314"/>
      <c r="CH29" s="314"/>
      <c r="CI29" s="314"/>
      <c r="CJ29" s="314"/>
      <c r="CK29" s="314"/>
      <c r="CL29" s="314"/>
      <c r="CM29" s="314"/>
      <c r="CN29" s="314"/>
      <c r="CO29" s="314"/>
      <c r="CP29" s="314"/>
      <c r="CQ29" s="560"/>
      <c r="CR29" s="561">
        <v>3105845</v>
      </c>
      <c r="CS29" s="551"/>
      <c r="CT29" s="551"/>
      <c r="CU29" s="551"/>
      <c r="CV29" s="551"/>
      <c r="CW29" s="551"/>
      <c r="CX29" s="551"/>
      <c r="CY29" s="552"/>
      <c r="CZ29" s="563">
        <v>5.3</v>
      </c>
      <c r="DA29" s="581"/>
      <c r="DB29" s="581"/>
      <c r="DC29" s="582"/>
      <c r="DD29" s="550">
        <v>3089342</v>
      </c>
      <c r="DE29" s="551"/>
      <c r="DF29" s="551"/>
      <c r="DG29" s="551"/>
      <c r="DH29" s="551"/>
      <c r="DI29" s="551"/>
      <c r="DJ29" s="551"/>
      <c r="DK29" s="552"/>
      <c r="DL29" s="550">
        <v>3089342</v>
      </c>
      <c r="DM29" s="551"/>
      <c r="DN29" s="551"/>
      <c r="DO29" s="551"/>
      <c r="DP29" s="551"/>
      <c r="DQ29" s="551"/>
      <c r="DR29" s="551"/>
      <c r="DS29" s="551"/>
      <c r="DT29" s="551"/>
      <c r="DU29" s="551"/>
      <c r="DV29" s="552"/>
      <c r="DW29" s="563">
        <v>10.7</v>
      </c>
      <c r="DX29" s="581"/>
      <c r="DY29" s="581"/>
      <c r="DZ29" s="581"/>
      <c r="EA29" s="581"/>
      <c r="EB29" s="581"/>
      <c r="EC29" s="594"/>
    </row>
    <row r="30" spans="2:133" ht="11.25" customHeight="1" x14ac:dyDescent="0.2">
      <c r="B30" s="559" t="s">
        <v>162</v>
      </c>
      <c r="C30" s="314"/>
      <c r="D30" s="314"/>
      <c r="E30" s="314"/>
      <c r="F30" s="314"/>
      <c r="G30" s="314"/>
      <c r="H30" s="314"/>
      <c r="I30" s="314"/>
      <c r="J30" s="314"/>
      <c r="K30" s="314"/>
      <c r="L30" s="314"/>
      <c r="M30" s="314"/>
      <c r="N30" s="314"/>
      <c r="O30" s="314"/>
      <c r="P30" s="314"/>
      <c r="Q30" s="560"/>
      <c r="R30" s="561">
        <v>14605496</v>
      </c>
      <c r="S30" s="369"/>
      <c r="T30" s="369"/>
      <c r="U30" s="369"/>
      <c r="V30" s="369"/>
      <c r="W30" s="369"/>
      <c r="X30" s="369"/>
      <c r="Y30" s="562"/>
      <c r="Z30" s="595">
        <v>23.2</v>
      </c>
      <c r="AA30" s="595"/>
      <c r="AB30" s="595"/>
      <c r="AC30" s="595"/>
      <c r="AD30" s="601" t="s">
        <v>64</v>
      </c>
      <c r="AE30" s="601"/>
      <c r="AF30" s="601"/>
      <c r="AG30" s="601"/>
      <c r="AH30" s="601"/>
      <c r="AI30" s="601"/>
      <c r="AJ30" s="601"/>
      <c r="AK30" s="601"/>
      <c r="AL30" s="563" t="s">
        <v>64</v>
      </c>
      <c r="AM30" s="339"/>
      <c r="AN30" s="339"/>
      <c r="AO30" s="602"/>
      <c r="AP30" s="418" t="s">
        <v>206</v>
      </c>
      <c r="AQ30" s="419"/>
      <c r="AR30" s="419"/>
      <c r="AS30" s="419"/>
      <c r="AT30" s="419"/>
      <c r="AU30" s="419"/>
      <c r="AV30" s="419"/>
      <c r="AW30" s="419"/>
      <c r="AX30" s="419"/>
      <c r="AY30" s="419"/>
      <c r="AZ30" s="419"/>
      <c r="BA30" s="419"/>
      <c r="BB30" s="419"/>
      <c r="BC30" s="419"/>
      <c r="BD30" s="419"/>
      <c r="BE30" s="419"/>
      <c r="BF30" s="492"/>
      <c r="BG30" s="418" t="s">
        <v>205</v>
      </c>
      <c r="BH30" s="625"/>
      <c r="BI30" s="625"/>
      <c r="BJ30" s="625"/>
      <c r="BK30" s="625"/>
      <c r="BL30" s="625"/>
      <c r="BM30" s="625"/>
      <c r="BN30" s="625"/>
      <c r="BO30" s="625"/>
      <c r="BP30" s="625"/>
      <c r="BQ30" s="626"/>
      <c r="BR30" s="418" t="s">
        <v>204</v>
      </c>
      <c r="BS30" s="625"/>
      <c r="BT30" s="625"/>
      <c r="BU30" s="625"/>
      <c r="BV30" s="625"/>
      <c r="BW30" s="625"/>
      <c r="BX30" s="625"/>
      <c r="BY30" s="625"/>
      <c r="BZ30" s="625"/>
      <c r="CA30" s="625"/>
      <c r="CB30" s="626"/>
      <c r="CD30" s="414"/>
      <c r="CE30" s="406"/>
      <c r="CF30" s="559" t="s">
        <v>203</v>
      </c>
      <c r="CG30" s="314"/>
      <c r="CH30" s="314"/>
      <c r="CI30" s="314"/>
      <c r="CJ30" s="314"/>
      <c r="CK30" s="314"/>
      <c r="CL30" s="314"/>
      <c r="CM30" s="314"/>
      <c r="CN30" s="314"/>
      <c r="CO30" s="314"/>
      <c r="CP30" s="314"/>
      <c r="CQ30" s="560"/>
      <c r="CR30" s="561">
        <v>3005528</v>
      </c>
      <c r="CS30" s="369"/>
      <c r="CT30" s="369"/>
      <c r="CU30" s="369"/>
      <c r="CV30" s="369"/>
      <c r="CW30" s="369"/>
      <c r="CX30" s="369"/>
      <c r="CY30" s="562"/>
      <c r="CZ30" s="563">
        <v>5.0999999999999996</v>
      </c>
      <c r="DA30" s="581"/>
      <c r="DB30" s="581"/>
      <c r="DC30" s="582"/>
      <c r="DD30" s="550">
        <v>2989025</v>
      </c>
      <c r="DE30" s="369"/>
      <c r="DF30" s="369"/>
      <c r="DG30" s="369"/>
      <c r="DH30" s="369"/>
      <c r="DI30" s="369"/>
      <c r="DJ30" s="369"/>
      <c r="DK30" s="562"/>
      <c r="DL30" s="550">
        <v>2989025</v>
      </c>
      <c r="DM30" s="369"/>
      <c r="DN30" s="369"/>
      <c r="DO30" s="369"/>
      <c r="DP30" s="369"/>
      <c r="DQ30" s="369"/>
      <c r="DR30" s="369"/>
      <c r="DS30" s="369"/>
      <c r="DT30" s="369"/>
      <c r="DU30" s="369"/>
      <c r="DV30" s="562"/>
      <c r="DW30" s="563">
        <v>10.4</v>
      </c>
      <c r="DX30" s="581"/>
      <c r="DY30" s="581"/>
      <c r="DZ30" s="581"/>
      <c r="EA30" s="581"/>
      <c r="EB30" s="581"/>
      <c r="EC30" s="594"/>
    </row>
    <row r="31" spans="2:133" ht="11.25" customHeight="1" x14ac:dyDescent="0.2">
      <c r="B31" s="613" t="s">
        <v>202</v>
      </c>
      <c r="C31" s="614"/>
      <c r="D31" s="614"/>
      <c r="E31" s="614"/>
      <c r="F31" s="614"/>
      <c r="G31" s="614"/>
      <c r="H31" s="614"/>
      <c r="I31" s="614"/>
      <c r="J31" s="614"/>
      <c r="K31" s="614"/>
      <c r="L31" s="614"/>
      <c r="M31" s="614"/>
      <c r="N31" s="614"/>
      <c r="O31" s="614"/>
      <c r="P31" s="614"/>
      <c r="Q31" s="615"/>
      <c r="R31" s="561" t="s">
        <v>64</v>
      </c>
      <c r="S31" s="369"/>
      <c r="T31" s="369"/>
      <c r="U31" s="369"/>
      <c r="V31" s="369"/>
      <c r="W31" s="369"/>
      <c r="X31" s="369"/>
      <c r="Y31" s="562"/>
      <c r="Z31" s="595" t="s">
        <v>64</v>
      </c>
      <c r="AA31" s="595"/>
      <c r="AB31" s="595"/>
      <c r="AC31" s="595"/>
      <c r="AD31" s="601" t="s">
        <v>64</v>
      </c>
      <c r="AE31" s="601"/>
      <c r="AF31" s="601"/>
      <c r="AG31" s="601"/>
      <c r="AH31" s="601"/>
      <c r="AI31" s="601"/>
      <c r="AJ31" s="601"/>
      <c r="AK31" s="601"/>
      <c r="AL31" s="563" t="s">
        <v>64</v>
      </c>
      <c r="AM31" s="339"/>
      <c r="AN31" s="339"/>
      <c r="AO31" s="602"/>
      <c r="AP31" s="381" t="s">
        <v>201</v>
      </c>
      <c r="AQ31" s="387"/>
      <c r="AR31" s="387"/>
      <c r="AS31" s="387"/>
      <c r="AT31" s="616" t="s">
        <v>200</v>
      </c>
      <c r="AU31" s="78"/>
      <c r="AV31" s="78"/>
      <c r="AW31" s="78"/>
      <c r="AX31" s="606" t="s">
        <v>121</v>
      </c>
      <c r="AY31" s="607"/>
      <c r="AZ31" s="607"/>
      <c r="BA31" s="607"/>
      <c r="BB31" s="607"/>
      <c r="BC31" s="607"/>
      <c r="BD31" s="607"/>
      <c r="BE31" s="607"/>
      <c r="BF31" s="608"/>
      <c r="BG31" s="623">
        <v>98.9</v>
      </c>
      <c r="BH31" s="621"/>
      <c r="BI31" s="621"/>
      <c r="BJ31" s="621"/>
      <c r="BK31" s="621"/>
      <c r="BL31" s="621"/>
      <c r="BM31" s="620">
        <v>97.9</v>
      </c>
      <c r="BN31" s="621"/>
      <c r="BO31" s="621"/>
      <c r="BP31" s="621"/>
      <c r="BQ31" s="622"/>
      <c r="BR31" s="623">
        <v>99.1</v>
      </c>
      <c r="BS31" s="621"/>
      <c r="BT31" s="621"/>
      <c r="BU31" s="621"/>
      <c r="BV31" s="621"/>
      <c r="BW31" s="621"/>
      <c r="BX31" s="620">
        <v>98.1</v>
      </c>
      <c r="BY31" s="621"/>
      <c r="BZ31" s="621"/>
      <c r="CA31" s="621"/>
      <c r="CB31" s="622"/>
      <c r="CD31" s="414"/>
      <c r="CE31" s="406"/>
      <c r="CF31" s="559" t="s">
        <v>199</v>
      </c>
      <c r="CG31" s="314"/>
      <c r="CH31" s="314"/>
      <c r="CI31" s="314"/>
      <c r="CJ31" s="314"/>
      <c r="CK31" s="314"/>
      <c r="CL31" s="314"/>
      <c r="CM31" s="314"/>
      <c r="CN31" s="314"/>
      <c r="CO31" s="314"/>
      <c r="CP31" s="314"/>
      <c r="CQ31" s="560"/>
      <c r="CR31" s="561">
        <v>100317</v>
      </c>
      <c r="CS31" s="551"/>
      <c r="CT31" s="551"/>
      <c r="CU31" s="551"/>
      <c r="CV31" s="551"/>
      <c r="CW31" s="551"/>
      <c r="CX31" s="551"/>
      <c r="CY31" s="552"/>
      <c r="CZ31" s="563">
        <v>0.2</v>
      </c>
      <c r="DA31" s="581"/>
      <c r="DB31" s="581"/>
      <c r="DC31" s="582"/>
      <c r="DD31" s="550">
        <v>100317</v>
      </c>
      <c r="DE31" s="551"/>
      <c r="DF31" s="551"/>
      <c r="DG31" s="551"/>
      <c r="DH31" s="551"/>
      <c r="DI31" s="551"/>
      <c r="DJ31" s="551"/>
      <c r="DK31" s="552"/>
      <c r="DL31" s="550">
        <v>100317</v>
      </c>
      <c r="DM31" s="551"/>
      <c r="DN31" s="551"/>
      <c r="DO31" s="551"/>
      <c r="DP31" s="551"/>
      <c r="DQ31" s="551"/>
      <c r="DR31" s="551"/>
      <c r="DS31" s="551"/>
      <c r="DT31" s="551"/>
      <c r="DU31" s="551"/>
      <c r="DV31" s="552"/>
      <c r="DW31" s="563">
        <v>0.3</v>
      </c>
      <c r="DX31" s="581"/>
      <c r="DY31" s="581"/>
      <c r="DZ31" s="581"/>
      <c r="EA31" s="581"/>
      <c r="EB31" s="581"/>
      <c r="EC31" s="594"/>
    </row>
    <row r="32" spans="2:133" ht="11.25" customHeight="1" x14ac:dyDescent="0.2">
      <c r="B32" s="559" t="s">
        <v>198</v>
      </c>
      <c r="C32" s="314"/>
      <c r="D32" s="314"/>
      <c r="E32" s="314"/>
      <c r="F32" s="314"/>
      <c r="G32" s="314"/>
      <c r="H32" s="314"/>
      <c r="I32" s="314"/>
      <c r="J32" s="314"/>
      <c r="K32" s="314"/>
      <c r="L32" s="314"/>
      <c r="M32" s="314"/>
      <c r="N32" s="314"/>
      <c r="O32" s="314"/>
      <c r="P32" s="314"/>
      <c r="Q32" s="560"/>
      <c r="R32" s="561">
        <v>8141004</v>
      </c>
      <c r="S32" s="369"/>
      <c r="T32" s="369"/>
      <c r="U32" s="369"/>
      <c r="V32" s="369"/>
      <c r="W32" s="369"/>
      <c r="X32" s="369"/>
      <c r="Y32" s="562"/>
      <c r="Z32" s="595">
        <v>13</v>
      </c>
      <c r="AA32" s="595"/>
      <c r="AB32" s="595"/>
      <c r="AC32" s="595"/>
      <c r="AD32" s="601" t="s">
        <v>64</v>
      </c>
      <c r="AE32" s="601"/>
      <c r="AF32" s="601"/>
      <c r="AG32" s="601"/>
      <c r="AH32" s="601"/>
      <c r="AI32" s="601"/>
      <c r="AJ32" s="601"/>
      <c r="AK32" s="601"/>
      <c r="AL32" s="563" t="s">
        <v>64</v>
      </c>
      <c r="AM32" s="339"/>
      <c r="AN32" s="339"/>
      <c r="AO32" s="602"/>
      <c r="AP32" s="593"/>
      <c r="AQ32" s="480"/>
      <c r="AR32" s="480"/>
      <c r="AS32" s="480"/>
      <c r="AT32" s="617"/>
      <c r="AU32" s="38" t="s">
        <v>197</v>
      </c>
      <c r="AX32" s="559" t="s">
        <v>196</v>
      </c>
      <c r="AY32" s="314"/>
      <c r="AZ32" s="314"/>
      <c r="BA32" s="314"/>
      <c r="BB32" s="314"/>
      <c r="BC32" s="314"/>
      <c r="BD32" s="314"/>
      <c r="BE32" s="314"/>
      <c r="BF32" s="560"/>
      <c r="BG32" s="619">
        <v>98.5</v>
      </c>
      <c r="BH32" s="551"/>
      <c r="BI32" s="551"/>
      <c r="BJ32" s="551"/>
      <c r="BK32" s="551"/>
      <c r="BL32" s="551"/>
      <c r="BM32" s="339">
        <v>97.2</v>
      </c>
      <c r="BN32" s="551"/>
      <c r="BO32" s="551"/>
      <c r="BP32" s="551"/>
      <c r="BQ32" s="591"/>
      <c r="BR32" s="619">
        <v>98.9</v>
      </c>
      <c r="BS32" s="551"/>
      <c r="BT32" s="551"/>
      <c r="BU32" s="551"/>
      <c r="BV32" s="551"/>
      <c r="BW32" s="551"/>
      <c r="BX32" s="339">
        <v>97.5</v>
      </c>
      <c r="BY32" s="551"/>
      <c r="BZ32" s="551"/>
      <c r="CA32" s="551"/>
      <c r="CB32" s="591"/>
      <c r="CD32" s="415"/>
      <c r="CE32" s="417"/>
      <c r="CF32" s="559" t="s">
        <v>195</v>
      </c>
      <c r="CG32" s="314"/>
      <c r="CH32" s="314"/>
      <c r="CI32" s="314"/>
      <c r="CJ32" s="314"/>
      <c r="CK32" s="314"/>
      <c r="CL32" s="314"/>
      <c r="CM32" s="314"/>
      <c r="CN32" s="314"/>
      <c r="CO32" s="314"/>
      <c r="CP32" s="314"/>
      <c r="CQ32" s="560"/>
      <c r="CR32" s="561" t="s">
        <v>64</v>
      </c>
      <c r="CS32" s="369"/>
      <c r="CT32" s="369"/>
      <c r="CU32" s="369"/>
      <c r="CV32" s="369"/>
      <c r="CW32" s="369"/>
      <c r="CX32" s="369"/>
      <c r="CY32" s="562"/>
      <c r="CZ32" s="563" t="s">
        <v>64</v>
      </c>
      <c r="DA32" s="581"/>
      <c r="DB32" s="581"/>
      <c r="DC32" s="582"/>
      <c r="DD32" s="550" t="s">
        <v>64</v>
      </c>
      <c r="DE32" s="369"/>
      <c r="DF32" s="369"/>
      <c r="DG32" s="369"/>
      <c r="DH32" s="369"/>
      <c r="DI32" s="369"/>
      <c r="DJ32" s="369"/>
      <c r="DK32" s="562"/>
      <c r="DL32" s="550" t="s">
        <v>64</v>
      </c>
      <c r="DM32" s="369"/>
      <c r="DN32" s="369"/>
      <c r="DO32" s="369"/>
      <c r="DP32" s="369"/>
      <c r="DQ32" s="369"/>
      <c r="DR32" s="369"/>
      <c r="DS32" s="369"/>
      <c r="DT32" s="369"/>
      <c r="DU32" s="369"/>
      <c r="DV32" s="562"/>
      <c r="DW32" s="563" t="s">
        <v>64</v>
      </c>
      <c r="DX32" s="581"/>
      <c r="DY32" s="581"/>
      <c r="DZ32" s="581"/>
      <c r="EA32" s="581"/>
      <c r="EB32" s="581"/>
      <c r="EC32" s="594"/>
    </row>
    <row r="33" spans="2:133" ht="11.25" customHeight="1" x14ac:dyDescent="0.2">
      <c r="B33" s="559" t="s">
        <v>194</v>
      </c>
      <c r="C33" s="314"/>
      <c r="D33" s="314"/>
      <c r="E33" s="314"/>
      <c r="F33" s="314"/>
      <c r="G33" s="314"/>
      <c r="H33" s="314"/>
      <c r="I33" s="314"/>
      <c r="J33" s="314"/>
      <c r="K33" s="314"/>
      <c r="L33" s="314"/>
      <c r="M33" s="314"/>
      <c r="N33" s="314"/>
      <c r="O33" s="314"/>
      <c r="P33" s="314"/>
      <c r="Q33" s="560"/>
      <c r="R33" s="561">
        <v>179276</v>
      </c>
      <c r="S33" s="369"/>
      <c r="T33" s="369"/>
      <c r="U33" s="369"/>
      <c r="V33" s="369"/>
      <c r="W33" s="369"/>
      <c r="X33" s="369"/>
      <c r="Y33" s="562"/>
      <c r="Z33" s="595">
        <v>0.3</v>
      </c>
      <c r="AA33" s="595"/>
      <c r="AB33" s="595"/>
      <c r="AC33" s="595"/>
      <c r="AD33" s="601">
        <v>48792</v>
      </c>
      <c r="AE33" s="601"/>
      <c r="AF33" s="601"/>
      <c r="AG33" s="601"/>
      <c r="AH33" s="601"/>
      <c r="AI33" s="601"/>
      <c r="AJ33" s="601"/>
      <c r="AK33" s="601"/>
      <c r="AL33" s="563">
        <v>0.2</v>
      </c>
      <c r="AM33" s="339"/>
      <c r="AN33" s="339"/>
      <c r="AO33" s="602"/>
      <c r="AP33" s="389"/>
      <c r="AQ33" s="390"/>
      <c r="AR33" s="390"/>
      <c r="AS33" s="390"/>
      <c r="AT33" s="618"/>
      <c r="AU33" s="76"/>
      <c r="AV33" s="76"/>
      <c r="AW33" s="76"/>
      <c r="AX33" s="565" t="s">
        <v>193</v>
      </c>
      <c r="AY33" s="566"/>
      <c r="AZ33" s="566"/>
      <c r="BA33" s="566"/>
      <c r="BB33" s="566"/>
      <c r="BC33" s="566"/>
      <c r="BD33" s="566"/>
      <c r="BE33" s="566"/>
      <c r="BF33" s="567"/>
      <c r="BG33" s="612">
        <v>99.1</v>
      </c>
      <c r="BH33" s="569"/>
      <c r="BI33" s="569"/>
      <c r="BJ33" s="569"/>
      <c r="BK33" s="569"/>
      <c r="BL33" s="569"/>
      <c r="BM33" s="599">
        <v>98.4</v>
      </c>
      <c r="BN33" s="569"/>
      <c r="BO33" s="569"/>
      <c r="BP33" s="569"/>
      <c r="BQ33" s="587"/>
      <c r="BR33" s="612">
        <v>99.2</v>
      </c>
      <c r="BS33" s="569"/>
      <c r="BT33" s="569"/>
      <c r="BU33" s="569"/>
      <c r="BV33" s="569"/>
      <c r="BW33" s="569"/>
      <c r="BX33" s="599">
        <v>98.5</v>
      </c>
      <c r="BY33" s="569"/>
      <c r="BZ33" s="569"/>
      <c r="CA33" s="569"/>
      <c r="CB33" s="587"/>
      <c r="CD33" s="559" t="s">
        <v>192</v>
      </c>
      <c r="CE33" s="314"/>
      <c r="CF33" s="314"/>
      <c r="CG33" s="314"/>
      <c r="CH33" s="314"/>
      <c r="CI33" s="314"/>
      <c r="CJ33" s="314"/>
      <c r="CK33" s="314"/>
      <c r="CL33" s="314"/>
      <c r="CM33" s="314"/>
      <c r="CN33" s="314"/>
      <c r="CO33" s="314"/>
      <c r="CP33" s="314"/>
      <c r="CQ33" s="560"/>
      <c r="CR33" s="561">
        <v>25646134</v>
      </c>
      <c r="CS33" s="551"/>
      <c r="CT33" s="551"/>
      <c r="CU33" s="551"/>
      <c r="CV33" s="551"/>
      <c r="CW33" s="551"/>
      <c r="CX33" s="551"/>
      <c r="CY33" s="552"/>
      <c r="CZ33" s="563">
        <v>43.5</v>
      </c>
      <c r="DA33" s="581"/>
      <c r="DB33" s="581"/>
      <c r="DC33" s="582"/>
      <c r="DD33" s="550">
        <v>19458142</v>
      </c>
      <c r="DE33" s="551"/>
      <c r="DF33" s="551"/>
      <c r="DG33" s="551"/>
      <c r="DH33" s="551"/>
      <c r="DI33" s="551"/>
      <c r="DJ33" s="551"/>
      <c r="DK33" s="552"/>
      <c r="DL33" s="550">
        <v>12712848</v>
      </c>
      <c r="DM33" s="551"/>
      <c r="DN33" s="551"/>
      <c r="DO33" s="551"/>
      <c r="DP33" s="551"/>
      <c r="DQ33" s="551"/>
      <c r="DR33" s="551"/>
      <c r="DS33" s="551"/>
      <c r="DT33" s="551"/>
      <c r="DU33" s="551"/>
      <c r="DV33" s="552"/>
      <c r="DW33" s="563">
        <v>44</v>
      </c>
      <c r="DX33" s="581"/>
      <c r="DY33" s="581"/>
      <c r="DZ33" s="581"/>
      <c r="EA33" s="581"/>
      <c r="EB33" s="581"/>
      <c r="EC33" s="594"/>
    </row>
    <row r="34" spans="2:133" ht="11.25" customHeight="1" x14ac:dyDescent="0.2">
      <c r="B34" s="559" t="s">
        <v>191</v>
      </c>
      <c r="C34" s="314"/>
      <c r="D34" s="314"/>
      <c r="E34" s="314"/>
      <c r="F34" s="314"/>
      <c r="G34" s="314"/>
      <c r="H34" s="314"/>
      <c r="I34" s="314"/>
      <c r="J34" s="314"/>
      <c r="K34" s="314"/>
      <c r="L34" s="314"/>
      <c r="M34" s="314"/>
      <c r="N34" s="314"/>
      <c r="O34" s="314"/>
      <c r="P34" s="314"/>
      <c r="Q34" s="560"/>
      <c r="R34" s="561">
        <v>57518</v>
      </c>
      <c r="S34" s="369"/>
      <c r="T34" s="369"/>
      <c r="U34" s="369"/>
      <c r="V34" s="369"/>
      <c r="W34" s="369"/>
      <c r="X34" s="369"/>
      <c r="Y34" s="562"/>
      <c r="Z34" s="595">
        <v>0.1</v>
      </c>
      <c r="AA34" s="595"/>
      <c r="AB34" s="595"/>
      <c r="AC34" s="595"/>
      <c r="AD34" s="601" t="s">
        <v>64</v>
      </c>
      <c r="AE34" s="601"/>
      <c r="AF34" s="601"/>
      <c r="AG34" s="601"/>
      <c r="AH34" s="601"/>
      <c r="AI34" s="601"/>
      <c r="AJ34" s="601"/>
      <c r="AK34" s="601"/>
      <c r="AL34" s="563" t="s">
        <v>64</v>
      </c>
      <c r="AM34" s="339"/>
      <c r="AN34" s="339"/>
      <c r="AO34" s="602"/>
      <c r="AP34" s="50"/>
      <c r="AQ34" s="51"/>
      <c r="AS34" s="78"/>
      <c r="AT34" s="78"/>
      <c r="AU34" s="78"/>
      <c r="AV34" s="78"/>
      <c r="AW34" s="78"/>
      <c r="AX34" s="78"/>
      <c r="AY34" s="78"/>
      <c r="AZ34" s="78"/>
      <c r="BA34" s="78"/>
      <c r="BB34" s="78"/>
      <c r="BC34" s="78"/>
      <c r="BD34" s="78"/>
      <c r="BE34" s="78"/>
      <c r="BF34" s="78"/>
      <c r="BG34" s="51"/>
      <c r="BH34" s="51"/>
      <c r="BI34" s="51"/>
      <c r="BJ34" s="51"/>
      <c r="BK34" s="51"/>
      <c r="BL34" s="51"/>
      <c r="BM34" s="51"/>
      <c r="BN34" s="51"/>
      <c r="BO34" s="51"/>
      <c r="BP34" s="51"/>
      <c r="BQ34" s="51"/>
      <c r="BR34" s="51"/>
      <c r="BS34" s="51"/>
      <c r="BT34" s="51"/>
      <c r="BU34" s="51"/>
      <c r="BV34" s="51"/>
      <c r="BW34" s="51"/>
      <c r="BX34" s="51"/>
      <c r="BY34" s="51"/>
      <c r="BZ34" s="51"/>
      <c r="CA34" s="51"/>
      <c r="CB34" s="51"/>
      <c r="CD34" s="559" t="s">
        <v>190</v>
      </c>
      <c r="CE34" s="314"/>
      <c r="CF34" s="314"/>
      <c r="CG34" s="314"/>
      <c r="CH34" s="314"/>
      <c r="CI34" s="314"/>
      <c r="CJ34" s="314"/>
      <c r="CK34" s="314"/>
      <c r="CL34" s="314"/>
      <c r="CM34" s="314"/>
      <c r="CN34" s="314"/>
      <c r="CO34" s="314"/>
      <c r="CP34" s="314"/>
      <c r="CQ34" s="560"/>
      <c r="CR34" s="561">
        <v>9101430</v>
      </c>
      <c r="CS34" s="369"/>
      <c r="CT34" s="369"/>
      <c r="CU34" s="369"/>
      <c r="CV34" s="369"/>
      <c r="CW34" s="369"/>
      <c r="CX34" s="369"/>
      <c r="CY34" s="562"/>
      <c r="CZ34" s="563">
        <v>15.4</v>
      </c>
      <c r="DA34" s="581"/>
      <c r="DB34" s="581"/>
      <c r="DC34" s="582"/>
      <c r="DD34" s="550">
        <v>5661831</v>
      </c>
      <c r="DE34" s="369"/>
      <c r="DF34" s="369"/>
      <c r="DG34" s="369"/>
      <c r="DH34" s="369"/>
      <c r="DI34" s="369"/>
      <c r="DJ34" s="369"/>
      <c r="DK34" s="562"/>
      <c r="DL34" s="550">
        <v>4929123</v>
      </c>
      <c r="DM34" s="369"/>
      <c r="DN34" s="369"/>
      <c r="DO34" s="369"/>
      <c r="DP34" s="369"/>
      <c r="DQ34" s="369"/>
      <c r="DR34" s="369"/>
      <c r="DS34" s="369"/>
      <c r="DT34" s="369"/>
      <c r="DU34" s="369"/>
      <c r="DV34" s="562"/>
      <c r="DW34" s="563">
        <v>17.100000000000001</v>
      </c>
      <c r="DX34" s="581"/>
      <c r="DY34" s="581"/>
      <c r="DZ34" s="581"/>
      <c r="EA34" s="581"/>
      <c r="EB34" s="581"/>
      <c r="EC34" s="594"/>
    </row>
    <row r="35" spans="2:133" ht="11.25" customHeight="1" x14ac:dyDescent="0.2">
      <c r="B35" s="559" t="s">
        <v>189</v>
      </c>
      <c r="C35" s="314"/>
      <c r="D35" s="314"/>
      <c r="E35" s="314"/>
      <c r="F35" s="314"/>
      <c r="G35" s="314"/>
      <c r="H35" s="314"/>
      <c r="I35" s="314"/>
      <c r="J35" s="314"/>
      <c r="K35" s="314"/>
      <c r="L35" s="314"/>
      <c r="M35" s="314"/>
      <c r="N35" s="314"/>
      <c r="O35" s="314"/>
      <c r="P35" s="314"/>
      <c r="Q35" s="560"/>
      <c r="R35" s="561">
        <v>536870</v>
      </c>
      <c r="S35" s="369"/>
      <c r="T35" s="369"/>
      <c r="U35" s="369"/>
      <c r="V35" s="369"/>
      <c r="W35" s="369"/>
      <c r="X35" s="369"/>
      <c r="Y35" s="562"/>
      <c r="Z35" s="595">
        <v>0.9</v>
      </c>
      <c r="AA35" s="595"/>
      <c r="AB35" s="595"/>
      <c r="AC35" s="595"/>
      <c r="AD35" s="601" t="s">
        <v>64</v>
      </c>
      <c r="AE35" s="601"/>
      <c r="AF35" s="601"/>
      <c r="AG35" s="601"/>
      <c r="AH35" s="601"/>
      <c r="AI35" s="601"/>
      <c r="AJ35" s="601"/>
      <c r="AK35" s="601"/>
      <c r="AL35" s="563" t="s">
        <v>64</v>
      </c>
      <c r="AM35" s="339"/>
      <c r="AN35" s="339"/>
      <c r="AO35" s="602"/>
      <c r="AP35" s="42"/>
      <c r="AQ35" s="418" t="s">
        <v>188</v>
      </c>
      <c r="AR35" s="419"/>
      <c r="AS35" s="419"/>
      <c r="AT35" s="419"/>
      <c r="AU35" s="419"/>
      <c r="AV35" s="419"/>
      <c r="AW35" s="419"/>
      <c r="AX35" s="419"/>
      <c r="AY35" s="419"/>
      <c r="AZ35" s="419"/>
      <c r="BA35" s="419"/>
      <c r="BB35" s="419"/>
      <c r="BC35" s="419"/>
      <c r="BD35" s="419"/>
      <c r="BE35" s="419"/>
      <c r="BF35" s="492"/>
      <c r="BG35" s="418" t="s">
        <v>187</v>
      </c>
      <c r="BH35" s="419"/>
      <c r="BI35" s="419"/>
      <c r="BJ35" s="419"/>
      <c r="BK35" s="419"/>
      <c r="BL35" s="419"/>
      <c r="BM35" s="419"/>
      <c r="BN35" s="419"/>
      <c r="BO35" s="419"/>
      <c r="BP35" s="419"/>
      <c r="BQ35" s="419"/>
      <c r="BR35" s="419"/>
      <c r="BS35" s="419"/>
      <c r="BT35" s="419"/>
      <c r="BU35" s="419"/>
      <c r="BV35" s="419"/>
      <c r="BW35" s="419"/>
      <c r="BX35" s="419"/>
      <c r="BY35" s="419"/>
      <c r="BZ35" s="419"/>
      <c r="CA35" s="419"/>
      <c r="CB35" s="492"/>
      <c r="CD35" s="559" t="s">
        <v>186</v>
      </c>
      <c r="CE35" s="314"/>
      <c r="CF35" s="314"/>
      <c r="CG35" s="314"/>
      <c r="CH35" s="314"/>
      <c r="CI35" s="314"/>
      <c r="CJ35" s="314"/>
      <c r="CK35" s="314"/>
      <c r="CL35" s="314"/>
      <c r="CM35" s="314"/>
      <c r="CN35" s="314"/>
      <c r="CO35" s="314"/>
      <c r="CP35" s="314"/>
      <c r="CQ35" s="560"/>
      <c r="CR35" s="561">
        <v>230283</v>
      </c>
      <c r="CS35" s="551"/>
      <c r="CT35" s="551"/>
      <c r="CU35" s="551"/>
      <c r="CV35" s="551"/>
      <c r="CW35" s="551"/>
      <c r="CX35" s="551"/>
      <c r="CY35" s="552"/>
      <c r="CZ35" s="563">
        <v>0.4</v>
      </c>
      <c r="DA35" s="581"/>
      <c r="DB35" s="581"/>
      <c r="DC35" s="582"/>
      <c r="DD35" s="550">
        <v>192656</v>
      </c>
      <c r="DE35" s="551"/>
      <c r="DF35" s="551"/>
      <c r="DG35" s="551"/>
      <c r="DH35" s="551"/>
      <c r="DI35" s="551"/>
      <c r="DJ35" s="551"/>
      <c r="DK35" s="552"/>
      <c r="DL35" s="550">
        <v>185280</v>
      </c>
      <c r="DM35" s="551"/>
      <c r="DN35" s="551"/>
      <c r="DO35" s="551"/>
      <c r="DP35" s="551"/>
      <c r="DQ35" s="551"/>
      <c r="DR35" s="551"/>
      <c r="DS35" s="551"/>
      <c r="DT35" s="551"/>
      <c r="DU35" s="551"/>
      <c r="DV35" s="552"/>
      <c r="DW35" s="563">
        <v>0.6</v>
      </c>
      <c r="DX35" s="581"/>
      <c r="DY35" s="581"/>
      <c r="DZ35" s="581"/>
      <c r="EA35" s="581"/>
      <c r="EB35" s="581"/>
      <c r="EC35" s="594"/>
    </row>
    <row r="36" spans="2:133" ht="11.25" customHeight="1" x14ac:dyDescent="0.2">
      <c r="B36" s="559" t="s">
        <v>185</v>
      </c>
      <c r="C36" s="314"/>
      <c r="D36" s="314"/>
      <c r="E36" s="314"/>
      <c r="F36" s="314"/>
      <c r="G36" s="314"/>
      <c r="H36" s="314"/>
      <c r="I36" s="314"/>
      <c r="J36" s="314"/>
      <c r="K36" s="314"/>
      <c r="L36" s="314"/>
      <c r="M36" s="314"/>
      <c r="N36" s="314"/>
      <c r="O36" s="314"/>
      <c r="P36" s="314"/>
      <c r="Q36" s="560"/>
      <c r="R36" s="561">
        <v>3465908</v>
      </c>
      <c r="S36" s="369"/>
      <c r="T36" s="369"/>
      <c r="U36" s="369"/>
      <c r="V36" s="369"/>
      <c r="W36" s="369"/>
      <c r="X36" s="369"/>
      <c r="Y36" s="562"/>
      <c r="Z36" s="595">
        <v>5.5</v>
      </c>
      <c r="AA36" s="595"/>
      <c r="AB36" s="595"/>
      <c r="AC36" s="595"/>
      <c r="AD36" s="601" t="s">
        <v>64</v>
      </c>
      <c r="AE36" s="601"/>
      <c r="AF36" s="601"/>
      <c r="AG36" s="601"/>
      <c r="AH36" s="601"/>
      <c r="AI36" s="601"/>
      <c r="AJ36" s="601"/>
      <c r="AK36" s="601"/>
      <c r="AL36" s="563" t="s">
        <v>64</v>
      </c>
      <c r="AM36" s="339"/>
      <c r="AN36" s="339"/>
      <c r="AO36" s="602"/>
      <c r="AP36" s="42"/>
      <c r="AQ36" s="609" t="s">
        <v>184</v>
      </c>
      <c r="AR36" s="610"/>
      <c r="AS36" s="610"/>
      <c r="AT36" s="610"/>
      <c r="AU36" s="610"/>
      <c r="AV36" s="610"/>
      <c r="AW36" s="610"/>
      <c r="AX36" s="610"/>
      <c r="AY36" s="611"/>
      <c r="AZ36" s="603">
        <v>7341021</v>
      </c>
      <c r="BA36" s="604"/>
      <c r="BB36" s="604"/>
      <c r="BC36" s="604"/>
      <c r="BD36" s="604"/>
      <c r="BE36" s="604"/>
      <c r="BF36" s="605"/>
      <c r="BG36" s="606" t="s">
        <v>183</v>
      </c>
      <c r="BH36" s="607"/>
      <c r="BI36" s="607"/>
      <c r="BJ36" s="607"/>
      <c r="BK36" s="607"/>
      <c r="BL36" s="607"/>
      <c r="BM36" s="607"/>
      <c r="BN36" s="607"/>
      <c r="BO36" s="607"/>
      <c r="BP36" s="607"/>
      <c r="BQ36" s="607"/>
      <c r="BR36" s="607"/>
      <c r="BS36" s="607"/>
      <c r="BT36" s="607"/>
      <c r="BU36" s="608"/>
      <c r="BV36" s="603">
        <v>124474</v>
      </c>
      <c r="BW36" s="604"/>
      <c r="BX36" s="604"/>
      <c r="BY36" s="604"/>
      <c r="BZ36" s="604"/>
      <c r="CA36" s="604"/>
      <c r="CB36" s="605"/>
      <c r="CD36" s="559" t="s">
        <v>182</v>
      </c>
      <c r="CE36" s="314"/>
      <c r="CF36" s="314"/>
      <c r="CG36" s="314"/>
      <c r="CH36" s="314"/>
      <c r="CI36" s="314"/>
      <c r="CJ36" s="314"/>
      <c r="CK36" s="314"/>
      <c r="CL36" s="314"/>
      <c r="CM36" s="314"/>
      <c r="CN36" s="314"/>
      <c r="CO36" s="314"/>
      <c r="CP36" s="314"/>
      <c r="CQ36" s="560"/>
      <c r="CR36" s="561">
        <v>8607733</v>
      </c>
      <c r="CS36" s="369"/>
      <c r="CT36" s="369"/>
      <c r="CU36" s="369"/>
      <c r="CV36" s="369"/>
      <c r="CW36" s="369"/>
      <c r="CX36" s="369"/>
      <c r="CY36" s="562"/>
      <c r="CZ36" s="563">
        <v>14.6</v>
      </c>
      <c r="DA36" s="581"/>
      <c r="DB36" s="581"/>
      <c r="DC36" s="582"/>
      <c r="DD36" s="550">
        <v>7102015</v>
      </c>
      <c r="DE36" s="369"/>
      <c r="DF36" s="369"/>
      <c r="DG36" s="369"/>
      <c r="DH36" s="369"/>
      <c r="DI36" s="369"/>
      <c r="DJ36" s="369"/>
      <c r="DK36" s="562"/>
      <c r="DL36" s="550">
        <v>4668525</v>
      </c>
      <c r="DM36" s="369"/>
      <c r="DN36" s="369"/>
      <c r="DO36" s="369"/>
      <c r="DP36" s="369"/>
      <c r="DQ36" s="369"/>
      <c r="DR36" s="369"/>
      <c r="DS36" s="369"/>
      <c r="DT36" s="369"/>
      <c r="DU36" s="369"/>
      <c r="DV36" s="562"/>
      <c r="DW36" s="563">
        <v>16.2</v>
      </c>
      <c r="DX36" s="581"/>
      <c r="DY36" s="581"/>
      <c r="DZ36" s="581"/>
      <c r="EA36" s="581"/>
      <c r="EB36" s="581"/>
      <c r="EC36" s="594"/>
    </row>
    <row r="37" spans="2:133" ht="11.25" customHeight="1" x14ac:dyDescent="0.2">
      <c r="B37" s="559" t="s">
        <v>181</v>
      </c>
      <c r="C37" s="314"/>
      <c r="D37" s="314"/>
      <c r="E37" s="314"/>
      <c r="F37" s="314"/>
      <c r="G37" s="314"/>
      <c r="H37" s="314"/>
      <c r="I37" s="314"/>
      <c r="J37" s="314"/>
      <c r="K37" s="314"/>
      <c r="L37" s="314"/>
      <c r="M37" s="314"/>
      <c r="N37" s="314"/>
      <c r="O37" s="314"/>
      <c r="P37" s="314"/>
      <c r="Q37" s="560"/>
      <c r="R37" s="561">
        <v>3418069</v>
      </c>
      <c r="S37" s="369"/>
      <c r="T37" s="369"/>
      <c r="U37" s="369"/>
      <c r="V37" s="369"/>
      <c r="W37" s="369"/>
      <c r="X37" s="369"/>
      <c r="Y37" s="562"/>
      <c r="Z37" s="595">
        <v>5.4</v>
      </c>
      <c r="AA37" s="595"/>
      <c r="AB37" s="595"/>
      <c r="AC37" s="595"/>
      <c r="AD37" s="601">
        <v>17476</v>
      </c>
      <c r="AE37" s="601"/>
      <c r="AF37" s="601"/>
      <c r="AG37" s="601"/>
      <c r="AH37" s="601"/>
      <c r="AI37" s="601"/>
      <c r="AJ37" s="601"/>
      <c r="AK37" s="601"/>
      <c r="AL37" s="563">
        <v>0.1</v>
      </c>
      <c r="AM37" s="339"/>
      <c r="AN37" s="339"/>
      <c r="AO37" s="602"/>
      <c r="AQ37" s="589" t="s">
        <v>180</v>
      </c>
      <c r="AR37" s="322"/>
      <c r="AS37" s="322"/>
      <c r="AT37" s="322"/>
      <c r="AU37" s="322"/>
      <c r="AV37" s="322"/>
      <c r="AW37" s="322"/>
      <c r="AX37" s="322"/>
      <c r="AY37" s="590"/>
      <c r="AZ37" s="561">
        <v>1186976</v>
      </c>
      <c r="BA37" s="369"/>
      <c r="BB37" s="369"/>
      <c r="BC37" s="369"/>
      <c r="BD37" s="551"/>
      <c r="BE37" s="551"/>
      <c r="BF37" s="591"/>
      <c r="BG37" s="559" t="s">
        <v>179</v>
      </c>
      <c r="BH37" s="314"/>
      <c r="BI37" s="314"/>
      <c r="BJ37" s="314"/>
      <c r="BK37" s="314"/>
      <c r="BL37" s="314"/>
      <c r="BM37" s="314"/>
      <c r="BN37" s="314"/>
      <c r="BO37" s="314"/>
      <c r="BP37" s="314"/>
      <c r="BQ37" s="314"/>
      <c r="BR37" s="314"/>
      <c r="BS37" s="314"/>
      <c r="BT37" s="314"/>
      <c r="BU37" s="560"/>
      <c r="BV37" s="561">
        <v>-772491</v>
      </c>
      <c r="BW37" s="369"/>
      <c r="BX37" s="369"/>
      <c r="BY37" s="369"/>
      <c r="BZ37" s="369"/>
      <c r="CA37" s="369"/>
      <c r="CB37" s="592"/>
      <c r="CD37" s="559" t="s">
        <v>178</v>
      </c>
      <c r="CE37" s="314"/>
      <c r="CF37" s="314"/>
      <c r="CG37" s="314"/>
      <c r="CH37" s="314"/>
      <c r="CI37" s="314"/>
      <c r="CJ37" s="314"/>
      <c r="CK37" s="314"/>
      <c r="CL37" s="314"/>
      <c r="CM37" s="314"/>
      <c r="CN37" s="314"/>
      <c r="CO37" s="314"/>
      <c r="CP37" s="314"/>
      <c r="CQ37" s="560"/>
      <c r="CR37" s="561">
        <v>1100049</v>
      </c>
      <c r="CS37" s="551"/>
      <c r="CT37" s="551"/>
      <c r="CU37" s="551"/>
      <c r="CV37" s="551"/>
      <c r="CW37" s="551"/>
      <c r="CX37" s="551"/>
      <c r="CY37" s="552"/>
      <c r="CZ37" s="563">
        <v>1.9</v>
      </c>
      <c r="DA37" s="581"/>
      <c r="DB37" s="581"/>
      <c r="DC37" s="582"/>
      <c r="DD37" s="550">
        <v>988873</v>
      </c>
      <c r="DE37" s="551"/>
      <c r="DF37" s="551"/>
      <c r="DG37" s="551"/>
      <c r="DH37" s="551"/>
      <c r="DI37" s="551"/>
      <c r="DJ37" s="551"/>
      <c r="DK37" s="552"/>
      <c r="DL37" s="550">
        <v>942398</v>
      </c>
      <c r="DM37" s="551"/>
      <c r="DN37" s="551"/>
      <c r="DO37" s="551"/>
      <c r="DP37" s="551"/>
      <c r="DQ37" s="551"/>
      <c r="DR37" s="551"/>
      <c r="DS37" s="551"/>
      <c r="DT37" s="551"/>
      <c r="DU37" s="551"/>
      <c r="DV37" s="552"/>
      <c r="DW37" s="563">
        <v>3.3</v>
      </c>
      <c r="DX37" s="581"/>
      <c r="DY37" s="581"/>
      <c r="DZ37" s="581"/>
      <c r="EA37" s="581"/>
      <c r="EB37" s="581"/>
      <c r="EC37" s="594"/>
    </row>
    <row r="38" spans="2:133" ht="11.25" customHeight="1" x14ac:dyDescent="0.2">
      <c r="B38" s="559" t="s">
        <v>177</v>
      </c>
      <c r="C38" s="314"/>
      <c r="D38" s="314"/>
      <c r="E38" s="314"/>
      <c r="F38" s="314"/>
      <c r="G38" s="314"/>
      <c r="H38" s="314"/>
      <c r="I38" s="314"/>
      <c r="J38" s="314"/>
      <c r="K38" s="314"/>
      <c r="L38" s="314"/>
      <c r="M38" s="314"/>
      <c r="N38" s="314"/>
      <c r="O38" s="314"/>
      <c r="P38" s="314"/>
      <c r="Q38" s="560"/>
      <c r="R38" s="561">
        <v>1253301</v>
      </c>
      <c r="S38" s="369"/>
      <c r="T38" s="369"/>
      <c r="U38" s="369"/>
      <c r="V38" s="369"/>
      <c r="W38" s="369"/>
      <c r="X38" s="369"/>
      <c r="Y38" s="562"/>
      <c r="Z38" s="595">
        <v>2</v>
      </c>
      <c r="AA38" s="595"/>
      <c r="AB38" s="595"/>
      <c r="AC38" s="595"/>
      <c r="AD38" s="601" t="s">
        <v>64</v>
      </c>
      <c r="AE38" s="601"/>
      <c r="AF38" s="601"/>
      <c r="AG38" s="601"/>
      <c r="AH38" s="601"/>
      <c r="AI38" s="601"/>
      <c r="AJ38" s="601"/>
      <c r="AK38" s="601"/>
      <c r="AL38" s="563" t="s">
        <v>64</v>
      </c>
      <c r="AM38" s="339"/>
      <c r="AN38" s="339"/>
      <c r="AO38" s="602"/>
      <c r="AQ38" s="589" t="s">
        <v>176</v>
      </c>
      <c r="AR38" s="322"/>
      <c r="AS38" s="322"/>
      <c r="AT38" s="322"/>
      <c r="AU38" s="322"/>
      <c r="AV38" s="322"/>
      <c r="AW38" s="322"/>
      <c r="AX38" s="322"/>
      <c r="AY38" s="590"/>
      <c r="AZ38" s="561">
        <v>1006395</v>
      </c>
      <c r="BA38" s="369"/>
      <c r="BB38" s="369"/>
      <c r="BC38" s="369"/>
      <c r="BD38" s="551"/>
      <c r="BE38" s="551"/>
      <c r="BF38" s="591"/>
      <c r="BG38" s="559" t="s">
        <v>175</v>
      </c>
      <c r="BH38" s="314"/>
      <c r="BI38" s="314"/>
      <c r="BJ38" s="314"/>
      <c r="BK38" s="314"/>
      <c r="BL38" s="314"/>
      <c r="BM38" s="314"/>
      <c r="BN38" s="314"/>
      <c r="BO38" s="314"/>
      <c r="BP38" s="314"/>
      <c r="BQ38" s="314"/>
      <c r="BR38" s="314"/>
      <c r="BS38" s="314"/>
      <c r="BT38" s="314"/>
      <c r="BU38" s="560"/>
      <c r="BV38" s="561">
        <v>19220</v>
      </c>
      <c r="BW38" s="369"/>
      <c r="BX38" s="369"/>
      <c r="BY38" s="369"/>
      <c r="BZ38" s="369"/>
      <c r="CA38" s="369"/>
      <c r="CB38" s="592"/>
      <c r="CD38" s="559" t="s">
        <v>174</v>
      </c>
      <c r="CE38" s="314"/>
      <c r="CF38" s="314"/>
      <c r="CG38" s="314"/>
      <c r="CH38" s="314"/>
      <c r="CI38" s="314"/>
      <c r="CJ38" s="314"/>
      <c r="CK38" s="314"/>
      <c r="CL38" s="314"/>
      <c r="CM38" s="314"/>
      <c r="CN38" s="314"/>
      <c r="CO38" s="314"/>
      <c r="CP38" s="314"/>
      <c r="CQ38" s="560"/>
      <c r="CR38" s="561">
        <v>5147650</v>
      </c>
      <c r="CS38" s="369"/>
      <c r="CT38" s="369"/>
      <c r="CU38" s="369"/>
      <c r="CV38" s="369"/>
      <c r="CW38" s="369"/>
      <c r="CX38" s="369"/>
      <c r="CY38" s="562"/>
      <c r="CZ38" s="563">
        <v>8.6999999999999993</v>
      </c>
      <c r="DA38" s="581"/>
      <c r="DB38" s="581"/>
      <c r="DC38" s="582"/>
      <c r="DD38" s="550">
        <v>3992160</v>
      </c>
      <c r="DE38" s="369"/>
      <c r="DF38" s="369"/>
      <c r="DG38" s="369"/>
      <c r="DH38" s="369"/>
      <c r="DI38" s="369"/>
      <c r="DJ38" s="369"/>
      <c r="DK38" s="562"/>
      <c r="DL38" s="550">
        <v>2929920</v>
      </c>
      <c r="DM38" s="369"/>
      <c r="DN38" s="369"/>
      <c r="DO38" s="369"/>
      <c r="DP38" s="369"/>
      <c r="DQ38" s="369"/>
      <c r="DR38" s="369"/>
      <c r="DS38" s="369"/>
      <c r="DT38" s="369"/>
      <c r="DU38" s="369"/>
      <c r="DV38" s="562"/>
      <c r="DW38" s="563">
        <v>10.199999999999999</v>
      </c>
      <c r="DX38" s="581"/>
      <c r="DY38" s="581"/>
      <c r="DZ38" s="581"/>
      <c r="EA38" s="581"/>
      <c r="EB38" s="581"/>
      <c r="EC38" s="594"/>
    </row>
    <row r="39" spans="2:133" ht="11.25" customHeight="1" x14ac:dyDescent="0.2">
      <c r="B39" s="559" t="s">
        <v>173</v>
      </c>
      <c r="C39" s="314"/>
      <c r="D39" s="314"/>
      <c r="E39" s="314"/>
      <c r="F39" s="314"/>
      <c r="G39" s="314"/>
      <c r="H39" s="314"/>
      <c r="I39" s="314"/>
      <c r="J39" s="314"/>
      <c r="K39" s="314"/>
      <c r="L39" s="314"/>
      <c r="M39" s="314"/>
      <c r="N39" s="314"/>
      <c r="O39" s="314"/>
      <c r="P39" s="314"/>
      <c r="Q39" s="560"/>
      <c r="R39" s="561" t="s">
        <v>64</v>
      </c>
      <c r="S39" s="369"/>
      <c r="T39" s="369"/>
      <c r="U39" s="369"/>
      <c r="V39" s="369"/>
      <c r="W39" s="369"/>
      <c r="X39" s="369"/>
      <c r="Y39" s="562"/>
      <c r="Z39" s="595" t="s">
        <v>64</v>
      </c>
      <c r="AA39" s="595"/>
      <c r="AB39" s="595"/>
      <c r="AC39" s="595"/>
      <c r="AD39" s="601" t="s">
        <v>64</v>
      </c>
      <c r="AE39" s="601"/>
      <c r="AF39" s="601"/>
      <c r="AG39" s="601"/>
      <c r="AH39" s="601"/>
      <c r="AI39" s="601"/>
      <c r="AJ39" s="601"/>
      <c r="AK39" s="601"/>
      <c r="AL39" s="563" t="s">
        <v>64</v>
      </c>
      <c r="AM39" s="339"/>
      <c r="AN39" s="339"/>
      <c r="AO39" s="602"/>
      <c r="AQ39" s="589" t="s">
        <v>172</v>
      </c>
      <c r="AR39" s="322"/>
      <c r="AS39" s="322"/>
      <c r="AT39" s="322"/>
      <c r="AU39" s="322"/>
      <c r="AV39" s="322"/>
      <c r="AW39" s="322"/>
      <c r="AX39" s="322"/>
      <c r="AY39" s="590"/>
      <c r="AZ39" s="561" t="s">
        <v>64</v>
      </c>
      <c r="BA39" s="369"/>
      <c r="BB39" s="369"/>
      <c r="BC39" s="369"/>
      <c r="BD39" s="551"/>
      <c r="BE39" s="551"/>
      <c r="BF39" s="591"/>
      <c r="BG39" s="559" t="s">
        <v>171</v>
      </c>
      <c r="BH39" s="314"/>
      <c r="BI39" s="314"/>
      <c r="BJ39" s="314"/>
      <c r="BK39" s="314"/>
      <c r="BL39" s="314"/>
      <c r="BM39" s="314"/>
      <c r="BN39" s="314"/>
      <c r="BO39" s="314"/>
      <c r="BP39" s="314"/>
      <c r="BQ39" s="314"/>
      <c r="BR39" s="314"/>
      <c r="BS39" s="314"/>
      <c r="BT39" s="314"/>
      <c r="BU39" s="560"/>
      <c r="BV39" s="561">
        <v>28085</v>
      </c>
      <c r="BW39" s="369"/>
      <c r="BX39" s="369"/>
      <c r="BY39" s="369"/>
      <c r="BZ39" s="369"/>
      <c r="CA39" s="369"/>
      <c r="CB39" s="592"/>
      <c r="CD39" s="559" t="s">
        <v>170</v>
      </c>
      <c r="CE39" s="314"/>
      <c r="CF39" s="314"/>
      <c r="CG39" s="314"/>
      <c r="CH39" s="314"/>
      <c r="CI39" s="314"/>
      <c r="CJ39" s="314"/>
      <c r="CK39" s="314"/>
      <c r="CL39" s="314"/>
      <c r="CM39" s="314"/>
      <c r="CN39" s="314"/>
      <c r="CO39" s="314"/>
      <c r="CP39" s="314"/>
      <c r="CQ39" s="560"/>
      <c r="CR39" s="561">
        <v>2286873</v>
      </c>
      <c r="CS39" s="551"/>
      <c r="CT39" s="551"/>
      <c r="CU39" s="551"/>
      <c r="CV39" s="551"/>
      <c r="CW39" s="551"/>
      <c r="CX39" s="551"/>
      <c r="CY39" s="552"/>
      <c r="CZ39" s="563">
        <v>3.9</v>
      </c>
      <c r="DA39" s="581"/>
      <c r="DB39" s="581"/>
      <c r="DC39" s="582"/>
      <c r="DD39" s="550">
        <v>2237315</v>
      </c>
      <c r="DE39" s="551"/>
      <c r="DF39" s="551"/>
      <c r="DG39" s="551"/>
      <c r="DH39" s="551"/>
      <c r="DI39" s="551"/>
      <c r="DJ39" s="551"/>
      <c r="DK39" s="552"/>
      <c r="DL39" s="550" t="s">
        <v>64</v>
      </c>
      <c r="DM39" s="551"/>
      <c r="DN39" s="551"/>
      <c r="DO39" s="551"/>
      <c r="DP39" s="551"/>
      <c r="DQ39" s="551"/>
      <c r="DR39" s="551"/>
      <c r="DS39" s="551"/>
      <c r="DT39" s="551"/>
      <c r="DU39" s="551"/>
      <c r="DV39" s="552"/>
      <c r="DW39" s="563" t="s">
        <v>64</v>
      </c>
      <c r="DX39" s="581"/>
      <c r="DY39" s="581"/>
      <c r="DZ39" s="581"/>
      <c r="EA39" s="581"/>
      <c r="EB39" s="581"/>
      <c r="EC39" s="594"/>
    </row>
    <row r="40" spans="2:133" ht="11.25" customHeight="1" x14ac:dyDescent="0.2">
      <c r="B40" s="559" t="s">
        <v>169</v>
      </c>
      <c r="C40" s="314"/>
      <c r="D40" s="314"/>
      <c r="E40" s="314"/>
      <c r="F40" s="314"/>
      <c r="G40" s="314"/>
      <c r="H40" s="314"/>
      <c r="I40" s="314"/>
      <c r="J40" s="314"/>
      <c r="K40" s="314"/>
      <c r="L40" s="314"/>
      <c r="M40" s="314"/>
      <c r="N40" s="314"/>
      <c r="O40" s="314"/>
      <c r="P40" s="314"/>
      <c r="Q40" s="560"/>
      <c r="R40" s="561">
        <v>723001</v>
      </c>
      <c r="S40" s="369"/>
      <c r="T40" s="369"/>
      <c r="U40" s="369"/>
      <c r="V40" s="369"/>
      <c r="W40" s="369"/>
      <c r="X40" s="369"/>
      <c r="Y40" s="562"/>
      <c r="Z40" s="595">
        <v>1.2</v>
      </c>
      <c r="AA40" s="595"/>
      <c r="AB40" s="595"/>
      <c r="AC40" s="595"/>
      <c r="AD40" s="601" t="s">
        <v>64</v>
      </c>
      <c r="AE40" s="601"/>
      <c r="AF40" s="601"/>
      <c r="AG40" s="601"/>
      <c r="AH40" s="601"/>
      <c r="AI40" s="601"/>
      <c r="AJ40" s="601"/>
      <c r="AK40" s="601"/>
      <c r="AL40" s="563" t="s">
        <v>64</v>
      </c>
      <c r="AM40" s="339"/>
      <c r="AN40" s="339"/>
      <c r="AO40" s="602"/>
      <c r="AQ40" s="589" t="s">
        <v>168</v>
      </c>
      <c r="AR40" s="322"/>
      <c r="AS40" s="322"/>
      <c r="AT40" s="322"/>
      <c r="AU40" s="322"/>
      <c r="AV40" s="322"/>
      <c r="AW40" s="322"/>
      <c r="AX40" s="322"/>
      <c r="AY40" s="590"/>
      <c r="AZ40" s="561" t="s">
        <v>64</v>
      </c>
      <c r="BA40" s="369"/>
      <c r="BB40" s="369"/>
      <c r="BC40" s="369"/>
      <c r="BD40" s="551"/>
      <c r="BE40" s="551"/>
      <c r="BF40" s="591"/>
      <c r="BG40" s="593" t="s">
        <v>167</v>
      </c>
      <c r="BH40" s="480"/>
      <c r="BI40" s="480"/>
      <c r="BJ40" s="480"/>
      <c r="BK40" s="480"/>
      <c r="BL40" s="57"/>
      <c r="BM40" s="314" t="s">
        <v>166</v>
      </c>
      <c r="BN40" s="314"/>
      <c r="BO40" s="314"/>
      <c r="BP40" s="314"/>
      <c r="BQ40" s="314"/>
      <c r="BR40" s="314"/>
      <c r="BS40" s="314"/>
      <c r="BT40" s="314"/>
      <c r="BU40" s="560"/>
      <c r="BV40" s="561">
        <v>94</v>
      </c>
      <c r="BW40" s="369"/>
      <c r="BX40" s="369"/>
      <c r="BY40" s="369"/>
      <c r="BZ40" s="369"/>
      <c r="CA40" s="369"/>
      <c r="CB40" s="592"/>
      <c r="CD40" s="559" t="s">
        <v>165</v>
      </c>
      <c r="CE40" s="314"/>
      <c r="CF40" s="314"/>
      <c r="CG40" s="314"/>
      <c r="CH40" s="314"/>
      <c r="CI40" s="314"/>
      <c r="CJ40" s="314"/>
      <c r="CK40" s="314"/>
      <c r="CL40" s="314"/>
      <c r="CM40" s="314"/>
      <c r="CN40" s="314"/>
      <c r="CO40" s="314"/>
      <c r="CP40" s="314"/>
      <c r="CQ40" s="560"/>
      <c r="CR40" s="561">
        <v>272165</v>
      </c>
      <c r="CS40" s="369"/>
      <c r="CT40" s="369"/>
      <c r="CU40" s="369"/>
      <c r="CV40" s="369"/>
      <c r="CW40" s="369"/>
      <c r="CX40" s="369"/>
      <c r="CY40" s="562"/>
      <c r="CZ40" s="563">
        <v>0.5</v>
      </c>
      <c r="DA40" s="581"/>
      <c r="DB40" s="581"/>
      <c r="DC40" s="582"/>
      <c r="DD40" s="550">
        <v>272165</v>
      </c>
      <c r="DE40" s="369"/>
      <c r="DF40" s="369"/>
      <c r="DG40" s="369"/>
      <c r="DH40" s="369"/>
      <c r="DI40" s="369"/>
      <c r="DJ40" s="369"/>
      <c r="DK40" s="562"/>
      <c r="DL40" s="550" t="s">
        <v>64</v>
      </c>
      <c r="DM40" s="369"/>
      <c r="DN40" s="369"/>
      <c r="DO40" s="369"/>
      <c r="DP40" s="369"/>
      <c r="DQ40" s="369"/>
      <c r="DR40" s="369"/>
      <c r="DS40" s="369"/>
      <c r="DT40" s="369"/>
      <c r="DU40" s="369"/>
      <c r="DV40" s="562"/>
      <c r="DW40" s="563" t="s">
        <v>64</v>
      </c>
      <c r="DX40" s="581"/>
      <c r="DY40" s="581"/>
      <c r="DZ40" s="581"/>
      <c r="EA40" s="581"/>
      <c r="EB40" s="581"/>
      <c r="EC40" s="594"/>
    </row>
    <row r="41" spans="2:133" ht="11.25" customHeight="1" x14ac:dyDescent="0.2">
      <c r="B41" s="565" t="s">
        <v>164</v>
      </c>
      <c r="C41" s="566"/>
      <c r="D41" s="566"/>
      <c r="E41" s="566"/>
      <c r="F41" s="566"/>
      <c r="G41" s="566"/>
      <c r="H41" s="566"/>
      <c r="I41" s="566"/>
      <c r="J41" s="566"/>
      <c r="K41" s="566"/>
      <c r="L41" s="566"/>
      <c r="M41" s="566"/>
      <c r="N41" s="566"/>
      <c r="O41" s="566"/>
      <c r="P41" s="566"/>
      <c r="Q41" s="567"/>
      <c r="R41" s="568">
        <v>62857034</v>
      </c>
      <c r="S41" s="586"/>
      <c r="T41" s="586"/>
      <c r="U41" s="586"/>
      <c r="V41" s="586"/>
      <c r="W41" s="586"/>
      <c r="X41" s="586"/>
      <c r="Y41" s="596"/>
      <c r="Z41" s="597">
        <v>100</v>
      </c>
      <c r="AA41" s="597"/>
      <c r="AB41" s="597"/>
      <c r="AC41" s="597"/>
      <c r="AD41" s="598">
        <v>28138510</v>
      </c>
      <c r="AE41" s="598"/>
      <c r="AF41" s="598"/>
      <c r="AG41" s="598"/>
      <c r="AH41" s="598"/>
      <c r="AI41" s="598"/>
      <c r="AJ41" s="598"/>
      <c r="AK41" s="598"/>
      <c r="AL41" s="571">
        <v>100</v>
      </c>
      <c r="AM41" s="599"/>
      <c r="AN41" s="599"/>
      <c r="AO41" s="600"/>
      <c r="AQ41" s="589" t="s">
        <v>163</v>
      </c>
      <c r="AR41" s="322"/>
      <c r="AS41" s="322"/>
      <c r="AT41" s="322"/>
      <c r="AU41" s="322"/>
      <c r="AV41" s="322"/>
      <c r="AW41" s="322"/>
      <c r="AX41" s="322"/>
      <c r="AY41" s="590"/>
      <c r="AZ41" s="561">
        <v>1748677</v>
      </c>
      <c r="BA41" s="369"/>
      <c r="BB41" s="369"/>
      <c r="BC41" s="369"/>
      <c r="BD41" s="551"/>
      <c r="BE41" s="551"/>
      <c r="BF41" s="591"/>
      <c r="BG41" s="593"/>
      <c r="BH41" s="480"/>
      <c r="BI41" s="480"/>
      <c r="BJ41" s="480"/>
      <c r="BK41" s="480"/>
      <c r="BL41" s="57"/>
      <c r="BM41" s="314" t="s">
        <v>162</v>
      </c>
      <c r="BN41" s="314"/>
      <c r="BO41" s="314"/>
      <c r="BP41" s="314"/>
      <c r="BQ41" s="314"/>
      <c r="BR41" s="314"/>
      <c r="BS41" s="314"/>
      <c r="BT41" s="314"/>
      <c r="BU41" s="560"/>
      <c r="BV41" s="561" t="s">
        <v>64</v>
      </c>
      <c r="BW41" s="369"/>
      <c r="BX41" s="369"/>
      <c r="BY41" s="369"/>
      <c r="BZ41" s="369"/>
      <c r="CA41" s="369"/>
      <c r="CB41" s="592"/>
      <c r="CD41" s="559" t="s">
        <v>161</v>
      </c>
      <c r="CE41" s="314"/>
      <c r="CF41" s="314"/>
      <c r="CG41" s="314"/>
      <c r="CH41" s="314"/>
      <c r="CI41" s="314"/>
      <c r="CJ41" s="314"/>
      <c r="CK41" s="314"/>
      <c r="CL41" s="314"/>
      <c r="CM41" s="314"/>
      <c r="CN41" s="314"/>
      <c r="CO41" s="314"/>
      <c r="CP41" s="314"/>
      <c r="CQ41" s="560"/>
      <c r="CR41" s="561" t="s">
        <v>64</v>
      </c>
      <c r="CS41" s="551"/>
      <c r="CT41" s="551"/>
      <c r="CU41" s="551"/>
      <c r="CV41" s="551"/>
      <c r="CW41" s="551"/>
      <c r="CX41" s="551"/>
      <c r="CY41" s="552"/>
      <c r="CZ41" s="563" t="s">
        <v>64</v>
      </c>
      <c r="DA41" s="581"/>
      <c r="DB41" s="581"/>
      <c r="DC41" s="582"/>
      <c r="DD41" s="550" t="s">
        <v>64</v>
      </c>
      <c r="DE41" s="551"/>
      <c r="DF41" s="551"/>
      <c r="DG41" s="551"/>
      <c r="DH41" s="551"/>
      <c r="DI41" s="551"/>
      <c r="DJ41" s="551"/>
      <c r="DK41" s="552"/>
      <c r="DL41" s="553"/>
      <c r="DM41" s="554"/>
      <c r="DN41" s="554"/>
      <c r="DO41" s="554"/>
      <c r="DP41" s="554"/>
      <c r="DQ41" s="554"/>
      <c r="DR41" s="554"/>
      <c r="DS41" s="554"/>
      <c r="DT41" s="554"/>
      <c r="DU41" s="554"/>
      <c r="DV41" s="555"/>
      <c r="DW41" s="556"/>
      <c r="DX41" s="557"/>
      <c r="DY41" s="557"/>
      <c r="DZ41" s="557"/>
      <c r="EA41" s="557"/>
      <c r="EB41" s="557"/>
      <c r="EC41" s="558"/>
    </row>
    <row r="42" spans="2:133" ht="11.25" customHeight="1" x14ac:dyDescent="0.2">
      <c r="AQ42" s="583" t="s">
        <v>160</v>
      </c>
      <c r="AR42" s="584"/>
      <c r="AS42" s="584"/>
      <c r="AT42" s="584"/>
      <c r="AU42" s="584"/>
      <c r="AV42" s="584"/>
      <c r="AW42" s="584"/>
      <c r="AX42" s="584"/>
      <c r="AY42" s="585"/>
      <c r="AZ42" s="568">
        <v>3398973</v>
      </c>
      <c r="BA42" s="586"/>
      <c r="BB42" s="586"/>
      <c r="BC42" s="586"/>
      <c r="BD42" s="569"/>
      <c r="BE42" s="569"/>
      <c r="BF42" s="587"/>
      <c r="BG42" s="389"/>
      <c r="BH42" s="390"/>
      <c r="BI42" s="390"/>
      <c r="BJ42" s="390"/>
      <c r="BK42" s="390"/>
      <c r="BL42" s="63"/>
      <c r="BM42" s="566" t="s">
        <v>159</v>
      </c>
      <c r="BN42" s="566"/>
      <c r="BO42" s="566"/>
      <c r="BP42" s="566"/>
      <c r="BQ42" s="566"/>
      <c r="BR42" s="566"/>
      <c r="BS42" s="566"/>
      <c r="BT42" s="566"/>
      <c r="BU42" s="567"/>
      <c r="BV42" s="568">
        <v>336</v>
      </c>
      <c r="BW42" s="586"/>
      <c r="BX42" s="586"/>
      <c r="BY42" s="586"/>
      <c r="BZ42" s="586"/>
      <c r="CA42" s="586"/>
      <c r="CB42" s="588"/>
      <c r="CD42" s="559" t="s">
        <v>158</v>
      </c>
      <c r="CE42" s="314"/>
      <c r="CF42" s="314"/>
      <c r="CG42" s="314"/>
      <c r="CH42" s="314"/>
      <c r="CI42" s="314"/>
      <c r="CJ42" s="314"/>
      <c r="CK42" s="314"/>
      <c r="CL42" s="314"/>
      <c r="CM42" s="314"/>
      <c r="CN42" s="314"/>
      <c r="CO42" s="314"/>
      <c r="CP42" s="314"/>
      <c r="CQ42" s="560"/>
      <c r="CR42" s="561">
        <v>3681719</v>
      </c>
      <c r="CS42" s="551"/>
      <c r="CT42" s="551"/>
      <c r="CU42" s="551"/>
      <c r="CV42" s="551"/>
      <c r="CW42" s="551"/>
      <c r="CX42" s="551"/>
      <c r="CY42" s="552"/>
      <c r="CZ42" s="563">
        <v>6.2</v>
      </c>
      <c r="DA42" s="581"/>
      <c r="DB42" s="581"/>
      <c r="DC42" s="582"/>
      <c r="DD42" s="550">
        <v>824685</v>
      </c>
      <c r="DE42" s="551"/>
      <c r="DF42" s="551"/>
      <c r="DG42" s="551"/>
      <c r="DH42" s="551"/>
      <c r="DI42" s="551"/>
      <c r="DJ42" s="551"/>
      <c r="DK42" s="552"/>
      <c r="DL42" s="553"/>
      <c r="DM42" s="554"/>
      <c r="DN42" s="554"/>
      <c r="DO42" s="554"/>
      <c r="DP42" s="554"/>
      <c r="DQ42" s="554"/>
      <c r="DR42" s="554"/>
      <c r="DS42" s="554"/>
      <c r="DT42" s="554"/>
      <c r="DU42" s="554"/>
      <c r="DV42" s="555"/>
      <c r="DW42" s="556"/>
      <c r="DX42" s="557"/>
      <c r="DY42" s="557"/>
      <c r="DZ42" s="557"/>
      <c r="EA42" s="557"/>
      <c r="EB42" s="557"/>
      <c r="EC42" s="558"/>
    </row>
    <row r="43" spans="2:133" ht="11.25" customHeight="1" x14ac:dyDescent="0.2">
      <c r="B43" s="38" t="s">
        <v>157</v>
      </c>
      <c r="CD43" s="559" t="s">
        <v>156</v>
      </c>
      <c r="CE43" s="314"/>
      <c r="CF43" s="314"/>
      <c r="CG43" s="314"/>
      <c r="CH43" s="314"/>
      <c r="CI43" s="314"/>
      <c r="CJ43" s="314"/>
      <c r="CK43" s="314"/>
      <c r="CL43" s="314"/>
      <c r="CM43" s="314"/>
      <c r="CN43" s="314"/>
      <c r="CO43" s="314"/>
      <c r="CP43" s="314"/>
      <c r="CQ43" s="560"/>
      <c r="CR43" s="561">
        <v>65048</v>
      </c>
      <c r="CS43" s="551"/>
      <c r="CT43" s="551"/>
      <c r="CU43" s="551"/>
      <c r="CV43" s="551"/>
      <c r="CW43" s="551"/>
      <c r="CX43" s="551"/>
      <c r="CY43" s="552"/>
      <c r="CZ43" s="563">
        <v>0.1</v>
      </c>
      <c r="DA43" s="581"/>
      <c r="DB43" s="581"/>
      <c r="DC43" s="582"/>
      <c r="DD43" s="550">
        <v>64980</v>
      </c>
      <c r="DE43" s="551"/>
      <c r="DF43" s="551"/>
      <c r="DG43" s="551"/>
      <c r="DH43" s="551"/>
      <c r="DI43" s="551"/>
      <c r="DJ43" s="551"/>
      <c r="DK43" s="552"/>
      <c r="DL43" s="553"/>
      <c r="DM43" s="554"/>
      <c r="DN43" s="554"/>
      <c r="DO43" s="554"/>
      <c r="DP43" s="554"/>
      <c r="DQ43" s="554"/>
      <c r="DR43" s="554"/>
      <c r="DS43" s="554"/>
      <c r="DT43" s="554"/>
      <c r="DU43" s="554"/>
      <c r="DV43" s="555"/>
      <c r="DW43" s="556"/>
      <c r="DX43" s="557"/>
      <c r="DY43" s="557"/>
      <c r="DZ43" s="557"/>
      <c r="EA43" s="557"/>
      <c r="EB43" s="557"/>
      <c r="EC43" s="558"/>
    </row>
    <row r="44" spans="2:133" ht="11.25" customHeight="1" x14ac:dyDescent="0.2">
      <c r="B44" s="548" t="s">
        <v>155</v>
      </c>
      <c r="C44" s="548"/>
      <c r="D44" s="548"/>
      <c r="E44" s="548"/>
      <c r="F44" s="548"/>
      <c r="G44" s="548"/>
      <c r="H44" s="548"/>
      <c r="I44" s="548"/>
      <c r="J44" s="548"/>
      <c r="K44" s="548"/>
      <c r="L44" s="548"/>
      <c r="M44" s="548"/>
      <c r="N44" s="548"/>
      <c r="O44" s="548"/>
      <c r="P44" s="548"/>
      <c r="Q44" s="548"/>
      <c r="R44" s="548"/>
      <c r="S44" s="548"/>
      <c r="T44" s="548"/>
      <c r="U44" s="548"/>
      <c r="V44" s="548"/>
      <c r="W44" s="548"/>
      <c r="X44" s="548"/>
      <c r="Y44" s="548"/>
      <c r="Z44" s="548"/>
      <c r="AA44" s="548"/>
      <c r="AB44" s="548"/>
      <c r="AC44" s="548"/>
      <c r="AD44" s="548"/>
      <c r="AE44" s="548"/>
      <c r="AF44" s="548"/>
      <c r="AG44" s="548"/>
      <c r="AH44" s="548"/>
      <c r="AI44" s="548"/>
      <c r="AJ44" s="548"/>
      <c r="AK44" s="548"/>
      <c r="AL44" s="548"/>
      <c r="AM44" s="548"/>
      <c r="AN44" s="548"/>
      <c r="AO44" s="548"/>
      <c r="AP44" s="548"/>
      <c r="AQ44" s="548"/>
      <c r="AR44" s="548"/>
      <c r="AS44" s="548"/>
      <c r="AT44" s="548"/>
      <c r="AU44" s="548"/>
      <c r="AV44" s="548"/>
      <c r="AW44" s="548"/>
      <c r="AX44" s="548"/>
      <c r="AY44" s="548"/>
      <c r="AZ44" s="548"/>
      <c r="BA44" s="548"/>
      <c r="BB44" s="548"/>
      <c r="BC44" s="548"/>
      <c r="BD44" s="548"/>
      <c r="BE44" s="548"/>
      <c r="BF44" s="548"/>
      <c r="BG44" s="548"/>
      <c r="BH44" s="548"/>
      <c r="BI44" s="548"/>
      <c r="BJ44" s="548"/>
      <c r="BK44" s="548"/>
      <c r="BL44" s="548"/>
      <c r="BM44" s="548"/>
      <c r="BN44" s="548"/>
      <c r="BO44" s="548"/>
      <c r="BP44" s="548"/>
      <c r="BQ44" s="548"/>
      <c r="BR44" s="548"/>
      <c r="BS44" s="548"/>
      <c r="BT44" s="548"/>
      <c r="BU44" s="548"/>
      <c r="BV44" s="548"/>
      <c r="BW44" s="548"/>
      <c r="BX44" s="548"/>
      <c r="BY44" s="548"/>
      <c r="BZ44" s="548"/>
      <c r="CA44" s="548"/>
      <c r="CB44" s="548"/>
      <c r="CC44" s="549"/>
      <c r="CD44" s="413" t="s">
        <v>154</v>
      </c>
      <c r="CE44" s="403"/>
      <c r="CF44" s="559" t="s">
        <v>153</v>
      </c>
      <c r="CG44" s="314"/>
      <c r="CH44" s="314"/>
      <c r="CI44" s="314"/>
      <c r="CJ44" s="314"/>
      <c r="CK44" s="314"/>
      <c r="CL44" s="314"/>
      <c r="CM44" s="314"/>
      <c r="CN44" s="314"/>
      <c r="CO44" s="314"/>
      <c r="CP44" s="314"/>
      <c r="CQ44" s="560"/>
      <c r="CR44" s="561">
        <v>3675745</v>
      </c>
      <c r="CS44" s="369"/>
      <c r="CT44" s="369"/>
      <c r="CU44" s="369"/>
      <c r="CV44" s="369"/>
      <c r="CW44" s="369"/>
      <c r="CX44" s="369"/>
      <c r="CY44" s="562"/>
      <c r="CZ44" s="563">
        <v>6.2</v>
      </c>
      <c r="DA44" s="339"/>
      <c r="DB44" s="339"/>
      <c r="DC44" s="564"/>
      <c r="DD44" s="550">
        <v>818711</v>
      </c>
      <c r="DE44" s="369"/>
      <c r="DF44" s="369"/>
      <c r="DG44" s="369"/>
      <c r="DH44" s="369"/>
      <c r="DI44" s="369"/>
      <c r="DJ44" s="369"/>
      <c r="DK44" s="562"/>
      <c r="DL44" s="553"/>
      <c r="DM44" s="554"/>
      <c r="DN44" s="554"/>
      <c r="DO44" s="554"/>
      <c r="DP44" s="554"/>
      <c r="DQ44" s="554"/>
      <c r="DR44" s="554"/>
      <c r="DS44" s="554"/>
      <c r="DT44" s="554"/>
      <c r="DU44" s="554"/>
      <c r="DV44" s="555"/>
      <c r="DW44" s="556"/>
      <c r="DX44" s="557"/>
      <c r="DY44" s="557"/>
      <c r="DZ44" s="557"/>
      <c r="EA44" s="557"/>
      <c r="EB44" s="557"/>
      <c r="EC44" s="558"/>
    </row>
    <row r="45" spans="2:133" ht="11.25" customHeight="1" x14ac:dyDescent="0.2">
      <c r="B45" s="548" t="s">
        <v>152</v>
      </c>
      <c r="C45" s="548"/>
      <c r="D45" s="548"/>
      <c r="E45" s="548"/>
      <c r="F45" s="548"/>
      <c r="G45" s="548"/>
      <c r="H45" s="548"/>
      <c r="I45" s="548"/>
      <c r="J45" s="548"/>
      <c r="K45" s="548"/>
      <c r="L45" s="548"/>
      <c r="M45" s="548"/>
      <c r="N45" s="548"/>
      <c r="O45" s="548"/>
      <c r="P45" s="548"/>
      <c r="Q45" s="548"/>
      <c r="R45" s="548"/>
      <c r="S45" s="548"/>
      <c r="T45" s="548"/>
      <c r="U45" s="548"/>
      <c r="V45" s="548"/>
      <c r="W45" s="548"/>
      <c r="X45" s="548"/>
      <c r="Y45" s="548"/>
      <c r="Z45" s="548"/>
      <c r="AA45" s="548"/>
      <c r="AB45" s="548"/>
      <c r="AC45" s="548"/>
      <c r="AD45" s="548"/>
      <c r="AE45" s="548"/>
      <c r="AF45" s="548"/>
      <c r="AG45" s="548"/>
      <c r="AH45" s="548"/>
      <c r="AI45" s="548"/>
      <c r="AJ45" s="548"/>
      <c r="AK45" s="548"/>
      <c r="AL45" s="548"/>
      <c r="AM45" s="548"/>
      <c r="AN45" s="548"/>
      <c r="AO45" s="548"/>
      <c r="AP45" s="548"/>
      <c r="AQ45" s="548"/>
      <c r="AR45" s="548"/>
      <c r="AS45" s="548"/>
      <c r="AT45" s="548"/>
      <c r="AU45" s="548"/>
      <c r="AV45" s="548"/>
      <c r="AW45" s="548"/>
      <c r="AX45" s="548"/>
      <c r="AY45" s="548"/>
      <c r="AZ45" s="548"/>
      <c r="BA45" s="548"/>
      <c r="BB45" s="548"/>
      <c r="BC45" s="548"/>
      <c r="BD45" s="548"/>
      <c r="BE45" s="548"/>
      <c r="BF45" s="548"/>
      <c r="BG45" s="548"/>
      <c r="BH45" s="548"/>
      <c r="BI45" s="548"/>
      <c r="BJ45" s="548"/>
      <c r="BK45" s="548"/>
      <c r="BL45" s="548"/>
      <c r="BM45" s="548"/>
      <c r="BN45" s="548"/>
      <c r="BO45" s="548"/>
      <c r="BP45" s="548"/>
      <c r="BQ45" s="548"/>
      <c r="BR45" s="548"/>
      <c r="BS45" s="548"/>
      <c r="BT45" s="548"/>
      <c r="BU45" s="548"/>
      <c r="BV45" s="548"/>
      <c r="BW45" s="548"/>
      <c r="BX45" s="548"/>
      <c r="BY45" s="548"/>
      <c r="BZ45" s="548"/>
      <c r="CA45" s="548"/>
      <c r="CB45" s="548"/>
      <c r="CC45" s="549"/>
      <c r="CD45" s="414"/>
      <c r="CE45" s="406"/>
      <c r="CF45" s="559" t="s">
        <v>151</v>
      </c>
      <c r="CG45" s="314"/>
      <c r="CH45" s="314"/>
      <c r="CI45" s="314"/>
      <c r="CJ45" s="314"/>
      <c r="CK45" s="314"/>
      <c r="CL45" s="314"/>
      <c r="CM45" s="314"/>
      <c r="CN45" s="314"/>
      <c r="CO45" s="314"/>
      <c r="CP45" s="314"/>
      <c r="CQ45" s="560"/>
      <c r="CR45" s="561">
        <v>2027859</v>
      </c>
      <c r="CS45" s="551"/>
      <c r="CT45" s="551"/>
      <c r="CU45" s="551"/>
      <c r="CV45" s="551"/>
      <c r="CW45" s="551"/>
      <c r="CX45" s="551"/>
      <c r="CY45" s="552"/>
      <c r="CZ45" s="563">
        <v>3.4</v>
      </c>
      <c r="DA45" s="581"/>
      <c r="DB45" s="581"/>
      <c r="DC45" s="582"/>
      <c r="DD45" s="550">
        <v>317287</v>
      </c>
      <c r="DE45" s="551"/>
      <c r="DF45" s="551"/>
      <c r="DG45" s="551"/>
      <c r="DH45" s="551"/>
      <c r="DI45" s="551"/>
      <c r="DJ45" s="551"/>
      <c r="DK45" s="552"/>
      <c r="DL45" s="553"/>
      <c r="DM45" s="554"/>
      <c r="DN45" s="554"/>
      <c r="DO45" s="554"/>
      <c r="DP45" s="554"/>
      <c r="DQ45" s="554"/>
      <c r="DR45" s="554"/>
      <c r="DS45" s="554"/>
      <c r="DT45" s="554"/>
      <c r="DU45" s="554"/>
      <c r="DV45" s="555"/>
      <c r="DW45" s="556"/>
      <c r="DX45" s="557"/>
      <c r="DY45" s="557"/>
      <c r="DZ45" s="557"/>
      <c r="EA45" s="557"/>
      <c r="EB45" s="557"/>
      <c r="EC45" s="558"/>
    </row>
    <row r="46" spans="2:133" ht="11.25" customHeight="1" x14ac:dyDescent="0.2">
      <c r="B46" s="77"/>
      <c r="CD46" s="414"/>
      <c r="CE46" s="406"/>
      <c r="CF46" s="559" t="s">
        <v>150</v>
      </c>
      <c r="CG46" s="314"/>
      <c r="CH46" s="314"/>
      <c r="CI46" s="314"/>
      <c r="CJ46" s="314"/>
      <c r="CK46" s="314"/>
      <c r="CL46" s="314"/>
      <c r="CM46" s="314"/>
      <c r="CN46" s="314"/>
      <c r="CO46" s="314"/>
      <c r="CP46" s="314"/>
      <c r="CQ46" s="560"/>
      <c r="CR46" s="561">
        <v>1636071</v>
      </c>
      <c r="CS46" s="369"/>
      <c r="CT46" s="369"/>
      <c r="CU46" s="369"/>
      <c r="CV46" s="369"/>
      <c r="CW46" s="369"/>
      <c r="CX46" s="369"/>
      <c r="CY46" s="562"/>
      <c r="CZ46" s="563">
        <v>2.8</v>
      </c>
      <c r="DA46" s="339"/>
      <c r="DB46" s="339"/>
      <c r="DC46" s="564"/>
      <c r="DD46" s="550">
        <v>489609</v>
      </c>
      <c r="DE46" s="369"/>
      <c r="DF46" s="369"/>
      <c r="DG46" s="369"/>
      <c r="DH46" s="369"/>
      <c r="DI46" s="369"/>
      <c r="DJ46" s="369"/>
      <c r="DK46" s="562"/>
      <c r="DL46" s="553"/>
      <c r="DM46" s="554"/>
      <c r="DN46" s="554"/>
      <c r="DO46" s="554"/>
      <c r="DP46" s="554"/>
      <c r="DQ46" s="554"/>
      <c r="DR46" s="554"/>
      <c r="DS46" s="554"/>
      <c r="DT46" s="554"/>
      <c r="DU46" s="554"/>
      <c r="DV46" s="555"/>
      <c r="DW46" s="556"/>
      <c r="DX46" s="557"/>
      <c r="DY46" s="557"/>
      <c r="DZ46" s="557"/>
      <c r="EA46" s="557"/>
      <c r="EB46" s="557"/>
      <c r="EC46" s="558"/>
    </row>
    <row r="47" spans="2:133" ht="11.25" customHeight="1" x14ac:dyDescent="0.2">
      <c r="B47" s="77"/>
      <c r="CD47" s="414"/>
      <c r="CE47" s="406"/>
      <c r="CF47" s="559" t="s">
        <v>149</v>
      </c>
      <c r="CG47" s="314"/>
      <c r="CH47" s="314"/>
      <c r="CI47" s="314"/>
      <c r="CJ47" s="314"/>
      <c r="CK47" s="314"/>
      <c r="CL47" s="314"/>
      <c r="CM47" s="314"/>
      <c r="CN47" s="314"/>
      <c r="CO47" s="314"/>
      <c r="CP47" s="314"/>
      <c r="CQ47" s="560"/>
      <c r="CR47" s="561">
        <v>5974</v>
      </c>
      <c r="CS47" s="551"/>
      <c r="CT47" s="551"/>
      <c r="CU47" s="551"/>
      <c r="CV47" s="551"/>
      <c r="CW47" s="551"/>
      <c r="CX47" s="551"/>
      <c r="CY47" s="552"/>
      <c r="CZ47" s="563">
        <v>0</v>
      </c>
      <c r="DA47" s="581"/>
      <c r="DB47" s="581"/>
      <c r="DC47" s="582"/>
      <c r="DD47" s="550">
        <v>5974</v>
      </c>
      <c r="DE47" s="551"/>
      <c r="DF47" s="551"/>
      <c r="DG47" s="551"/>
      <c r="DH47" s="551"/>
      <c r="DI47" s="551"/>
      <c r="DJ47" s="551"/>
      <c r="DK47" s="552"/>
      <c r="DL47" s="553"/>
      <c r="DM47" s="554"/>
      <c r="DN47" s="554"/>
      <c r="DO47" s="554"/>
      <c r="DP47" s="554"/>
      <c r="DQ47" s="554"/>
      <c r="DR47" s="554"/>
      <c r="DS47" s="554"/>
      <c r="DT47" s="554"/>
      <c r="DU47" s="554"/>
      <c r="DV47" s="555"/>
      <c r="DW47" s="556"/>
      <c r="DX47" s="557"/>
      <c r="DY47" s="557"/>
      <c r="DZ47" s="557"/>
      <c r="EA47" s="557"/>
      <c r="EB47" s="557"/>
      <c r="EC47" s="558"/>
    </row>
    <row r="48" spans="2:133" ht="10.8" x14ac:dyDescent="0.2">
      <c r="B48" s="77"/>
      <c r="CD48" s="415"/>
      <c r="CE48" s="417"/>
      <c r="CF48" s="559" t="s">
        <v>148</v>
      </c>
      <c r="CG48" s="314"/>
      <c r="CH48" s="314"/>
      <c r="CI48" s="314"/>
      <c r="CJ48" s="314"/>
      <c r="CK48" s="314"/>
      <c r="CL48" s="314"/>
      <c r="CM48" s="314"/>
      <c r="CN48" s="314"/>
      <c r="CO48" s="314"/>
      <c r="CP48" s="314"/>
      <c r="CQ48" s="560"/>
      <c r="CR48" s="561" t="s">
        <v>64</v>
      </c>
      <c r="CS48" s="369"/>
      <c r="CT48" s="369"/>
      <c r="CU48" s="369"/>
      <c r="CV48" s="369"/>
      <c r="CW48" s="369"/>
      <c r="CX48" s="369"/>
      <c r="CY48" s="562"/>
      <c r="CZ48" s="563" t="s">
        <v>64</v>
      </c>
      <c r="DA48" s="339"/>
      <c r="DB48" s="339"/>
      <c r="DC48" s="564"/>
      <c r="DD48" s="550" t="s">
        <v>64</v>
      </c>
      <c r="DE48" s="369"/>
      <c r="DF48" s="369"/>
      <c r="DG48" s="369"/>
      <c r="DH48" s="369"/>
      <c r="DI48" s="369"/>
      <c r="DJ48" s="369"/>
      <c r="DK48" s="562"/>
      <c r="DL48" s="553"/>
      <c r="DM48" s="554"/>
      <c r="DN48" s="554"/>
      <c r="DO48" s="554"/>
      <c r="DP48" s="554"/>
      <c r="DQ48" s="554"/>
      <c r="DR48" s="554"/>
      <c r="DS48" s="554"/>
      <c r="DT48" s="554"/>
      <c r="DU48" s="554"/>
      <c r="DV48" s="555"/>
      <c r="DW48" s="556"/>
      <c r="DX48" s="557"/>
      <c r="DY48" s="557"/>
      <c r="DZ48" s="557"/>
      <c r="EA48" s="557"/>
      <c r="EB48" s="557"/>
      <c r="EC48" s="558"/>
    </row>
    <row r="49" spans="2:133" ht="11.25" customHeight="1" x14ac:dyDescent="0.2">
      <c r="B49" s="77"/>
      <c r="CD49" s="565" t="s">
        <v>147</v>
      </c>
      <c r="CE49" s="566"/>
      <c r="CF49" s="566"/>
      <c r="CG49" s="566"/>
      <c r="CH49" s="566"/>
      <c r="CI49" s="566"/>
      <c r="CJ49" s="566"/>
      <c r="CK49" s="566"/>
      <c r="CL49" s="566"/>
      <c r="CM49" s="566"/>
      <c r="CN49" s="566"/>
      <c r="CO49" s="566"/>
      <c r="CP49" s="566"/>
      <c r="CQ49" s="567"/>
      <c r="CR49" s="568">
        <v>58959941</v>
      </c>
      <c r="CS49" s="569"/>
      <c r="CT49" s="569"/>
      <c r="CU49" s="569"/>
      <c r="CV49" s="569"/>
      <c r="CW49" s="569"/>
      <c r="CX49" s="569"/>
      <c r="CY49" s="570"/>
      <c r="CZ49" s="571">
        <v>100</v>
      </c>
      <c r="DA49" s="572"/>
      <c r="DB49" s="572"/>
      <c r="DC49" s="573"/>
      <c r="DD49" s="574">
        <v>34984866</v>
      </c>
      <c r="DE49" s="569"/>
      <c r="DF49" s="569"/>
      <c r="DG49" s="569"/>
      <c r="DH49" s="569"/>
      <c r="DI49" s="569"/>
      <c r="DJ49" s="569"/>
      <c r="DK49" s="570"/>
      <c r="DL49" s="575"/>
      <c r="DM49" s="576"/>
      <c r="DN49" s="576"/>
      <c r="DO49" s="576"/>
      <c r="DP49" s="576"/>
      <c r="DQ49" s="576"/>
      <c r="DR49" s="576"/>
      <c r="DS49" s="576"/>
      <c r="DT49" s="576"/>
      <c r="DU49" s="576"/>
      <c r="DV49" s="577"/>
      <c r="DW49" s="578"/>
      <c r="DX49" s="579"/>
      <c r="DY49" s="579"/>
      <c r="DZ49" s="579"/>
      <c r="EA49" s="579"/>
      <c r="EB49" s="579"/>
      <c r="EC49" s="580"/>
    </row>
  </sheetData>
  <sheetProtection algorithmName="SHA-512" hashValue="TweS0ufygIoLhsBcJtXaP5u3o+xyt8274pnqdaQxLlGGFxdFtt4VrM99zswqVH2/TYdzv0EFnkLypDLcLXCFCg==" saltValue="OaMeSyVfVenydUv9vZvmrA==" spinCount="100000" sheet="1" objects="1" scenarios="1"/>
  <mergeCells count="603">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 ref="B6:Q6"/>
    <mergeCell ref="R6:Y6"/>
    <mergeCell ref="Z6:AC6"/>
    <mergeCell ref="AD6:AK6"/>
    <mergeCell ref="AL6:AO6"/>
    <mergeCell ref="AP6:BF6"/>
    <mergeCell ref="AP4:BF4"/>
    <mergeCell ref="BG4:BN4"/>
    <mergeCell ref="BO4:BR4"/>
    <mergeCell ref="BG6:BN6"/>
    <mergeCell ref="BO6:BR6"/>
    <mergeCell ref="BS6:CB6"/>
    <mergeCell ref="AP7:BF7"/>
    <mergeCell ref="BG7:BN7"/>
    <mergeCell ref="BO7:BR7"/>
    <mergeCell ref="BS7:CB7"/>
    <mergeCell ref="AP5:BF5"/>
    <mergeCell ref="BG5:BN5"/>
    <mergeCell ref="BO5:BR5"/>
    <mergeCell ref="BS5:CB5"/>
    <mergeCell ref="CD5:CQ5"/>
    <mergeCell ref="CR5:CY5"/>
    <mergeCell ref="CZ5:DC5"/>
    <mergeCell ref="DD5:DP5"/>
    <mergeCell ref="DQ5:EC5"/>
    <mergeCell ref="CD6:CQ6"/>
    <mergeCell ref="CR6:CY6"/>
    <mergeCell ref="CZ6:DC6"/>
    <mergeCell ref="DD6:DP6"/>
    <mergeCell ref="DQ6:EC6"/>
    <mergeCell ref="CZ8:DC8"/>
    <mergeCell ref="DD8:DP8"/>
    <mergeCell ref="DQ8:EC8"/>
    <mergeCell ref="B7:Q7"/>
    <mergeCell ref="R7:Y7"/>
    <mergeCell ref="Z7:AC7"/>
    <mergeCell ref="AD7:AK7"/>
    <mergeCell ref="AL7:AO7"/>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B10:Q10"/>
    <mergeCell ref="R10:Y10"/>
    <mergeCell ref="Z10:AC10"/>
    <mergeCell ref="AD10:AK10"/>
    <mergeCell ref="AL10:AO10"/>
    <mergeCell ref="AP10:BF10"/>
    <mergeCell ref="BG10:BN10"/>
    <mergeCell ref="B9:Q9"/>
    <mergeCell ref="R9:Y9"/>
    <mergeCell ref="Z9:AC9"/>
    <mergeCell ref="AD9:AK9"/>
    <mergeCell ref="AL9:AO9"/>
    <mergeCell ref="AP9:BF9"/>
    <mergeCell ref="BO10:BR10"/>
    <mergeCell ref="BS10:CB10"/>
    <mergeCell ref="AP11:BF11"/>
    <mergeCell ref="BG11:BN11"/>
    <mergeCell ref="BO11:BR11"/>
    <mergeCell ref="BS11:CB11"/>
    <mergeCell ref="BG9:BN9"/>
    <mergeCell ref="BO9:BR9"/>
    <mergeCell ref="BS9:CB9"/>
    <mergeCell ref="CD9:CQ9"/>
    <mergeCell ref="CR9:CY9"/>
    <mergeCell ref="CZ9:DC9"/>
    <mergeCell ref="DD9:DP9"/>
    <mergeCell ref="DQ9:EC9"/>
    <mergeCell ref="CD10:CQ10"/>
    <mergeCell ref="CR10:CY10"/>
    <mergeCell ref="CZ10:DC10"/>
    <mergeCell ref="DD10:DP10"/>
    <mergeCell ref="DQ10:EC10"/>
    <mergeCell ref="CZ12:DC12"/>
    <mergeCell ref="DD12:DP12"/>
    <mergeCell ref="DQ12:EC12"/>
    <mergeCell ref="B11:Q11"/>
    <mergeCell ref="R11:Y11"/>
    <mergeCell ref="Z11:AC11"/>
    <mergeCell ref="AD11:AK11"/>
    <mergeCell ref="AL11:AO11"/>
    <mergeCell ref="AP12:BF12"/>
    <mergeCell ref="BG12:BN12"/>
    <mergeCell ref="BO12:BR12"/>
    <mergeCell ref="BS12:CB12"/>
    <mergeCell ref="CD12:CQ12"/>
    <mergeCell ref="CR12:CY12"/>
    <mergeCell ref="CD11:CQ11"/>
    <mergeCell ref="CR11:CY11"/>
    <mergeCell ref="CZ11:DC11"/>
    <mergeCell ref="DD11:DP11"/>
    <mergeCell ref="DQ11:EC11"/>
    <mergeCell ref="B12:Q12"/>
    <mergeCell ref="R12:Y12"/>
    <mergeCell ref="Z12:AC12"/>
    <mergeCell ref="AD12:AK12"/>
    <mergeCell ref="AL12:AO12"/>
    <mergeCell ref="B14:Q14"/>
    <mergeCell ref="R14:Y14"/>
    <mergeCell ref="Z14:AC14"/>
    <mergeCell ref="AD14:AK14"/>
    <mergeCell ref="AL14:AO14"/>
    <mergeCell ref="AP14:BF14"/>
    <mergeCell ref="BG14:BN14"/>
    <mergeCell ref="B13:Q13"/>
    <mergeCell ref="R13:Y13"/>
    <mergeCell ref="Z13:AC13"/>
    <mergeCell ref="AD13:AK13"/>
    <mergeCell ref="AL13:AO13"/>
    <mergeCell ref="AP13:BF13"/>
    <mergeCell ref="BO14:BR14"/>
    <mergeCell ref="BS14:CB14"/>
    <mergeCell ref="AP15:BF15"/>
    <mergeCell ref="BG15:BN15"/>
    <mergeCell ref="BO15:BR15"/>
    <mergeCell ref="BS15:CB15"/>
    <mergeCell ref="BG13:BN13"/>
    <mergeCell ref="BO13:BR13"/>
    <mergeCell ref="BS13:CB13"/>
    <mergeCell ref="CD13:CQ13"/>
    <mergeCell ref="CR13:CY13"/>
    <mergeCell ref="CZ13:DC13"/>
    <mergeCell ref="DD13:DP13"/>
    <mergeCell ref="DQ13:EC13"/>
    <mergeCell ref="CD14:CQ14"/>
    <mergeCell ref="CR14:CY14"/>
    <mergeCell ref="CZ14:DC14"/>
    <mergeCell ref="DD14:DP14"/>
    <mergeCell ref="DQ14:EC14"/>
    <mergeCell ref="CZ16:DC16"/>
    <mergeCell ref="DD16:DP16"/>
    <mergeCell ref="DQ16:EC16"/>
    <mergeCell ref="B15:Q15"/>
    <mergeCell ref="R15:Y15"/>
    <mergeCell ref="Z15:AC15"/>
    <mergeCell ref="AD15:AK15"/>
    <mergeCell ref="AL15:AO15"/>
    <mergeCell ref="AP16:BF16"/>
    <mergeCell ref="BG16:BN16"/>
    <mergeCell ref="BO16:BR16"/>
    <mergeCell ref="BS16:CB16"/>
    <mergeCell ref="CD16:CQ16"/>
    <mergeCell ref="CR16:CY16"/>
    <mergeCell ref="CD15:CQ15"/>
    <mergeCell ref="CR15:CY15"/>
    <mergeCell ref="CZ15:DC15"/>
    <mergeCell ref="DD15:DP15"/>
    <mergeCell ref="DQ15:EC15"/>
    <mergeCell ref="B16:Q16"/>
    <mergeCell ref="R16:Y16"/>
    <mergeCell ref="Z16:AC16"/>
    <mergeCell ref="AD16:AK16"/>
    <mergeCell ref="AL16:AO16"/>
    <mergeCell ref="B18:Q18"/>
    <mergeCell ref="R18:Y18"/>
    <mergeCell ref="Z18:AC18"/>
    <mergeCell ref="AD18:AK18"/>
    <mergeCell ref="AL18:AO18"/>
    <mergeCell ref="AP18:BF18"/>
    <mergeCell ref="BG18:BN18"/>
    <mergeCell ref="B17:Q17"/>
    <mergeCell ref="R17:Y17"/>
    <mergeCell ref="Z17:AC17"/>
    <mergeCell ref="AD17:AK17"/>
    <mergeCell ref="AL17:AO17"/>
    <mergeCell ref="AP17:BF17"/>
    <mergeCell ref="BO18:BR18"/>
    <mergeCell ref="BS18:CB18"/>
    <mergeCell ref="AP19:BF19"/>
    <mergeCell ref="BG19:BN19"/>
    <mergeCell ref="BO19:BR19"/>
    <mergeCell ref="BS19:CB19"/>
    <mergeCell ref="BG17:BN17"/>
    <mergeCell ref="BO17:BR17"/>
    <mergeCell ref="BS17:CB17"/>
    <mergeCell ref="CD17:CQ17"/>
    <mergeCell ref="CR17:CY17"/>
    <mergeCell ref="CZ17:DC17"/>
    <mergeCell ref="DD17:DP17"/>
    <mergeCell ref="DQ17:EC17"/>
    <mergeCell ref="CD18:CQ18"/>
    <mergeCell ref="CR18:CY18"/>
    <mergeCell ref="CZ18:DC18"/>
    <mergeCell ref="DD18:DP18"/>
    <mergeCell ref="DQ18:EC18"/>
    <mergeCell ref="CZ20:DC20"/>
    <mergeCell ref="DD20:DP20"/>
    <mergeCell ref="DQ20:EC20"/>
    <mergeCell ref="B19:Q19"/>
    <mergeCell ref="R19:Y19"/>
    <mergeCell ref="Z19:AC19"/>
    <mergeCell ref="AD19:AK19"/>
    <mergeCell ref="AL19:AO19"/>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AD23:AK23"/>
    <mergeCell ref="AL23:AO23"/>
    <mergeCell ref="AP23:BF23"/>
    <mergeCell ref="BG23:BN23"/>
    <mergeCell ref="BO23:BR23"/>
    <mergeCell ref="BS23:CB23"/>
    <mergeCell ref="BS22:CB22"/>
    <mergeCell ref="CD22:EC22"/>
    <mergeCell ref="B21:Q21"/>
    <mergeCell ref="R21:Y21"/>
    <mergeCell ref="Z21:AC21"/>
    <mergeCell ref="AD21:AK21"/>
    <mergeCell ref="AL21:AO21"/>
    <mergeCell ref="AP21:BF21"/>
    <mergeCell ref="BG21:BN21"/>
    <mergeCell ref="BO21:BR21"/>
    <mergeCell ref="DD21:DP21"/>
    <mergeCell ref="DQ21:EC21"/>
    <mergeCell ref="B22:Q22"/>
    <mergeCell ref="R22:Y22"/>
    <mergeCell ref="Z22:AC22"/>
    <mergeCell ref="AD22:AK22"/>
    <mergeCell ref="AL22:AO22"/>
    <mergeCell ref="AP22:BF22"/>
    <mergeCell ref="AP24:BF24"/>
    <mergeCell ref="BG24:BN24"/>
    <mergeCell ref="CD21:CQ21"/>
    <mergeCell ref="CR21:CY21"/>
    <mergeCell ref="CZ21:DC21"/>
    <mergeCell ref="CD23:CQ23"/>
    <mergeCell ref="CR23:CY23"/>
    <mergeCell ref="CZ23:DC23"/>
    <mergeCell ref="BS21:CB21"/>
    <mergeCell ref="BG22:BN22"/>
    <mergeCell ref="BO22:BR22"/>
    <mergeCell ref="DL24:DV24"/>
    <mergeCell ref="DW24:EC24"/>
    <mergeCell ref="B23:Q23"/>
    <mergeCell ref="R23:Y23"/>
    <mergeCell ref="Z23:AC23"/>
    <mergeCell ref="DD25:DK25"/>
    <mergeCell ref="DL25:DV25"/>
    <mergeCell ref="DW25:EC25"/>
    <mergeCell ref="CR25:CY25"/>
    <mergeCell ref="CZ25:DC25"/>
    <mergeCell ref="BO24:BR24"/>
    <mergeCell ref="BS24:CB24"/>
    <mergeCell ref="CD24:CQ24"/>
    <mergeCell ref="CR24:CY24"/>
    <mergeCell ref="CZ24:DC24"/>
    <mergeCell ref="DD24:DK24"/>
    <mergeCell ref="DD23:DK23"/>
    <mergeCell ref="DL23:DV23"/>
    <mergeCell ref="DW23:EC23"/>
    <mergeCell ref="B24:Q24"/>
    <mergeCell ref="R24:Y24"/>
    <mergeCell ref="Z24:AC24"/>
    <mergeCell ref="AD24:AK24"/>
    <mergeCell ref="AL24:AO24"/>
    <mergeCell ref="DD26:DK26"/>
    <mergeCell ref="DL26:DV26"/>
    <mergeCell ref="DW26:EC26"/>
    <mergeCell ref="B25:Q25"/>
    <mergeCell ref="R25:Y25"/>
    <mergeCell ref="Z25:AC25"/>
    <mergeCell ref="AD25:AK25"/>
    <mergeCell ref="AL25:AO25"/>
    <mergeCell ref="AP25:BF25"/>
    <mergeCell ref="CD25:CQ25"/>
    <mergeCell ref="BG26:BN26"/>
    <mergeCell ref="BO26:BR26"/>
    <mergeCell ref="BS26:CB26"/>
    <mergeCell ref="CD26:CQ26"/>
    <mergeCell ref="CR26:CY26"/>
    <mergeCell ref="CZ26:DC26"/>
    <mergeCell ref="B26:Q26"/>
    <mergeCell ref="R26:Y26"/>
    <mergeCell ref="Z26:AC26"/>
    <mergeCell ref="AD26:AK26"/>
    <mergeCell ref="AL26:AO26"/>
    <mergeCell ref="AP26:BF26"/>
    <mergeCell ref="AP28:BF28"/>
    <mergeCell ref="BG28:BN28"/>
    <mergeCell ref="BG25:BN25"/>
    <mergeCell ref="BO25:BR25"/>
    <mergeCell ref="BS25:CB25"/>
    <mergeCell ref="CD27:CQ27"/>
    <mergeCell ref="CR27:CY27"/>
    <mergeCell ref="CZ27:DC27"/>
    <mergeCell ref="AD27:AK27"/>
    <mergeCell ref="AL27:AO27"/>
    <mergeCell ref="AP27:BF27"/>
    <mergeCell ref="BG27:BN27"/>
    <mergeCell ref="BO27:BR27"/>
    <mergeCell ref="BS27:CB27"/>
    <mergeCell ref="DL28:DV28"/>
    <mergeCell ref="DW28:EC28"/>
    <mergeCell ref="B27:Q27"/>
    <mergeCell ref="R27:Y27"/>
    <mergeCell ref="Z27:AC27"/>
    <mergeCell ref="CR29:CY29"/>
    <mergeCell ref="CZ29:DC29"/>
    <mergeCell ref="DD29:DK29"/>
    <mergeCell ref="DL29:DV29"/>
    <mergeCell ref="DW29:EC29"/>
    <mergeCell ref="BO28:BR28"/>
    <mergeCell ref="BS28:CB28"/>
    <mergeCell ref="CD28:CQ28"/>
    <mergeCell ref="CR28:CY28"/>
    <mergeCell ref="CZ28:DC28"/>
    <mergeCell ref="DD28:DK28"/>
    <mergeCell ref="DD27:DK27"/>
    <mergeCell ref="DL27:DV27"/>
    <mergeCell ref="DW27:EC27"/>
    <mergeCell ref="B28:Q28"/>
    <mergeCell ref="R28:Y28"/>
    <mergeCell ref="Z28:AC28"/>
    <mergeCell ref="AD28:AK28"/>
    <mergeCell ref="AL28:AO28"/>
    <mergeCell ref="DL30:DV30"/>
    <mergeCell ref="DW30:EC30"/>
    <mergeCell ref="B29:Q29"/>
    <mergeCell ref="R29:Y29"/>
    <mergeCell ref="Z29:AC29"/>
    <mergeCell ref="AD29:AK29"/>
    <mergeCell ref="AL29:AO29"/>
    <mergeCell ref="BG30:BQ30"/>
    <mergeCell ref="BR30:CB30"/>
    <mergeCell ref="CF30:CQ30"/>
    <mergeCell ref="CR30:CY30"/>
    <mergeCell ref="CZ30:DC30"/>
    <mergeCell ref="DD30:DK30"/>
    <mergeCell ref="B30:Q30"/>
    <mergeCell ref="R30:Y30"/>
    <mergeCell ref="Z30:AC30"/>
    <mergeCell ref="AD30:AK30"/>
    <mergeCell ref="AL30:AO30"/>
    <mergeCell ref="AP30:BF30"/>
    <mergeCell ref="DD31:DK31"/>
    <mergeCell ref="DL31:DV31"/>
    <mergeCell ref="DW31:EC31"/>
    <mergeCell ref="B32:Q32"/>
    <mergeCell ref="R32:Y32"/>
    <mergeCell ref="Z32:AC32"/>
    <mergeCell ref="AD32:AK32"/>
    <mergeCell ref="AL32:AO32"/>
    <mergeCell ref="BM31:BQ31"/>
    <mergeCell ref="BR31:BW31"/>
    <mergeCell ref="BX31:CB31"/>
    <mergeCell ref="CF31:CQ31"/>
    <mergeCell ref="R31:Y31"/>
    <mergeCell ref="Z31:AC31"/>
    <mergeCell ref="AD31:AK31"/>
    <mergeCell ref="AL31:AO31"/>
    <mergeCell ref="AX31:BF31"/>
    <mergeCell ref="BG31:BL31"/>
    <mergeCell ref="B31:Q31"/>
    <mergeCell ref="CD29:CE32"/>
    <mergeCell ref="AT31:AT33"/>
    <mergeCell ref="AX32:BF32"/>
    <mergeCell ref="BG32:BL32"/>
    <mergeCell ref="BM32:BQ32"/>
    <mergeCell ref="BR32:BW32"/>
    <mergeCell ref="BX32:CB32"/>
    <mergeCell ref="CF32:CQ32"/>
    <mergeCell ref="CF29:CQ29"/>
    <mergeCell ref="AP29:BF29"/>
    <mergeCell ref="BG29:BN29"/>
    <mergeCell ref="BO29:BR29"/>
    <mergeCell ref="BS29:CB29"/>
    <mergeCell ref="B34:Q34"/>
    <mergeCell ref="R34:Y34"/>
    <mergeCell ref="Z34:AC34"/>
    <mergeCell ref="AD34:AK34"/>
    <mergeCell ref="AL34:AO34"/>
    <mergeCell ref="CD34:CQ34"/>
    <mergeCell ref="CR34:CY34"/>
    <mergeCell ref="CZ34:DC34"/>
    <mergeCell ref="CR32:CY32"/>
    <mergeCell ref="CZ32:DC32"/>
    <mergeCell ref="B33:Q33"/>
    <mergeCell ref="R33:Y33"/>
    <mergeCell ref="Z33:AC33"/>
    <mergeCell ref="AD33:AK33"/>
    <mergeCell ref="AL33:AO33"/>
    <mergeCell ref="AX33:BF33"/>
    <mergeCell ref="BG33:BL33"/>
    <mergeCell ref="DL33:DV33"/>
    <mergeCell ref="DW33:EC33"/>
    <mergeCell ref="CZ33:DC33"/>
    <mergeCell ref="DD33:DK33"/>
    <mergeCell ref="CZ35:DC35"/>
    <mergeCell ref="DD35:DK35"/>
    <mergeCell ref="DL35:DV35"/>
    <mergeCell ref="DW35:EC35"/>
    <mergeCell ref="BM33:BQ33"/>
    <mergeCell ref="BR33:BW33"/>
    <mergeCell ref="AQ35:BF35"/>
    <mergeCell ref="BG35:CB35"/>
    <mergeCell ref="CD35:CQ35"/>
    <mergeCell ref="CR35:CY35"/>
    <mergeCell ref="BX33:CB33"/>
    <mergeCell ref="CD33:CQ33"/>
    <mergeCell ref="CR33:CY33"/>
    <mergeCell ref="AP31:AS33"/>
    <mergeCell ref="DD34:DK34"/>
    <mergeCell ref="DL34:DV34"/>
    <mergeCell ref="DW34:EC34"/>
    <mergeCell ref="DD32:DK32"/>
    <mergeCell ref="DL32:DV32"/>
    <mergeCell ref="DW32:EC32"/>
    <mergeCell ref="CR31:CY31"/>
    <mergeCell ref="CZ31:DC31"/>
    <mergeCell ref="DD36:DK36"/>
    <mergeCell ref="DL36:DV36"/>
    <mergeCell ref="DW36:EC36"/>
    <mergeCell ref="B35:Q35"/>
    <mergeCell ref="R35:Y35"/>
    <mergeCell ref="Z35:AC35"/>
    <mergeCell ref="AD35:AK35"/>
    <mergeCell ref="AL35:AO35"/>
    <mergeCell ref="AZ36:BF36"/>
    <mergeCell ref="BG36:BU36"/>
    <mergeCell ref="BV36:CB36"/>
    <mergeCell ref="CD36:CQ36"/>
    <mergeCell ref="CR36:CY36"/>
    <mergeCell ref="CZ36:DC36"/>
    <mergeCell ref="B36:Q36"/>
    <mergeCell ref="R36:Y36"/>
    <mergeCell ref="Z36:AC36"/>
    <mergeCell ref="AD36:AK36"/>
    <mergeCell ref="AL36:AO36"/>
    <mergeCell ref="AQ36:AY36"/>
    <mergeCell ref="DL38:DV38"/>
    <mergeCell ref="DW38:EC38"/>
    <mergeCell ref="B37:Q37"/>
    <mergeCell ref="R37:Y37"/>
    <mergeCell ref="Z37:AC37"/>
    <mergeCell ref="AD37:AK37"/>
    <mergeCell ref="AL37:AO37"/>
    <mergeCell ref="AQ37:AY37"/>
    <mergeCell ref="CD37:CQ37"/>
    <mergeCell ref="CR37:CY37"/>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CZ37:DC37"/>
    <mergeCell ref="AZ37:BF37"/>
    <mergeCell ref="BG37:BU37"/>
    <mergeCell ref="BV37:CB37"/>
    <mergeCell ref="CD39:CQ39"/>
    <mergeCell ref="CR39:CY39"/>
    <mergeCell ref="CZ39:DC39"/>
    <mergeCell ref="AD39:AK39"/>
    <mergeCell ref="AL39:AO39"/>
    <mergeCell ref="AQ39:AY39"/>
    <mergeCell ref="AZ39:BF39"/>
    <mergeCell ref="BG39:BU39"/>
    <mergeCell ref="BV39:CB39"/>
    <mergeCell ref="AQ38:AY38"/>
    <mergeCell ref="AZ38:BF38"/>
    <mergeCell ref="DD39:DK39"/>
    <mergeCell ref="DL39:DV39"/>
    <mergeCell ref="DW39:EC39"/>
    <mergeCell ref="B40:Q40"/>
    <mergeCell ref="R40:Y40"/>
    <mergeCell ref="Z40:AC40"/>
    <mergeCell ref="AD40:AK40"/>
    <mergeCell ref="AL40:AO40"/>
    <mergeCell ref="AQ40:AY40"/>
    <mergeCell ref="AZ40:BF40"/>
    <mergeCell ref="B39:Q39"/>
    <mergeCell ref="R39:Y39"/>
    <mergeCell ref="Z39:AC39"/>
    <mergeCell ref="B41:Q41"/>
    <mergeCell ref="R41:Y41"/>
    <mergeCell ref="Z41:AC41"/>
    <mergeCell ref="AD41:AK41"/>
    <mergeCell ref="AL41:AO41"/>
    <mergeCell ref="BM40:BU40"/>
    <mergeCell ref="CZ41:DC41"/>
    <mergeCell ref="DD41:DK41"/>
    <mergeCell ref="DL41:DV41"/>
    <mergeCell ref="DW41:EC41"/>
    <mergeCell ref="AQ42:AY42"/>
    <mergeCell ref="AZ42:BF42"/>
    <mergeCell ref="BM42:BU42"/>
    <mergeCell ref="BV42:CB42"/>
    <mergeCell ref="CD42:CQ42"/>
    <mergeCell ref="CR42:CY42"/>
    <mergeCell ref="AQ41:AY41"/>
    <mergeCell ref="AZ41:BF41"/>
    <mergeCell ref="BM41:BU41"/>
    <mergeCell ref="BV41:CB41"/>
    <mergeCell ref="CD41:CQ41"/>
    <mergeCell ref="CR41:CY41"/>
    <mergeCell ref="BG40:BK42"/>
    <mergeCell ref="DL40:DV40"/>
    <mergeCell ref="DW40:EC40"/>
    <mergeCell ref="BV40:CB40"/>
    <mergeCell ref="CD40:CQ40"/>
    <mergeCell ref="CR40:CY40"/>
    <mergeCell ref="CZ40:DC40"/>
    <mergeCell ref="DD40:DK40"/>
    <mergeCell ref="CZ42:DC42"/>
    <mergeCell ref="DD42:DK42"/>
    <mergeCell ref="DL42:DV42"/>
    <mergeCell ref="DW42:EC42"/>
    <mergeCell ref="CD43:CQ43"/>
    <mergeCell ref="CR43:CY43"/>
    <mergeCell ref="CZ43:DC43"/>
    <mergeCell ref="DD43:DK43"/>
    <mergeCell ref="DL43:DV43"/>
    <mergeCell ref="DW43:EC43"/>
    <mergeCell ref="DW44:EC44"/>
    <mergeCell ref="CF45:CQ45"/>
    <mergeCell ref="CR45:CY45"/>
    <mergeCell ref="CZ45:DC45"/>
    <mergeCell ref="DD45:DK45"/>
    <mergeCell ref="DL45:DV45"/>
    <mergeCell ref="DW45:EC45"/>
    <mergeCell ref="B44:CC44"/>
    <mergeCell ref="CF44:CQ44"/>
    <mergeCell ref="CR44:CY44"/>
    <mergeCell ref="CZ44:DC44"/>
    <mergeCell ref="DD44:DK44"/>
    <mergeCell ref="DL44:DV44"/>
    <mergeCell ref="CD44:CE48"/>
    <mergeCell ref="CF47:CQ47"/>
    <mergeCell ref="CR47:CY47"/>
    <mergeCell ref="CZ47:DC47"/>
    <mergeCell ref="CD49:CQ49"/>
    <mergeCell ref="CR49:CY49"/>
    <mergeCell ref="CZ49:DC49"/>
    <mergeCell ref="DD49:DK49"/>
    <mergeCell ref="DL49:DV49"/>
    <mergeCell ref="DW49:EC49"/>
    <mergeCell ref="CF46:CQ46"/>
    <mergeCell ref="CR46:CY46"/>
    <mergeCell ref="CZ46:DC46"/>
    <mergeCell ref="DD46:DK46"/>
    <mergeCell ref="DL46:DV46"/>
    <mergeCell ref="DW46:EC46"/>
    <mergeCell ref="B45:CC45"/>
    <mergeCell ref="DD47:DK47"/>
    <mergeCell ref="DL47:DV47"/>
    <mergeCell ref="DW47:EC47"/>
    <mergeCell ref="CF48:CQ48"/>
    <mergeCell ref="CR48:CY48"/>
    <mergeCell ref="CZ48:DC48"/>
    <mergeCell ref="DD48:DK48"/>
    <mergeCell ref="DL48:DV48"/>
    <mergeCell ref="DW48:EC48"/>
  </mergeCells>
  <phoneticPr fontId="9"/>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B1" sqref="B1"/>
    </sheetView>
  </sheetViews>
  <sheetFormatPr defaultColWidth="0" defaultRowHeight="13.2" zeroHeight="1" x14ac:dyDescent="0.2"/>
  <cols>
    <col min="1" max="130" width="2.77734375" style="83" customWidth="1"/>
    <col min="131" max="131" width="1.6640625" style="83" customWidth="1"/>
    <col min="132" max="132" width="9" style="83" hidden="1" customWidth="1"/>
    <col min="133" max="16384" width="9" style="83" hidden="1"/>
  </cols>
  <sheetData>
    <row r="1" spans="1:131" ht="11.25" customHeight="1" thickBot="1" x14ac:dyDescent="0.25">
      <c r="A1" s="113"/>
      <c r="B1" s="113"/>
      <c r="C1" s="113"/>
      <c r="D1" s="113"/>
      <c r="E1" s="113"/>
      <c r="F1" s="113"/>
      <c r="G1" s="113"/>
      <c r="H1" s="113"/>
      <c r="I1" s="113"/>
      <c r="J1" s="113"/>
      <c r="K1" s="113"/>
      <c r="L1" s="113"/>
      <c r="M1" s="113"/>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c r="AP1" s="111"/>
      <c r="AQ1" s="111"/>
      <c r="AR1" s="111"/>
      <c r="AS1" s="111"/>
      <c r="AT1" s="111"/>
      <c r="AU1" s="111"/>
      <c r="AV1" s="111"/>
      <c r="AW1" s="111"/>
      <c r="AX1" s="111"/>
      <c r="AY1" s="111"/>
      <c r="AZ1" s="111"/>
      <c r="BA1" s="111"/>
      <c r="BB1" s="111"/>
      <c r="BC1" s="111"/>
      <c r="BD1" s="111"/>
      <c r="BE1" s="111"/>
      <c r="BF1" s="111"/>
      <c r="BG1" s="111"/>
      <c r="BH1" s="111"/>
      <c r="BI1" s="111"/>
      <c r="BJ1" s="111"/>
      <c r="BK1" s="111"/>
      <c r="BL1" s="111"/>
      <c r="BM1" s="111"/>
      <c r="BN1" s="111"/>
      <c r="BO1" s="111"/>
      <c r="BP1" s="111"/>
      <c r="BQ1" s="111"/>
      <c r="BR1" s="111"/>
      <c r="BS1" s="111"/>
      <c r="BT1" s="111"/>
      <c r="BU1" s="111"/>
      <c r="BV1" s="111"/>
      <c r="BW1" s="111"/>
      <c r="BX1" s="111"/>
      <c r="BY1" s="111"/>
      <c r="BZ1" s="111"/>
      <c r="CA1" s="111"/>
      <c r="CB1" s="111"/>
      <c r="CC1" s="111"/>
      <c r="CD1" s="111"/>
      <c r="CE1" s="111"/>
      <c r="CF1" s="111"/>
      <c r="CG1" s="111"/>
      <c r="CH1" s="111"/>
      <c r="CI1" s="111"/>
      <c r="CJ1" s="111"/>
      <c r="CK1" s="111"/>
      <c r="CL1" s="111"/>
      <c r="CM1" s="111"/>
      <c r="CN1" s="111"/>
      <c r="CO1" s="111"/>
      <c r="CP1" s="111"/>
      <c r="CQ1" s="111"/>
      <c r="CR1" s="111"/>
      <c r="CS1" s="111"/>
      <c r="CT1" s="111"/>
      <c r="CU1" s="111"/>
      <c r="CV1" s="111"/>
      <c r="CW1" s="111"/>
      <c r="CX1" s="111"/>
      <c r="CY1" s="111"/>
      <c r="CZ1" s="111"/>
      <c r="DA1" s="111"/>
      <c r="DB1" s="111"/>
      <c r="DC1" s="111"/>
      <c r="DD1" s="111"/>
      <c r="DE1" s="111"/>
      <c r="DF1" s="111"/>
      <c r="DG1" s="111"/>
      <c r="DH1" s="111"/>
      <c r="DI1" s="111"/>
      <c r="DJ1" s="111"/>
      <c r="DK1" s="111"/>
      <c r="DL1" s="111"/>
      <c r="DM1" s="111"/>
      <c r="DN1" s="111"/>
      <c r="DO1" s="111"/>
      <c r="DP1" s="111"/>
      <c r="DQ1" s="112"/>
      <c r="DR1" s="112"/>
      <c r="DS1" s="112"/>
      <c r="DT1" s="112"/>
      <c r="DU1" s="112"/>
      <c r="DV1" s="112"/>
      <c r="DW1" s="112"/>
      <c r="DX1" s="112"/>
      <c r="DY1" s="112"/>
      <c r="DZ1" s="112"/>
      <c r="EA1" s="85"/>
    </row>
    <row r="2" spans="1:131" ht="26.25" customHeight="1" thickBot="1" x14ac:dyDescent="0.25">
      <c r="A2" s="979" t="s">
        <v>424</v>
      </c>
      <c r="B2" s="979"/>
      <c r="C2" s="979"/>
      <c r="D2" s="979"/>
      <c r="E2" s="979"/>
      <c r="F2" s="979"/>
      <c r="G2" s="979"/>
      <c r="H2" s="979"/>
      <c r="I2" s="979"/>
      <c r="J2" s="979"/>
      <c r="K2" s="979"/>
      <c r="L2" s="979"/>
      <c r="M2" s="979"/>
      <c r="N2" s="979"/>
      <c r="O2" s="979"/>
      <c r="P2" s="979"/>
      <c r="Q2" s="979"/>
      <c r="R2" s="979"/>
      <c r="S2" s="979"/>
      <c r="T2" s="979"/>
      <c r="U2" s="979"/>
      <c r="V2" s="979"/>
      <c r="W2" s="979"/>
      <c r="X2" s="979"/>
      <c r="Y2" s="979"/>
      <c r="Z2" s="979"/>
      <c r="AA2" s="979"/>
      <c r="AB2" s="979"/>
      <c r="AC2" s="979"/>
      <c r="AD2" s="979"/>
      <c r="AE2" s="979"/>
      <c r="AF2" s="979"/>
      <c r="AG2" s="979"/>
      <c r="AH2" s="979"/>
      <c r="AI2" s="979"/>
      <c r="AJ2" s="979"/>
      <c r="AK2" s="979"/>
      <c r="AL2" s="979"/>
      <c r="AM2" s="979"/>
      <c r="AN2" s="979"/>
      <c r="AO2" s="979"/>
      <c r="AP2" s="979"/>
      <c r="AQ2" s="979"/>
      <c r="AR2" s="979"/>
      <c r="AS2" s="979"/>
      <c r="AT2" s="979"/>
      <c r="AU2" s="979"/>
      <c r="AV2" s="979"/>
      <c r="AW2" s="979"/>
      <c r="AX2" s="979"/>
      <c r="AY2" s="979"/>
      <c r="AZ2" s="979"/>
      <c r="BA2" s="979"/>
      <c r="BB2" s="979"/>
      <c r="BC2" s="979"/>
      <c r="BD2" s="979"/>
      <c r="BE2" s="979"/>
      <c r="BF2" s="979"/>
      <c r="BG2" s="979"/>
      <c r="BH2" s="979"/>
      <c r="BI2" s="979"/>
      <c r="BJ2" s="111"/>
      <c r="BK2" s="111"/>
      <c r="BL2" s="111"/>
      <c r="BM2" s="111"/>
      <c r="BN2" s="111"/>
      <c r="BO2" s="111"/>
      <c r="BP2" s="111"/>
      <c r="BQ2" s="111"/>
      <c r="BR2" s="111"/>
      <c r="BS2" s="111"/>
      <c r="BT2" s="111"/>
      <c r="BU2" s="111"/>
      <c r="BV2" s="111"/>
      <c r="BW2" s="111"/>
      <c r="BX2" s="111"/>
      <c r="BY2" s="111"/>
      <c r="BZ2" s="111"/>
      <c r="CA2" s="111"/>
      <c r="CB2" s="111"/>
      <c r="CC2" s="111"/>
      <c r="CD2" s="111"/>
      <c r="CE2" s="111"/>
      <c r="CF2" s="111"/>
      <c r="CG2" s="111"/>
      <c r="CH2" s="111"/>
      <c r="CI2" s="111"/>
      <c r="CJ2" s="111"/>
      <c r="CK2" s="111"/>
      <c r="CL2" s="111"/>
      <c r="CM2" s="111"/>
      <c r="CN2" s="111"/>
      <c r="CO2" s="111"/>
      <c r="CP2" s="111"/>
      <c r="CQ2" s="111"/>
      <c r="CR2" s="111"/>
      <c r="CS2" s="111"/>
      <c r="CT2" s="111"/>
      <c r="CU2" s="111"/>
      <c r="CV2" s="111"/>
      <c r="CW2" s="111"/>
      <c r="CX2" s="111"/>
      <c r="CY2" s="111"/>
      <c r="CZ2" s="111"/>
      <c r="DA2" s="111"/>
      <c r="DB2" s="111"/>
      <c r="DC2" s="111"/>
      <c r="DD2" s="111"/>
      <c r="DE2" s="111"/>
      <c r="DF2" s="111"/>
      <c r="DG2" s="111"/>
      <c r="DH2" s="111"/>
      <c r="DI2" s="111"/>
      <c r="DJ2" s="980" t="s">
        <v>294</v>
      </c>
      <c r="DK2" s="981"/>
      <c r="DL2" s="981"/>
      <c r="DM2" s="981"/>
      <c r="DN2" s="981"/>
      <c r="DO2" s="982"/>
      <c r="DP2" s="111"/>
      <c r="DQ2" s="980" t="s">
        <v>293</v>
      </c>
      <c r="DR2" s="981"/>
      <c r="DS2" s="981"/>
      <c r="DT2" s="981"/>
      <c r="DU2" s="981"/>
      <c r="DV2" s="981"/>
      <c r="DW2" s="981"/>
      <c r="DX2" s="981"/>
      <c r="DY2" s="981"/>
      <c r="DZ2" s="982"/>
      <c r="EA2" s="85"/>
    </row>
    <row r="3" spans="1:131" ht="11.25" customHeight="1" x14ac:dyDescent="0.2">
      <c r="A3" s="111"/>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c r="CL3" s="111"/>
      <c r="CM3" s="111"/>
      <c r="CN3" s="111"/>
      <c r="CO3" s="111"/>
      <c r="CP3" s="111"/>
      <c r="CQ3" s="111"/>
      <c r="CR3" s="111"/>
      <c r="CS3" s="111"/>
      <c r="CT3" s="111"/>
      <c r="CU3" s="111"/>
      <c r="CV3" s="111"/>
      <c r="CW3" s="111"/>
      <c r="CX3" s="111"/>
      <c r="CY3" s="111"/>
      <c r="CZ3" s="111"/>
      <c r="DA3" s="111"/>
      <c r="DB3" s="111"/>
      <c r="DC3" s="111"/>
      <c r="DD3" s="111"/>
      <c r="DE3" s="111"/>
      <c r="DF3" s="111"/>
      <c r="DG3" s="111"/>
      <c r="DH3" s="111"/>
      <c r="DI3" s="111"/>
      <c r="DJ3" s="111"/>
      <c r="DK3" s="111"/>
      <c r="DL3" s="111"/>
      <c r="DM3" s="111"/>
      <c r="DN3" s="111"/>
      <c r="DO3" s="111"/>
      <c r="DP3" s="111"/>
      <c r="DQ3" s="111"/>
      <c r="DR3" s="111"/>
      <c r="DS3" s="111"/>
      <c r="DT3" s="111"/>
      <c r="DU3" s="111"/>
      <c r="DV3" s="111"/>
      <c r="DW3" s="111"/>
      <c r="DX3" s="111"/>
      <c r="DY3" s="111"/>
      <c r="DZ3" s="111"/>
      <c r="EA3" s="85"/>
    </row>
    <row r="4" spans="1:131" s="109" customFormat="1" ht="26.25" customHeight="1" thickBot="1" x14ac:dyDescent="0.25">
      <c r="A4" s="958" t="s">
        <v>423</v>
      </c>
      <c r="B4" s="958"/>
      <c r="C4" s="958"/>
      <c r="D4" s="958"/>
      <c r="E4" s="958"/>
      <c r="F4" s="958"/>
      <c r="G4" s="958"/>
      <c r="H4" s="958"/>
      <c r="I4" s="958"/>
      <c r="J4" s="958"/>
      <c r="K4" s="958"/>
      <c r="L4" s="958"/>
      <c r="M4" s="958"/>
      <c r="N4" s="958"/>
      <c r="O4" s="958"/>
      <c r="P4" s="958"/>
      <c r="Q4" s="958"/>
      <c r="R4" s="958"/>
      <c r="S4" s="958"/>
      <c r="T4" s="958"/>
      <c r="U4" s="958"/>
      <c r="V4" s="958"/>
      <c r="W4" s="958"/>
      <c r="X4" s="958"/>
      <c r="Y4" s="958"/>
      <c r="Z4" s="958"/>
      <c r="AA4" s="958"/>
      <c r="AB4" s="958"/>
      <c r="AC4" s="958"/>
      <c r="AD4" s="958"/>
      <c r="AE4" s="958"/>
      <c r="AF4" s="958"/>
      <c r="AG4" s="958"/>
      <c r="AH4" s="958"/>
      <c r="AI4" s="958"/>
      <c r="AJ4" s="958"/>
      <c r="AK4" s="958"/>
      <c r="AL4" s="958"/>
      <c r="AM4" s="958"/>
      <c r="AN4" s="958"/>
      <c r="AO4" s="958"/>
      <c r="AP4" s="958"/>
      <c r="AQ4" s="958"/>
      <c r="AR4" s="958"/>
      <c r="AS4" s="958"/>
      <c r="AT4" s="958"/>
      <c r="AU4" s="958"/>
      <c r="AV4" s="958"/>
      <c r="AW4" s="958"/>
      <c r="AX4" s="958"/>
      <c r="AY4" s="958"/>
      <c r="AZ4" s="91"/>
      <c r="BA4" s="91"/>
      <c r="BB4" s="91"/>
      <c r="BC4" s="91"/>
      <c r="BD4" s="91"/>
      <c r="BE4" s="86"/>
      <c r="BF4" s="86"/>
      <c r="BG4" s="86"/>
      <c r="BH4" s="86"/>
      <c r="BI4" s="86"/>
      <c r="BJ4" s="86"/>
      <c r="BK4" s="86"/>
      <c r="BL4" s="86"/>
      <c r="BM4" s="86"/>
      <c r="BN4" s="86"/>
      <c r="BO4" s="86"/>
      <c r="BP4" s="86"/>
      <c r="BQ4" s="739" t="s">
        <v>422</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86"/>
    </row>
    <row r="5" spans="1:131" s="109" customFormat="1" ht="26.25" customHeight="1" x14ac:dyDescent="0.2">
      <c r="A5" s="664" t="s">
        <v>401</v>
      </c>
      <c r="B5" s="665"/>
      <c r="C5" s="665"/>
      <c r="D5" s="665"/>
      <c r="E5" s="665"/>
      <c r="F5" s="665"/>
      <c r="G5" s="665"/>
      <c r="H5" s="665"/>
      <c r="I5" s="665"/>
      <c r="J5" s="665"/>
      <c r="K5" s="665"/>
      <c r="L5" s="665"/>
      <c r="M5" s="665"/>
      <c r="N5" s="665"/>
      <c r="O5" s="665"/>
      <c r="P5" s="666"/>
      <c r="Q5" s="656" t="s">
        <v>421</v>
      </c>
      <c r="R5" s="657"/>
      <c r="S5" s="657"/>
      <c r="T5" s="657"/>
      <c r="U5" s="662"/>
      <c r="V5" s="656" t="s">
        <v>420</v>
      </c>
      <c r="W5" s="657"/>
      <c r="X5" s="657"/>
      <c r="Y5" s="657"/>
      <c r="Z5" s="662"/>
      <c r="AA5" s="656" t="s">
        <v>419</v>
      </c>
      <c r="AB5" s="657"/>
      <c r="AC5" s="657"/>
      <c r="AD5" s="657"/>
      <c r="AE5" s="657"/>
      <c r="AF5" s="721" t="s">
        <v>47</v>
      </c>
      <c r="AG5" s="657"/>
      <c r="AH5" s="657"/>
      <c r="AI5" s="657"/>
      <c r="AJ5" s="658"/>
      <c r="AK5" s="657" t="s">
        <v>418</v>
      </c>
      <c r="AL5" s="657"/>
      <c r="AM5" s="657"/>
      <c r="AN5" s="657"/>
      <c r="AO5" s="662"/>
      <c r="AP5" s="656" t="s">
        <v>417</v>
      </c>
      <c r="AQ5" s="657"/>
      <c r="AR5" s="657"/>
      <c r="AS5" s="657"/>
      <c r="AT5" s="662"/>
      <c r="AU5" s="656" t="s">
        <v>384</v>
      </c>
      <c r="AV5" s="657"/>
      <c r="AW5" s="657"/>
      <c r="AX5" s="657"/>
      <c r="AY5" s="658"/>
      <c r="AZ5" s="91"/>
      <c r="BA5" s="91"/>
      <c r="BB5" s="91"/>
      <c r="BC5" s="91"/>
      <c r="BD5" s="91"/>
      <c r="BE5" s="86"/>
      <c r="BF5" s="86"/>
      <c r="BG5" s="86"/>
      <c r="BH5" s="86"/>
      <c r="BI5" s="86"/>
      <c r="BJ5" s="86"/>
      <c r="BK5" s="86"/>
      <c r="BL5" s="86"/>
      <c r="BM5" s="86"/>
      <c r="BN5" s="86"/>
      <c r="BO5" s="86"/>
      <c r="BP5" s="86"/>
      <c r="BQ5" s="664" t="s">
        <v>416</v>
      </c>
      <c r="BR5" s="665"/>
      <c r="BS5" s="665"/>
      <c r="BT5" s="665"/>
      <c r="BU5" s="665"/>
      <c r="BV5" s="665"/>
      <c r="BW5" s="665"/>
      <c r="BX5" s="665"/>
      <c r="BY5" s="665"/>
      <c r="BZ5" s="665"/>
      <c r="CA5" s="665"/>
      <c r="CB5" s="665"/>
      <c r="CC5" s="665"/>
      <c r="CD5" s="665"/>
      <c r="CE5" s="665"/>
      <c r="CF5" s="665"/>
      <c r="CG5" s="666"/>
      <c r="CH5" s="656" t="s">
        <v>415</v>
      </c>
      <c r="CI5" s="657"/>
      <c r="CJ5" s="657"/>
      <c r="CK5" s="657"/>
      <c r="CL5" s="662"/>
      <c r="CM5" s="656" t="s">
        <v>414</v>
      </c>
      <c r="CN5" s="657"/>
      <c r="CO5" s="657"/>
      <c r="CP5" s="657"/>
      <c r="CQ5" s="662"/>
      <c r="CR5" s="656" t="s">
        <v>413</v>
      </c>
      <c r="CS5" s="657"/>
      <c r="CT5" s="657"/>
      <c r="CU5" s="657"/>
      <c r="CV5" s="662"/>
      <c r="CW5" s="656" t="s">
        <v>412</v>
      </c>
      <c r="CX5" s="657"/>
      <c r="CY5" s="657"/>
      <c r="CZ5" s="657"/>
      <c r="DA5" s="662"/>
      <c r="DB5" s="656" t="s">
        <v>411</v>
      </c>
      <c r="DC5" s="657"/>
      <c r="DD5" s="657"/>
      <c r="DE5" s="657"/>
      <c r="DF5" s="662"/>
      <c r="DG5" s="969" t="s">
        <v>410</v>
      </c>
      <c r="DH5" s="970"/>
      <c r="DI5" s="970"/>
      <c r="DJ5" s="970"/>
      <c r="DK5" s="971"/>
      <c r="DL5" s="969" t="s">
        <v>409</v>
      </c>
      <c r="DM5" s="970"/>
      <c r="DN5" s="970"/>
      <c r="DO5" s="970"/>
      <c r="DP5" s="971"/>
      <c r="DQ5" s="656" t="s">
        <v>408</v>
      </c>
      <c r="DR5" s="657"/>
      <c r="DS5" s="657"/>
      <c r="DT5" s="657"/>
      <c r="DU5" s="662"/>
      <c r="DV5" s="656" t="s">
        <v>384</v>
      </c>
      <c r="DW5" s="657"/>
      <c r="DX5" s="657"/>
      <c r="DY5" s="657"/>
      <c r="DZ5" s="658"/>
      <c r="EA5" s="86"/>
    </row>
    <row r="6" spans="1:131" s="109" customFormat="1" ht="26.25" customHeight="1" thickBot="1" x14ac:dyDescent="0.25">
      <c r="A6" s="667"/>
      <c r="B6" s="668"/>
      <c r="C6" s="668"/>
      <c r="D6" s="668"/>
      <c r="E6" s="668"/>
      <c r="F6" s="668"/>
      <c r="G6" s="668"/>
      <c r="H6" s="668"/>
      <c r="I6" s="668"/>
      <c r="J6" s="668"/>
      <c r="K6" s="668"/>
      <c r="L6" s="668"/>
      <c r="M6" s="668"/>
      <c r="N6" s="668"/>
      <c r="O6" s="668"/>
      <c r="P6" s="669"/>
      <c r="Q6" s="659"/>
      <c r="R6" s="660"/>
      <c r="S6" s="660"/>
      <c r="T6" s="660"/>
      <c r="U6" s="663"/>
      <c r="V6" s="659"/>
      <c r="W6" s="660"/>
      <c r="X6" s="660"/>
      <c r="Y6" s="660"/>
      <c r="Z6" s="663"/>
      <c r="AA6" s="659"/>
      <c r="AB6" s="660"/>
      <c r="AC6" s="660"/>
      <c r="AD6" s="660"/>
      <c r="AE6" s="660"/>
      <c r="AF6" s="722"/>
      <c r="AG6" s="660"/>
      <c r="AH6" s="660"/>
      <c r="AI6" s="660"/>
      <c r="AJ6" s="661"/>
      <c r="AK6" s="660"/>
      <c r="AL6" s="660"/>
      <c r="AM6" s="660"/>
      <c r="AN6" s="660"/>
      <c r="AO6" s="663"/>
      <c r="AP6" s="659"/>
      <c r="AQ6" s="660"/>
      <c r="AR6" s="660"/>
      <c r="AS6" s="660"/>
      <c r="AT6" s="663"/>
      <c r="AU6" s="659"/>
      <c r="AV6" s="660"/>
      <c r="AW6" s="660"/>
      <c r="AX6" s="660"/>
      <c r="AY6" s="661"/>
      <c r="AZ6" s="91"/>
      <c r="BA6" s="91"/>
      <c r="BB6" s="91"/>
      <c r="BC6" s="91"/>
      <c r="BD6" s="91"/>
      <c r="BE6" s="86"/>
      <c r="BF6" s="86"/>
      <c r="BG6" s="86"/>
      <c r="BH6" s="86"/>
      <c r="BI6" s="86"/>
      <c r="BJ6" s="86"/>
      <c r="BK6" s="86"/>
      <c r="BL6" s="86"/>
      <c r="BM6" s="86"/>
      <c r="BN6" s="86"/>
      <c r="BO6" s="86"/>
      <c r="BP6" s="86"/>
      <c r="BQ6" s="667"/>
      <c r="BR6" s="668"/>
      <c r="BS6" s="668"/>
      <c r="BT6" s="668"/>
      <c r="BU6" s="668"/>
      <c r="BV6" s="668"/>
      <c r="BW6" s="668"/>
      <c r="BX6" s="668"/>
      <c r="BY6" s="668"/>
      <c r="BZ6" s="668"/>
      <c r="CA6" s="668"/>
      <c r="CB6" s="668"/>
      <c r="CC6" s="668"/>
      <c r="CD6" s="668"/>
      <c r="CE6" s="668"/>
      <c r="CF6" s="668"/>
      <c r="CG6" s="669"/>
      <c r="CH6" s="659"/>
      <c r="CI6" s="660"/>
      <c r="CJ6" s="660"/>
      <c r="CK6" s="660"/>
      <c r="CL6" s="663"/>
      <c r="CM6" s="659"/>
      <c r="CN6" s="660"/>
      <c r="CO6" s="660"/>
      <c r="CP6" s="660"/>
      <c r="CQ6" s="663"/>
      <c r="CR6" s="659"/>
      <c r="CS6" s="660"/>
      <c r="CT6" s="660"/>
      <c r="CU6" s="660"/>
      <c r="CV6" s="663"/>
      <c r="CW6" s="659"/>
      <c r="CX6" s="660"/>
      <c r="CY6" s="660"/>
      <c r="CZ6" s="660"/>
      <c r="DA6" s="663"/>
      <c r="DB6" s="659"/>
      <c r="DC6" s="660"/>
      <c r="DD6" s="660"/>
      <c r="DE6" s="660"/>
      <c r="DF6" s="663"/>
      <c r="DG6" s="972"/>
      <c r="DH6" s="973"/>
      <c r="DI6" s="973"/>
      <c r="DJ6" s="973"/>
      <c r="DK6" s="974"/>
      <c r="DL6" s="972"/>
      <c r="DM6" s="973"/>
      <c r="DN6" s="973"/>
      <c r="DO6" s="973"/>
      <c r="DP6" s="974"/>
      <c r="DQ6" s="659"/>
      <c r="DR6" s="660"/>
      <c r="DS6" s="660"/>
      <c r="DT6" s="660"/>
      <c r="DU6" s="663"/>
      <c r="DV6" s="659"/>
      <c r="DW6" s="660"/>
      <c r="DX6" s="660"/>
      <c r="DY6" s="660"/>
      <c r="DZ6" s="661"/>
      <c r="EA6" s="86"/>
    </row>
    <row r="7" spans="1:131" s="109" customFormat="1" ht="26.25" customHeight="1" thickTop="1" x14ac:dyDescent="0.2">
      <c r="A7" s="106">
        <v>1</v>
      </c>
      <c r="B7" s="924" t="s">
        <v>407</v>
      </c>
      <c r="C7" s="925"/>
      <c r="D7" s="925"/>
      <c r="E7" s="925"/>
      <c r="F7" s="925"/>
      <c r="G7" s="925"/>
      <c r="H7" s="925"/>
      <c r="I7" s="925"/>
      <c r="J7" s="925"/>
      <c r="K7" s="925"/>
      <c r="L7" s="925"/>
      <c r="M7" s="925"/>
      <c r="N7" s="925"/>
      <c r="O7" s="925"/>
      <c r="P7" s="926"/>
      <c r="Q7" s="927">
        <v>62857</v>
      </c>
      <c r="R7" s="928"/>
      <c r="S7" s="928"/>
      <c r="T7" s="928"/>
      <c r="U7" s="928"/>
      <c r="V7" s="928">
        <v>58960</v>
      </c>
      <c r="W7" s="928"/>
      <c r="X7" s="928"/>
      <c r="Y7" s="928"/>
      <c r="Z7" s="928"/>
      <c r="AA7" s="928">
        <v>3897</v>
      </c>
      <c r="AB7" s="928"/>
      <c r="AC7" s="928"/>
      <c r="AD7" s="928"/>
      <c r="AE7" s="983"/>
      <c r="AF7" s="984">
        <v>3770</v>
      </c>
      <c r="AG7" s="985"/>
      <c r="AH7" s="985"/>
      <c r="AI7" s="985"/>
      <c r="AJ7" s="986"/>
      <c r="AK7" s="978">
        <v>502</v>
      </c>
      <c r="AL7" s="928"/>
      <c r="AM7" s="928"/>
      <c r="AN7" s="928"/>
      <c r="AO7" s="928"/>
      <c r="AP7" s="928">
        <v>30699</v>
      </c>
      <c r="AQ7" s="928"/>
      <c r="AR7" s="928"/>
      <c r="AS7" s="928"/>
      <c r="AT7" s="928"/>
      <c r="AU7" s="929"/>
      <c r="AV7" s="929"/>
      <c r="AW7" s="929"/>
      <c r="AX7" s="929"/>
      <c r="AY7" s="930"/>
      <c r="AZ7" s="91"/>
      <c r="BA7" s="91"/>
      <c r="BB7" s="91"/>
      <c r="BC7" s="91"/>
      <c r="BD7" s="91"/>
      <c r="BE7" s="86"/>
      <c r="BF7" s="86"/>
      <c r="BG7" s="86"/>
      <c r="BH7" s="86"/>
      <c r="BI7" s="86"/>
      <c r="BJ7" s="86"/>
      <c r="BK7" s="86"/>
      <c r="BL7" s="86"/>
      <c r="BM7" s="86"/>
      <c r="BN7" s="86"/>
      <c r="BO7" s="86"/>
      <c r="BP7" s="86"/>
      <c r="BQ7" s="106">
        <v>1</v>
      </c>
      <c r="BR7" s="110"/>
      <c r="BS7" s="924" t="s">
        <v>406</v>
      </c>
      <c r="BT7" s="925"/>
      <c r="BU7" s="925"/>
      <c r="BV7" s="925"/>
      <c r="BW7" s="925"/>
      <c r="BX7" s="925"/>
      <c r="BY7" s="925"/>
      <c r="BZ7" s="925"/>
      <c r="CA7" s="925"/>
      <c r="CB7" s="925"/>
      <c r="CC7" s="925"/>
      <c r="CD7" s="925"/>
      <c r="CE7" s="925"/>
      <c r="CF7" s="925"/>
      <c r="CG7" s="926"/>
      <c r="CH7" s="975">
        <v>-4</v>
      </c>
      <c r="CI7" s="976"/>
      <c r="CJ7" s="976"/>
      <c r="CK7" s="976"/>
      <c r="CL7" s="977"/>
      <c r="CM7" s="975">
        <v>23</v>
      </c>
      <c r="CN7" s="976"/>
      <c r="CO7" s="976"/>
      <c r="CP7" s="976"/>
      <c r="CQ7" s="977"/>
      <c r="CR7" s="975">
        <v>1</v>
      </c>
      <c r="CS7" s="976"/>
      <c r="CT7" s="976"/>
      <c r="CU7" s="976"/>
      <c r="CV7" s="977"/>
      <c r="CW7" s="975" t="s">
        <v>64</v>
      </c>
      <c r="CX7" s="976"/>
      <c r="CY7" s="976"/>
      <c r="CZ7" s="976"/>
      <c r="DA7" s="977"/>
      <c r="DB7" s="975" t="s">
        <v>64</v>
      </c>
      <c r="DC7" s="976"/>
      <c r="DD7" s="976"/>
      <c r="DE7" s="976"/>
      <c r="DF7" s="977"/>
      <c r="DG7" s="975" t="s">
        <v>64</v>
      </c>
      <c r="DH7" s="976"/>
      <c r="DI7" s="976"/>
      <c r="DJ7" s="976"/>
      <c r="DK7" s="977"/>
      <c r="DL7" s="975" t="s">
        <v>64</v>
      </c>
      <c r="DM7" s="976"/>
      <c r="DN7" s="976"/>
      <c r="DO7" s="976"/>
      <c r="DP7" s="977"/>
      <c r="DQ7" s="975" t="s">
        <v>64</v>
      </c>
      <c r="DR7" s="976"/>
      <c r="DS7" s="976"/>
      <c r="DT7" s="976"/>
      <c r="DU7" s="977"/>
      <c r="DV7" s="924"/>
      <c r="DW7" s="925"/>
      <c r="DX7" s="925"/>
      <c r="DY7" s="925"/>
      <c r="DZ7" s="968"/>
      <c r="EA7" s="86"/>
    </row>
    <row r="8" spans="1:131" s="109" customFormat="1" ht="26.25" customHeight="1" x14ac:dyDescent="0.2">
      <c r="A8" s="104">
        <v>2</v>
      </c>
      <c r="B8" s="652"/>
      <c r="C8" s="653"/>
      <c r="D8" s="653"/>
      <c r="E8" s="653"/>
      <c r="F8" s="653"/>
      <c r="G8" s="653"/>
      <c r="H8" s="653"/>
      <c r="I8" s="653"/>
      <c r="J8" s="653"/>
      <c r="K8" s="653"/>
      <c r="L8" s="653"/>
      <c r="M8" s="653"/>
      <c r="N8" s="653"/>
      <c r="O8" s="653"/>
      <c r="P8" s="655"/>
      <c r="Q8" s="914"/>
      <c r="R8" s="911"/>
      <c r="S8" s="911"/>
      <c r="T8" s="911"/>
      <c r="U8" s="911"/>
      <c r="V8" s="911"/>
      <c r="W8" s="911"/>
      <c r="X8" s="911"/>
      <c r="Y8" s="911"/>
      <c r="Z8" s="911"/>
      <c r="AA8" s="911"/>
      <c r="AB8" s="911"/>
      <c r="AC8" s="911"/>
      <c r="AD8" s="911"/>
      <c r="AE8" s="922"/>
      <c r="AF8" s="945"/>
      <c r="AG8" s="650"/>
      <c r="AH8" s="650"/>
      <c r="AI8" s="650"/>
      <c r="AJ8" s="946"/>
      <c r="AK8" s="923"/>
      <c r="AL8" s="911"/>
      <c r="AM8" s="911"/>
      <c r="AN8" s="911"/>
      <c r="AO8" s="911"/>
      <c r="AP8" s="911"/>
      <c r="AQ8" s="911"/>
      <c r="AR8" s="911"/>
      <c r="AS8" s="911"/>
      <c r="AT8" s="911"/>
      <c r="AU8" s="912"/>
      <c r="AV8" s="912"/>
      <c r="AW8" s="912"/>
      <c r="AX8" s="912"/>
      <c r="AY8" s="913"/>
      <c r="AZ8" s="91"/>
      <c r="BA8" s="91"/>
      <c r="BB8" s="91"/>
      <c r="BC8" s="91"/>
      <c r="BD8" s="91"/>
      <c r="BE8" s="86"/>
      <c r="BF8" s="86"/>
      <c r="BG8" s="86"/>
      <c r="BH8" s="86"/>
      <c r="BI8" s="86"/>
      <c r="BJ8" s="86"/>
      <c r="BK8" s="86"/>
      <c r="BL8" s="86"/>
      <c r="BM8" s="86"/>
      <c r="BN8" s="86"/>
      <c r="BO8" s="86"/>
      <c r="BP8" s="86"/>
      <c r="BQ8" s="104">
        <v>2</v>
      </c>
      <c r="BR8" s="107"/>
      <c r="BS8" s="652"/>
      <c r="BT8" s="653"/>
      <c r="BU8" s="653"/>
      <c r="BV8" s="653"/>
      <c r="BW8" s="653"/>
      <c r="BX8" s="653"/>
      <c r="BY8" s="653"/>
      <c r="BZ8" s="653"/>
      <c r="CA8" s="653"/>
      <c r="CB8" s="653"/>
      <c r="CC8" s="653"/>
      <c r="CD8" s="653"/>
      <c r="CE8" s="653"/>
      <c r="CF8" s="653"/>
      <c r="CG8" s="655"/>
      <c r="CH8" s="649"/>
      <c r="CI8" s="650"/>
      <c r="CJ8" s="650"/>
      <c r="CK8" s="650"/>
      <c r="CL8" s="651"/>
      <c r="CM8" s="649"/>
      <c r="CN8" s="650"/>
      <c r="CO8" s="650"/>
      <c r="CP8" s="650"/>
      <c r="CQ8" s="651"/>
      <c r="CR8" s="649"/>
      <c r="CS8" s="650"/>
      <c r="CT8" s="650"/>
      <c r="CU8" s="650"/>
      <c r="CV8" s="651"/>
      <c r="CW8" s="649"/>
      <c r="CX8" s="650"/>
      <c r="CY8" s="650"/>
      <c r="CZ8" s="650"/>
      <c r="DA8" s="651"/>
      <c r="DB8" s="649"/>
      <c r="DC8" s="650"/>
      <c r="DD8" s="650"/>
      <c r="DE8" s="650"/>
      <c r="DF8" s="651"/>
      <c r="DG8" s="649"/>
      <c r="DH8" s="650"/>
      <c r="DI8" s="650"/>
      <c r="DJ8" s="650"/>
      <c r="DK8" s="651"/>
      <c r="DL8" s="649"/>
      <c r="DM8" s="650"/>
      <c r="DN8" s="650"/>
      <c r="DO8" s="650"/>
      <c r="DP8" s="651"/>
      <c r="DQ8" s="649"/>
      <c r="DR8" s="650"/>
      <c r="DS8" s="650"/>
      <c r="DT8" s="650"/>
      <c r="DU8" s="651"/>
      <c r="DV8" s="652"/>
      <c r="DW8" s="653"/>
      <c r="DX8" s="653"/>
      <c r="DY8" s="653"/>
      <c r="DZ8" s="654"/>
      <c r="EA8" s="86"/>
    </row>
    <row r="9" spans="1:131" s="109" customFormat="1" ht="26.25" customHeight="1" x14ac:dyDescent="0.2">
      <c r="A9" s="104">
        <v>3</v>
      </c>
      <c r="B9" s="652"/>
      <c r="C9" s="653"/>
      <c r="D9" s="653"/>
      <c r="E9" s="653"/>
      <c r="F9" s="653"/>
      <c r="G9" s="653"/>
      <c r="H9" s="653"/>
      <c r="I9" s="653"/>
      <c r="J9" s="653"/>
      <c r="K9" s="653"/>
      <c r="L9" s="653"/>
      <c r="M9" s="653"/>
      <c r="N9" s="653"/>
      <c r="O9" s="653"/>
      <c r="P9" s="655"/>
      <c r="Q9" s="914"/>
      <c r="R9" s="911"/>
      <c r="S9" s="911"/>
      <c r="T9" s="911"/>
      <c r="U9" s="911"/>
      <c r="V9" s="911"/>
      <c r="W9" s="911"/>
      <c r="X9" s="911"/>
      <c r="Y9" s="911"/>
      <c r="Z9" s="911"/>
      <c r="AA9" s="911"/>
      <c r="AB9" s="911"/>
      <c r="AC9" s="911"/>
      <c r="AD9" s="911"/>
      <c r="AE9" s="922"/>
      <c r="AF9" s="945"/>
      <c r="AG9" s="650"/>
      <c r="AH9" s="650"/>
      <c r="AI9" s="650"/>
      <c r="AJ9" s="946"/>
      <c r="AK9" s="923"/>
      <c r="AL9" s="911"/>
      <c r="AM9" s="911"/>
      <c r="AN9" s="911"/>
      <c r="AO9" s="911"/>
      <c r="AP9" s="911"/>
      <c r="AQ9" s="911"/>
      <c r="AR9" s="911"/>
      <c r="AS9" s="911"/>
      <c r="AT9" s="911"/>
      <c r="AU9" s="912"/>
      <c r="AV9" s="912"/>
      <c r="AW9" s="912"/>
      <c r="AX9" s="912"/>
      <c r="AY9" s="913"/>
      <c r="AZ9" s="91"/>
      <c r="BA9" s="91"/>
      <c r="BB9" s="91"/>
      <c r="BC9" s="91"/>
      <c r="BD9" s="91"/>
      <c r="BE9" s="86"/>
      <c r="BF9" s="86"/>
      <c r="BG9" s="86"/>
      <c r="BH9" s="86"/>
      <c r="BI9" s="86"/>
      <c r="BJ9" s="86"/>
      <c r="BK9" s="86"/>
      <c r="BL9" s="86"/>
      <c r="BM9" s="86"/>
      <c r="BN9" s="86"/>
      <c r="BO9" s="86"/>
      <c r="BP9" s="86"/>
      <c r="BQ9" s="104">
        <v>3</v>
      </c>
      <c r="BR9" s="107"/>
      <c r="BS9" s="652"/>
      <c r="BT9" s="653"/>
      <c r="BU9" s="653"/>
      <c r="BV9" s="653"/>
      <c r="BW9" s="653"/>
      <c r="BX9" s="653"/>
      <c r="BY9" s="653"/>
      <c r="BZ9" s="653"/>
      <c r="CA9" s="653"/>
      <c r="CB9" s="653"/>
      <c r="CC9" s="653"/>
      <c r="CD9" s="653"/>
      <c r="CE9" s="653"/>
      <c r="CF9" s="653"/>
      <c r="CG9" s="655"/>
      <c r="CH9" s="649"/>
      <c r="CI9" s="650"/>
      <c r="CJ9" s="650"/>
      <c r="CK9" s="650"/>
      <c r="CL9" s="651"/>
      <c r="CM9" s="649"/>
      <c r="CN9" s="650"/>
      <c r="CO9" s="650"/>
      <c r="CP9" s="650"/>
      <c r="CQ9" s="651"/>
      <c r="CR9" s="649"/>
      <c r="CS9" s="650"/>
      <c r="CT9" s="650"/>
      <c r="CU9" s="650"/>
      <c r="CV9" s="651"/>
      <c r="CW9" s="649"/>
      <c r="CX9" s="650"/>
      <c r="CY9" s="650"/>
      <c r="CZ9" s="650"/>
      <c r="DA9" s="651"/>
      <c r="DB9" s="649"/>
      <c r="DC9" s="650"/>
      <c r="DD9" s="650"/>
      <c r="DE9" s="650"/>
      <c r="DF9" s="651"/>
      <c r="DG9" s="649"/>
      <c r="DH9" s="650"/>
      <c r="DI9" s="650"/>
      <c r="DJ9" s="650"/>
      <c r="DK9" s="651"/>
      <c r="DL9" s="649"/>
      <c r="DM9" s="650"/>
      <c r="DN9" s="650"/>
      <c r="DO9" s="650"/>
      <c r="DP9" s="651"/>
      <c r="DQ9" s="649"/>
      <c r="DR9" s="650"/>
      <c r="DS9" s="650"/>
      <c r="DT9" s="650"/>
      <c r="DU9" s="651"/>
      <c r="DV9" s="652"/>
      <c r="DW9" s="653"/>
      <c r="DX9" s="653"/>
      <c r="DY9" s="653"/>
      <c r="DZ9" s="654"/>
      <c r="EA9" s="86"/>
    </row>
    <row r="10" spans="1:131" s="109" customFormat="1" ht="26.25" customHeight="1" x14ac:dyDescent="0.2">
      <c r="A10" s="104">
        <v>4</v>
      </c>
      <c r="B10" s="652"/>
      <c r="C10" s="653"/>
      <c r="D10" s="653"/>
      <c r="E10" s="653"/>
      <c r="F10" s="653"/>
      <c r="G10" s="653"/>
      <c r="H10" s="653"/>
      <c r="I10" s="653"/>
      <c r="J10" s="653"/>
      <c r="K10" s="653"/>
      <c r="L10" s="653"/>
      <c r="M10" s="653"/>
      <c r="N10" s="653"/>
      <c r="O10" s="653"/>
      <c r="P10" s="655"/>
      <c r="Q10" s="914"/>
      <c r="R10" s="911"/>
      <c r="S10" s="911"/>
      <c r="T10" s="911"/>
      <c r="U10" s="911"/>
      <c r="V10" s="911"/>
      <c r="W10" s="911"/>
      <c r="X10" s="911"/>
      <c r="Y10" s="911"/>
      <c r="Z10" s="911"/>
      <c r="AA10" s="911"/>
      <c r="AB10" s="911"/>
      <c r="AC10" s="911"/>
      <c r="AD10" s="911"/>
      <c r="AE10" s="922"/>
      <c r="AF10" s="945"/>
      <c r="AG10" s="650"/>
      <c r="AH10" s="650"/>
      <c r="AI10" s="650"/>
      <c r="AJ10" s="946"/>
      <c r="AK10" s="923"/>
      <c r="AL10" s="911"/>
      <c r="AM10" s="911"/>
      <c r="AN10" s="911"/>
      <c r="AO10" s="911"/>
      <c r="AP10" s="911"/>
      <c r="AQ10" s="911"/>
      <c r="AR10" s="911"/>
      <c r="AS10" s="911"/>
      <c r="AT10" s="911"/>
      <c r="AU10" s="912"/>
      <c r="AV10" s="912"/>
      <c r="AW10" s="912"/>
      <c r="AX10" s="912"/>
      <c r="AY10" s="913"/>
      <c r="AZ10" s="91"/>
      <c r="BA10" s="91"/>
      <c r="BB10" s="91"/>
      <c r="BC10" s="91"/>
      <c r="BD10" s="91"/>
      <c r="BE10" s="86"/>
      <c r="BF10" s="86"/>
      <c r="BG10" s="86"/>
      <c r="BH10" s="86"/>
      <c r="BI10" s="86"/>
      <c r="BJ10" s="86"/>
      <c r="BK10" s="86"/>
      <c r="BL10" s="86"/>
      <c r="BM10" s="86"/>
      <c r="BN10" s="86"/>
      <c r="BO10" s="86"/>
      <c r="BP10" s="86"/>
      <c r="BQ10" s="104">
        <v>4</v>
      </c>
      <c r="BR10" s="107"/>
      <c r="BS10" s="652"/>
      <c r="BT10" s="653"/>
      <c r="BU10" s="653"/>
      <c r="BV10" s="653"/>
      <c r="BW10" s="653"/>
      <c r="BX10" s="653"/>
      <c r="BY10" s="653"/>
      <c r="BZ10" s="653"/>
      <c r="CA10" s="653"/>
      <c r="CB10" s="653"/>
      <c r="CC10" s="653"/>
      <c r="CD10" s="653"/>
      <c r="CE10" s="653"/>
      <c r="CF10" s="653"/>
      <c r="CG10" s="655"/>
      <c r="CH10" s="649"/>
      <c r="CI10" s="650"/>
      <c r="CJ10" s="650"/>
      <c r="CK10" s="650"/>
      <c r="CL10" s="651"/>
      <c r="CM10" s="649"/>
      <c r="CN10" s="650"/>
      <c r="CO10" s="650"/>
      <c r="CP10" s="650"/>
      <c r="CQ10" s="651"/>
      <c r="CR10" s="649"/>
      <c r="CS10" s="650"/>
      <c r="CT10" s="650"/>
      <c r="CU10" s="650"/>
      <c r="CV10" s="651"/>
      <c r="CW10" s="649"/>
      <c r="CX10" s="650"/>
      <c r="CY10" s="650"/>
      <c r="CZ10" s="650"/>
      <c r="DA10" s="651"/>
      <c r="DB10" s="649"/>
      <c r="DC10" s="650"/>
      <c r="DD10" s="650"/>
      <c r="DE10" s="650"/>
      <c r="DF10" s="651"/>
      <c r="DG10" s="649"/>
      <c r="DH10" s="650"/>
      <c r="DI10" s="650"/>
      <c r="DJ10" s="650"/>
      <c r="DK10" s="651"/>
      <c r="DL10" s="649"/>
      <c r="DM10" s="650"/>
      <c r="DN10" s="650"/>
      <c r="DO10" s="650"/>
      <c r="DP10" s="651"/>
      <c r="DQ10" s="649"/>
      <c r="DR10" s="650"/>
      <c r="DS10" s="650"/>
      <c r="DT10" s="650"/>
      <c r="DU10" s="651"/>
      <c r="DV10" s="652"/>
      <c r="DW10" s="653"/>
      <c r="DX10" s="653"/>
      <c r="DY10" s="653"/>
      <c r="DZ10" s="654"/>
      <c r="EA10" s="86"/>
    </row>
    <row r="11" spans="1:131" s="109" customFormat="1" ht="26.25" customHeight="1" x14ac:dyDescent="0.2">
      <c r="A11" s="104">
        <v>5</v>
      </c>
      <c r="B11" s="652"/>
      <c r="C11" s="653"/>
      <c r="D11" s="653"/>
      <c r="E11" s="653"/>
      <c r="F11" s="653"/>
      <c r="G11" s="653"/>
      <c r="H11" s="653"/>
      <c r="I11" s="653"/>
      <c r="J11" s="653"/>
      <c r="K11" s="653"/>
      <c r="L11" s="653"/>
      <c r="M11" s="653"/>
      <c r="N11" s="653"/>
      <c r="O11" s="653"/>
      <c r="P11" s="655"/>
      <c r="Q11" s="914"/>
      <c r="R11" s="911"/>
      <c r="S11" s="911"/>
      <c r="T11" s="911"/>
      <c r="U11" s="911"/>
      <c r="V11" s="911"/>
      <c r="W11" s="911"/>
      <c r="X11" s="911"/>
      <c r="Y11" s="911"/>
      <c r="Z11" s="911"/>
      <c r="AA11" s="911"/>
      <c r="AB11" s="911"/>
      <c r="AC11" s="911"/>
      <c r="AD11" s="911"/>
      <c r="AE11" s="922"/>
      <c r="AF11" s="945"/>
      <c r="AG11" s="650"/>
      <c r="AH11" s="650"/>
      <c r="AI11" s="650"/>
      <c r="AJ11" s="946"/>
      <c r="AK11" s="923"/>
      <c r="AL11" s="911"/>
      <c r="AM11" s="911"/>
      <c r="AN11" s="911"/>
      <c r="AO11" s="911"/>
      <c r="AP11" s="911"/>
      <c r="AQ11" s="911"/>
      <c r="AR11" s="911"/>
      <c r="AS11" s="911"/>
      <c r="AT11" s="911"/>
      <c r="AU11" s="912"/>
      <c r="AV11" s="912"/>
      <c r="AW11" s="912"/>
      <c r="AX11" s="912"/>
      <c r="AY11" s="913"/>
      <c r="AZ11" s="91"/>
      <c r="BA11" s="91"/>
      <c r="BB11" s="91"/>
      <c r="BC11" s="91"/>
      <c r="BD11" s="91"/>
      <c r="BE11" s="86"/>
      <c r="BF11" s="86"/>
      <c r="BG11" s="86"/>
      <c r="BH11" s="86"/>
      <c r="BI11" s="86"/>
      <c r="BJ11" s="86"/>
      <c r="BK11" s="86"/>
      <c r="BL11" s="86"/>
      <c r="BM11" s="86"/>
      <c r="BN11" s="86"/>
      <c r="BO11" s="86"/>
      <c r="BP11" s="86"/>
      <c r="BQ11" s="104">
        <v>5</v>
      </c>
      <c r="BR11" s="107"/>
      <c r="BS11" s="652"/>
      <c r="BT11" s="653"/>
      <c r="BU11" s="653"/>
      <c r="BV11" s="653"/>
      <c r="BW11" s="653"/>
      <c r="BX11" s="653"/>
      <c r="BY11" s="653"/>
      <c r="BZ11" s="653"/>
      <c r="CA11" s="653"/>
      <c r="CB11" s="653"/>
      <c r="CC11" s="653"/>
      <c r="CD11" s="653"/>
      <c r="CE11" s="653"/>
      <c r="CF11" s="653"/>
      <c r="CG11" s="655"/>
      <c r="CH11" s="649"/>
      <c r="CI11" s="650"/>
      <c r="CJ11" s="650"/>
      <c r="CK11" s="650"/>
      <c r="CL11" s="651"/>
      <c r="CM11" s="649"/>
      <c r="CN11" s="650"/>
      <c r="CO11" s="650"/>
      <c r="CP11" s="650"/>
      <c r="CQ11" s="651"/>
      <c r="CR11" s="649"/>
      <c r="CS11" s="650"/>
      <c r="CT11" s="650"/>
      <c r="CU11" s="650"/>
      <c r="CV11" s="651"/>
      <c r="CW11" s="649"/>
      <c r="CX11" s="650"/>
      <c r="CY11" s="650"/>
      <c r="CZ11" s="650"/>
      <c r="DA11" s="651"/>
      <c r="DB11" s="649"/>
      <c r="DC11" s="650"/>
      <c r="DD11" s="650"/>
      <c r="DE11" s="650"/>
      <c r="DF11" s="651"/>
      <c r="DG11" s="649"/>
      <c r="DH11" s="650"/>
      <c r="DI11" s="650"/>
      <c r="DJ11" s="650"/>
      <c r="DK11" s="651"/>
      <c r="DL11" s="649"/>
      <c r="DM11" s="650"/>
      <c r="DN11" s="650"/>
      <c r="DO11" s="650"/>
      <c r="DP11" s="651"/>
      <c r="DQ11" s="649"/>
      <c r="DR11" s="650"/>
      <c r="DS11" s="650"/>
      <c r="DT11" s="650"/>
      <c r="DU11" s="651"/>
      <c r="DV11" s="652"/>
      <c r="DW11" s="653"/>
      <c r="DX11" s="653"/>
      <c r="DY11" s="653"/>
      <c r="DZ11" s="654"/>
      <c r="EA11" s="86"/>
    </row>
    <row r="12" spans="1:131" s="109" customFormat="1" ht="26.25" customHeight="1" x14ac:dyDescent="0.2">
      <c r="A12" s="104">
        <v>6</v>
      </c>
      <c r="B12" s="652"/>
      <c r="C12" s="653"/>
      <c r="D12" s="653"/>
      <c r="E12" s="653"/>
      <c r="F12" s="653"/>
      <c r="G12" s="653"/>
      <c r="H12" s="653"/>
      <c r="I12" s="653"/>
      <c r="J12" s="653"/>
      <c r="K12" s="653"/>
      <c r="L12" s="653"/>
      <c r="M12" s="653"/>
      <c r="N12" s="653"/>
      <c r="O12" s="653"/>
      <c r="P12" s="655"/>
      <c r="Q12" s="914"/>
      <c r="R12" s="911"/>
      <c r="S12" s="911"/>
      <c r="T12" s="911"/>
      <c r="U12" s="911"/>
      <c r="V12" s="911"/>
      <c r="W12" s="911"/>
      <c r="X12" s="911"/>
      <c r="Y12" s="911"/>
      <c r="Z12" s="911"/>
      <c r="AA12" s="911"/>
      <c r="AB12" s="911"/>
      <c r="AC12" s="911"/>
      <c r="AD12" s="911"/>
      <c r="AE12" s="922"/>
      <c r="AF12" s="945"/>
      <c r="AG12" s="650"/>
      <c r="AH12" s="650"/>
      <c r="AI12" s="650"/>
      <c r="AJ12" s="946"/>
      <c r="AK12" s="923"/>
      <c r="AL12" s="911"/>
      <c r="AM12" s="911"/>
      <c r="AN12" s="911"/>
      <c r="AO12" s="911"/>
      <c r="AP12" s="911"/>
      <c r="AQ12" s="911"/>
      <c r="AR12" s="911"/>
      <c r="AS12" s="911"/>
      <c r="AT12" s="911"/>
      <c r="AU12" s="912"/>
      <c r="AV12" s="912"/>
      <c r="AW12" s="912"/>
      <c r="AX12" s="912"/>
      <c r="AY12" s="913"/>
      <c r="AZ12" s="91"/>
      <c r="BA12" s="91"/>
      <c r="BB12" s="91"/>
      <c r="BC12" s="91"/>
      <c r="BD12" s="91"/>
      <c r="BE12" s="86"/>
      <c r="BF12" s="86"/>
      <c r="BG12" s="86"/>
      <c r="BH12" s="86"/>
      <c r="BI12" s="86"/>
      <c r="BJ12" s="86"/>
      <c r="BK12" s="86"/>
      <c r="BL12" s="86"/>
      <c r="BM12" s="86"/>
      <c r="BN12" s="86"/>
      <c r="BO12" s="86"/>
      <c r="BP12" s="86"/>
      <c r="BQ12" s="104">
        <v>6</v>
      </c>
      <c r="BR12" s="107"/>
      <c r="BS12" s="652"/>
      <c r="BT12" s="653"/>
      <c r="BU12" s="653"/>
      <c r="BV12" s="653"/>
      <c r="BW12" s="653"/>
      <c r="BX12" s="653"/>
      <c r="BY12" s="653"/>
      <c r="BZ12" s="653"/>
      <c r="CA12" s="653"/>
      <c r="CB12" s="653"/>
      <c r="CC12" s="653"/>
      <c r="CD12" s="653"/>
      <c r="CE12" s="653"/>
      <c r="CF12" s="653"/>
      <c r="CG12" s="655"/>
      <c r="CH12" s="649"/>
      <c r="CI12" s="650"/>
      <c r="CJ12" s="650"/>
      <c r="CK12" s="650"/>
      <c r="CL12" s="651"/>
      <c r="CM12" s="649"/>
      <c r="CN12" s="650"/>
      <c r="CO12" s="650"/>
      <c r="CP12" s="650"/>
      <c r="CQ12" s="651"/>
      <c r="CR12" s="649"/>
      <c r="CS12" s="650"/>
      <c r="CT12" s="650"/>
      <c r="CU12" s="650"/>
      <c r="CV12" s="651"/>
      <c r="CW12" s="649"/>
      <c r="CX12" s="650"/>
      <c r="CY12" s="650"/>
      <c r="CZ12" s="650"/>
      <c r="DA12" s="651"/>
      <c r="DB12" s="649"/>
      <c r="DC12" s="650"/>
      <c r="DD12" s="650"/>
      <c r="DE12" s="650"/>
      <c r="DF12" s="651"/>
      <c r="DG12" s="649"/>
      <c r="DH12" s="650"/>
      <c r="DI12" s="650"/>
      <c r="DJ12" s="650"/>
      <c r="DK12" s="651"/>
      <c r="DL12" s="649"/>
      <c r="DM12" s="650"/>
      <c r="DN12" s="650"/>
      <c r="DO12" s="650"/>
      <c r="DP12" s="651"/>
      <c r="DQ12" s="649"/>
      <c r="DR12" s="650"/>
      <c r="DS12" s="650"/>
      <c r="DT12" s="650"/>
      <c r="DU12" s="651"/>
      <c r="DV12" s="652"/>
      <c r="DW12" s="653"/>
      <c r="DX12" s="653"/>
      <c r="DY12" s="653"/>
      <c r="DZ12" s="654"/>
      <c r="EA12" s="86"/>
    </row>
    <row r="13" spans="1:131" s="109" customFormat="1" ht="26.25" customHeight="1" x14ac:dyDescent="0.2">
      <c r="A13" s="104">
        <v>7</v>
      </c>
      <c r="B13" s="652"/>
      <c r="C13" s="653"/>
      <c r="D13" s="653"/>
      <c r="E13" s="653"/>
      <c r="F13" s="653"/>
      <c r="G13" s="653"/>
      <c r="H13" s="653"/>
      <c r="I13" s="653"/>
      <c r="J13" s="653"/>
      <c r="K13" s="653"/>
      <c r="L13" s="653"/>
      <c r="M13" s="653"/>
      <c r="N13" s="653"/>
      <c r="O13" s="653"/>
      <c r="P13" s="655"/>
      <c r="Q13" s="914"/>
      <c r="R13" s="911"/>
      <c r="S13" s="911"/>
      <c r="T13" s="911"/>
      <c r="U13" s="911"/>
      <c r="V13" s="911"/>
      <c r="W13" s="911"/>
      <c r="X13" s="911"/>
      <c r="Y13" s="911"/>
      <c r="Z13" s="911"/>
      <c r="AA13" s="911"/>
      <c r="AB13" s="911"/>
      <c r="AC13" s="911"/>
      <c r="AD13" s="911"/>
      <c r="AE13" s="922"/>
      <c r="AF13" s="945"/>
      <c r="AG13" s="650"/>
      <c r="AH13" s="650"/>
      <c r="AI13" s="650"/>
      <c r="AJ13" s="946"/>
      <c r="AK13" s="923"/>
      <c r="AL13" s="911"/>
      <c r="AM13" s="911"/>
      <c r="AN13" s="911"/>
      <c r="AO13" s="911"/>
      <c r="AP13" s="911"/>
      <c r="AQ13" s="911"/>
      <c r="AR13" s="911"/>
      <c r="AS13" s="911"/>
      <c r="AT13" s="911"/>
      <c r="AU13" s="912"/>
      <c r="AV13" s="912"/>
      <c r="AW13" s="912"/>
      <c r="AX13" s="912"/>
      <c r="AY13" s="913"/>
      <c r="AZ13" s="91"/>
      <c r="BA13" s="91"/>
      <c r="BB13" s="91"/>
      <c r="BC13" s="91"/>
      <c r="BD13" s="91"/>
      <c r="BE13" s="86"/>
      <c r="BF13" s="86"/>
      <c r="BG13" s="86"/>
      <c r="BH13" s="86"/>
      <c r="BI13" s="86"/>
      <c r="BJ13" s="86"/>
      <c r="BK13" s="86"/>
      <c r="BL13" s="86"/>
      <c r="BM13" s="86"/>
      <c r="BN13" s="86"/>
      <c r="BO13" s="86"/>
      <c r="BP13" s="86"/>
      <c r="BQ13" s="104">
        <v>7</v>
      </c>
      <c r="BR13" s="107"/>
      <c r="BS13" s="652"/>
      <c r="BT13" s="653"/>
      <c r="BU13" s="653"/>
      <c r="BV13" s="653"/>
      <c r="BW13" s="653"/>
      <c r="BX13" s="653"/>
      <c r="BY13" s="653"/>
      <c r="BZ13" s="653"/>
      <c r="CA13" s="653"/>
      <c r="CB13" s="653"/>
      <c r="CC13" s="653"/>
      <c r="CD13" s="653"/>
      <c r="CE13" s="653"/>
      <c r="CF13" s="653"/>
      <c r="CG13" s="655"/>
      <c r="CH13" s="649"/>
      <c r="CI13" s="650"/>
      <c r="CJ13" s="650"/>
      <c r="CK13" s="650"/>
      <c r="CL13" s="651"/>
      <c r="CM13" s="649"/>
      <c r="CN13" s="650"/>
      <c r="CO13" s="650"/>
      <c r="CP13" s="650"/>
      <c r="CQ13" s="651"/>
      <c r="CR13" s="649"/>
      <c r="CS13" s="650"/>
      <c r="CT13" s="650"/>
      <c r="CU13" s="650"/>
      <c r="CV13" s="651"/>
      <c r="CW13" s="649"/>
      <c r="CX13" s="650"/>
      <c r="CY13" s="650"/>
      <c r="CZ13" s="650"/>
      <c r="DA13" s="651"/>
      <c r="DB13" s="649"/>
      <c r="DC13" s="650"/>
      <c r="DD13" s="650"/>
      <c r="DE13" s="650"/>
      <c r="DF13" s="651"/>
      <c r="DG13" s="649"/>
      <c r="DH13" s="650"/>
      <c r="DI13" s="650"/>
      <c r="DJ13" s="650"/>
      <c r="DK13" s="651"/>
      <c r="DL13" s="649"/>
      <c r="DM13" s="650"/>
      <c r="DN13" s="650"/>
      <c r="DO13" s="650"/>
      <c r="DP13" s="651"/>
      <c r="DQ13" s="649"/>
      <c r="DR13" s="650"/>
      <c r="DS13" s="650"/>
      <c r="DT13" s="650"/>
      <c r="DU13" s="651"/>
      <c r="DV13" s="652"/>
      <c r="DW13" s="653"/>
      <c r="DX13" s="653"/>
      <c r="DY13" s="653"/>
      <c r="DZ13" s="654"/>
      <c r="EA13" s="86"/>
    </row>
    <row r="14" spans="1:131" s="109" customFormat="1" ht="26.25" customHeight="1" x14ac:dyDescent="0.2">
      <c r="A14" s="104">
        <v>8</v>
      </c>
      <c r="B14" s="652"/>
      <c r="C14" s="653"/>
      <c r="D14" s="653"/>
      <c r="E14" s="653"/>
      <c r="F14" s="653"/>
      <c r="G14" s="653"/>
      <c r="H14" s="653"/>
      <c r="I14" s="653"/>
      <c r="J14" s="653"/>
      <c r="K14" s="653"/>
      <c r="L14" s="653"/>
      <c r="M14" s="653"/>
      <c r="N14" s="653"/>
      <c r="O14" s="653"/>
      <c r="P14" s="655"/>
      <c r="Q14" s="914"/>
      <c r="R14" s="911"/>
      <c r="S14" s="911"/>
      <c r="T14" s="911"/>
      <c r="U14" s="911"/>
      <c r="V14" s="911"/>
      <c r="W14" s="911"/>
      <c r="X14" s="911"/>
      <c r="Y14" s="911"/>
      <c r="Z14" s="911"/>
      <c r="AA14" s="911"/>
      <c r="AB14" s="911"/>
      <c r="AC14" s="911"/>
      <c r="AD14" s="911"/>
      <c r="AE14" s="922"/>
      <c r="AF14" s="945"/>
      <c r="AG14" s="650"/>
      <c r="AH14" s="650"/>
      <c r="AI14" s="650"/>
      <c r="AJ14" s="946"/>
      <c r="AK14" s="923"/>
      <c r="AL14" s="911"/>
      <c r="AM14" s="911"/>
      <c r="AN14" s="911"/>
      <c r="AO14" s="911"/>
      <c r="AP14" s="911"/>
      <c r="AQ14" s="911"/>
      <c r="AR14" s="911"/>
      <c r="AS14" s="911"/>
      <c r="AT14" s="911"/>
      <c r="AU14" s="912"/>
      <c r="AV14" s="912"/>
      <c r="AW14" s="912"/>
      <c r="AX14" s="912"/>
      <c r="AY14" s="913"/>
      <c r="AZ14" s="91"/>
      <c r="BA14" s="91"/>
      <c r="BB14" s="91"/>
      <c r="BC14" s="91"/>
      <c r="BD14" s="91"/>
      <c r="BE14" s="86"/>
      <c r="BF14" s="86"/>
      <c r="BG14" s="86"/>
      <c r="BH14" s="86"/>
      <c r="BI14" s="86"/>
      <c r="BJ14" s="86"/>
      <c r="BK14" s="86"/>
      <c r="BL14" s="86"/>
      <c r="BM14" s="86"/>
      <c r="BN14" s="86"/>
      <c r="BO14" s="86"/>
      <c r="BP14" s="86"/>
      <c r="BQ14" s="104">
        <v>8</v>
      </c>
      <c r="BR14" s="107"/>
      <c r="BS14" s="652"/>
      <c r="BT14" s="653"/>
      <c r="BU14" s="653"/>
      <c r="BV14" s="653"/>
      <c r="BW14" s="653"/>
      <c r="BX14" s="653"/>
      <c r="BY14" s="653"/>
      <c r="BZ14" s="653"/>
      <c r="CA14" s="653"/>
      <c r="CB14" s="653"/>
      <c r="CC14" s="653"/>
      <c r="CD14" s="653"/>
      <c r="CE14" s="653"/>
      <c r="CF14" s="653"/>
      <c r="CG14" s="655"/>
      <c r="CH14" s="649"/>
      <c r="CI14" s="650"/>
      <c r="CJ14" s="650"/>
      <c r="CK14" s="650"/>
      <c r="CL14" s="651"/>
      <c r="CM14" s="649"/>
      <c r="CN14" s="650"/>
      <c r="CO14" s="650"/>
      <c r="CP14" s="650"/>
      <c r="CQ14" s="651"/>
      <c r="CR14" s="649"/>
      <c r="CS14" s="650"/>
      <c r="CT14" s="650"/>
      <c r="CU14" s="650"/>
      <c r="CV14" s="651"/>
      <c r="CW14" s="649"/>
      <c r="CX14" s="650"/>
      <c r="CY14" s="650"/>
      <c r="CZ14" s="650"/>
      <c r="DA14" s="651"/>
      <c r="DB14" s="649"/>
      <c r="DC14" s="650"/>
      <c r="DD14" s="650"/>
      <c r="DE14" s="650"/>
      <c r="DF14" s="651"/>
      <c r="DG14" s="649"/>
      <c r="DH14" s="650"/>
      <c r="DI14" s="650"/>
      <c r="DJ14" s="650"/>
      <c r="DK14" s="651"/>
      <c r="DL14" s="649"/>
      <c r="DM14" s="650"/>
      <c r="DN14" s="650"/>
      <c r="DO14" s="650"/>
      <c r="DP14" s="651"/>
      <c r="DQ14" s="649"/>
      <c r="DR14" s="650"/>
      <c r="DS14" s="650"/>
      <c r="DT14" s="650"/>
      <c r="DU14" s="651"/>
      <c r="DV14" s="652"/>
      <c r="DW14" s="653"/>
      <c r="DX14" s="653"/>
      <c r="DY14" s="653"/>
      <c r="DZ14" s="654"/>
      <c r="EA14" s="86"/>
    </row>
    <row r="15" spans="1:131" s="109" customFormat="1" ht="26.25" customHeight="1" x14ac:dyDescent="0.2">
      <c r="A15" s="104">
        <v>9</v>
      </c>
      <c r="B15" s="652"/>
      <c r="C15" s="653"/>
      <c r="D15" s="653"/>
      <c r="E15" s="653"/>
      <c r="F15" s="653"/>
      <c r="G15" s="653"/>
      <c r="H15" s="653"/>
      <c r="I15" s="653"/>
      <c r="J15" s="653"/>
      <c r="K15" s="653"/>
      <c r="L15" s="653"/>
      <c r="M15" s="653"/>
      <c r="N15" s="653"/>
      <c r="O15" s="653"/>
      <c r="P15" s="655"/>
      <c r="Q15" s="914"/>
      <c r="R15" s="911"/>
      <c r="S15" s="911"/>
      <c r="T15" s="911"/>
      <c r="U15" s="911"/>
      <c r="V15" s="911"/>
      <c r="W15" s="911"/>
      <c r="X15" s="911"/>
      <c r="Y15" s="911"/>
      <c r="Z15" s="911"/>
      <c r="AA15" s="911"/>
      <c r="AB15" s="911"/>
      <c r="AC15" s="911"/>
      <c r="AD15" s="911"/>
      <c r="AE15" s="922"/>
      <c r="AF15" s="945"/>
      <c r="AG15" s="650"/>
      <c r="AH15" s="650"/>
      <c r="AI15" s="650"/>
      <c r="AJ15" s="946"/>
      <c r="AK15" s="923"/>
      <c r="AL15" s="911"/>
      <c r="AM15" s="911"/>
      <c r="AN15" s="911"/>
      <c r="AO15" s="911"/>
      <c r="AP15" s="911"/>
      <c r="AQ15" s="911"/>
      <c r="AR15" s="911"/>
      <c r="AS15" s="911"/>
      <c r="AT15" s="911"/>
      <c r="AU15" s="912"/>
      <c r="AV15" s="912"/>
      <c r="AW15" s="912"/>
      <c r="AX15" s="912"/>
      <c r="AY15" s="913"/>
      <c r="AZ15" s="91"/>
      <c r="BA15" s="91"/>
      <c r="BB15" s="91"/>
      <c r="BC15" s="91"/>
      <c r="BD15" s="91"/>
      <c r="BE15" s="86"/>
      <c r="BF15" s="86"/>
      <c r="BG15" s="86"/>
      <c r="BH15" s="86"/>
      <c r="BI15" s="86"/>
      <c r="BJ15" s="86"/>
      <c r="BK15" s="86"/>
      <c r="BL15" s="86"/>
      <c r="BM15" s="86"/>
      <c r="BN15" s="86"/>
      <c r="BO15" s="86"/>
      <c r="BP15" s="86"/>
      <c r="BQ15" s="104">
        <v>9</v>
      </c>
      <c r="BR15" s="107"/>
      <c r="BS15" s="652"/>
      <c r="BT15" s="653"/>
      <c r="BU15" s="653"/>
      <c r="BV15" s="653"/>
      <c r="BW15" s="653"/>
      <c r="BX15" s="653"/>
      <c r="BY15" s="653"/>
      <c r="BZ15" s="653"/>
      <c r="CA15" s="653"/>
      <c r="CB15" s="653"/>
      <c r="CC15" s="653"/>
      <c r="CD15" s="653"/>
      <c r="CE15" s="653"/>
      <c r="CF15" s="653"/>
      <c r="CG15" s="655"/>
      <c r="CH15" s="649"/>
      <c r="CI15" s="650"/>
      <c r="CJ15" s="650"/>
      <c r="CK15" s="650"/>
      <c r="CL15" s="651"/>
      <c r="CM15" s="649"/>
      <c r="CN15" s="650"/>
      <c r="CO15" s="650"/>
      <c r="CP15" s="650"/>
      <c r="CQ15" s="651"/>
      <c r="CR15" s="649"/>
      <c r="CS15" s="650"/>
      <c r="CT15" s="650"/>
      <c r="CU15" s="650"/>
      <c r="CV15" s="651"/>
      <c r="CW15" s="649"/>
      <c r="CX15" s="650"/>
      <c r="CY15" s="650"/>
      <c r="CZ15" s="650"/>
      <c r="DA15" s="651"/>
      <c r="DB15" s="649"/>
      <c r="DC15" s="650"/>
      <c r="DD15" s="650"/>
      <c r="DE15" s="650"/>
      <c r="DF15" s="651"/>
      <c r="DG15" s="649"/>
      <c r="DH15" s="650"/>
      <c r="DI15" s="650"/>
      <c r="DJ15" s="650"/>
      <c r="DK15" s="651"/>
      <c r="DL15" s="649"/>
      <c r="DM15" s="650"/>
      <c r="DN15" s="650"/>
      <c r="DO15" s="650"/>
      <c r="DP15" s="651"/>
      <c r="DQ15" s="649"/>
      <c r="DR15" s="650"/>
      <c r="DS15" s="650"/>
      <c r="DT15" s="650"/>
      <c r="DU15" s="651"/>
      <c r="DV15" s="652"/>
      <c r="DW15" s="653"/>
      <c r="DX15" s="653"/>
      <c r="DY15" s="653"/>
      <c r="DZ15" s="654"/>
      <c r="EA15" s="86"/>
    </row>
    <row r="16" spans="1:131" s="109" customFormat="1" ht="26.25" customHeight="1" x14ac:dyDescent="0.2">
      <c r="A16" s="104">
        <v>10</v>
      </c>
      <c r="B16" s="652"/>
      <c r="C16" s="653"/>
      <c r="D16" s="653"/>
      <c r="E16" s="653"/>
      <c r="F16" s="653"/>
      <c r="G16" s="653"/>
      <c r="H16" s="653"/>
      <c r="I16" s="653"/>
      <c r="J16" s="653"/>
      <c r="K16" s="653"/>
      <c r="L16" s="653"/>
      <c r="M16" s="653"/>
      <c r="N16" s="653"/>
      <c r="O16" s="653"/>
      <c r="P16" s="655"/>
      <c r="Q16" s="914"/>
      <c r="R16" s="911"/>
      <c r="S16" s="911"/>
      <c r="T16" s="911"/>
      <c r="U16" s="911"/>
      <c r="V16" s="911"/>
      <c r="W16" s="911"/>
      <c r="X16" s="911"/>
      <c r="Y16" s="911"/>
      <c r="Z16" s="911"/>
      <c r="AA16" s="911"/>
      <c r="AB16" s="911"/>
      <c r="AC16" s="911"/>
      <c r="AD16" s="911"/>
      <c r="AE16" s="922"/>
      <c r="AF16" s="945"/>
      <c r="AG16" s="650"/>
      <c r="AH16" s="650"/>
      <c r="AI16" s="650"/>
      <c r="AJ16" s="946"/>
      <c r="AK16" s="923"/>
      <c r="AL16" s="911"/>
      <c r="AM16" s="911"/>
      <c r="AN16" s="911"/>
      <c r="AO16" s="911"/>
      <c r="AP16" s="911"/>
      <c r="AQ16" s="911"/>
      <c r="AR16" s="911"/>
      <c r="AS16" s="911"/>
      <c r="AT16" s="911"/>
      <c r="AU16" s="912"/>
      <c r="AV16" s="912"/>
      <c r="AW16" s="912"/>
      <c r="AX16" s="912"/>
      <c r="AY16" s="913"/>
      <c r="AZ16" s="91"/>
      <c r="BA16" s="91"/>
      <c r="BB16" s="91"/>
      <c r="BC16" s="91"/>
      <c r="BD16" s="91"/>
      <c r="BE16" s="86"/>
      <c r="BF16" s="86"/>
      <c r="BG16" s="86"/>
      <c r="BH16" s="86"/>
      <c r="BI16" s="86"/>
      <c r="BJ16" s="86"/>
      <c r="BK16" s="86"/>
      <c r="BL16" s="86"/>
      <c r="BM16" s="86"/>
      <c r="BN16" s="86"/>
      <c r="BO16" s="86"/>
      <c r="BP16" s="86"/>
      <c r="BQ16" s="104">
        <v>10</v>
      </c>
      <c r="BR16" s="107"/>
      <c r="BS16" s="652"/>
      <c r="BT16" s="653"/>
      <c r="BU16" s="653"/>
      <c r="BV16" s="653"/>
      <c r="BW16" s="653"/>
      <c r="BX16" s="653"/>
      <c r="BY16" s="653"/>
      <c r="BZ16" s="653"/>
      <c r="CA16" s="653"/>
      <c r="CB16" s="653"/>
      <c r="CC16" s="653"/>
      <c r="CD16" s="653"/>
      <c r="CE16" s="653"/>
      <c r="CF16" s="653"/>
      <c r="CG16" s="655"/>
      <c r="CH16" s="649"/>
      <c r="CI16" s="650"/>
      <c r="CJ16" s="650"/>
      <c r="CK16" s="650"/>
      <c r="CL16" s="651"/>
      <c r="CM16" s="649"/>
      <c r="CN16" s="650"/>
      <c r="CO16" s="650"/>
      <c r="CP16" s="650"/>
      <c r="CQ16" s="651"/>
      <c r="CR16" s="649"/>
      <c r="CS16" s="650"/>
      <c r="CT16" s="650"/>
      <c r="CU16" s="650"/>
      <c r="CV16" s="651"/>
      <c r="CW16" s="649"/>
      <c r="CX16" s="650"/>
      <c r="CY16" s="650"/>
      <c r="CZ16" s="650"/>
      <c r="DA16" s="651"/>
      <c r="DB16" s="649"/>
      <c r="DC16" s="650"/>
      <c r="DD16" s="650"/>
      <c r="DE16" s="650"/>
      <c r="DF16" s="651"/>
      <c r="DG16" s="649"/>
      <c r="DH16" s="650"/>
      <c r="DI16" s="650"/>
      <c r="DJ16" s="650"/>
      <c r="DK16" s="651"/>
      <c r="DL16" s="649"/>
      <c r="DM16" s="650"/>
      <c r="DN16" s="650"/>
      <c r="DO16" s="650"/>
      <c r="DP16" s="651"/>
      <c r="DQ16" s="649"/>
      <c r="DR16" s="650"/>
      <c r="DS16" s="650"/>
      <c r="DT16" s="650"/>
      <c r="DU16" s="651"/>
      <c r="DV16" s="652"/>
      <c r="DW16" s="653"/>
      <c r="DX16" s="653"/>
      <c r="DY16" s="653"/>
      <c r="DZ16" s="654"/>
      <c r="EA16" s="86"/>
    </row>
    <row r="17" spans="1:131" s="109" customFormat="1" ht="26.25" customHeight="1" x14ac:dyDescent="0.2">
      <c r="A17" s="104">
        <v>11</v>
      </c>
      <c r="B17" s="652"/>
      <c r="C17" s="653"/>
      <c r="D17" s="653"/>
      <c r="E17" s="653"/>
      <c r="F17" s="653"/>
      <c r="G17" s="653"/>
      <c r="H17" s="653"/>
      <c r="I17" s="653"/>
      <c r="J17" s="653"/>
      <c r="K17" s="653"/>
      <c r="L17" s="653"/>
      <c r="M17" s="653"/>
      <c r="N17" s="653"/>
      <c r="O17" s="653"/>
      <c r="P17" s="655"/>
      <c r="Q17" s="914"/>
      <c r="R17" s="911"/>
      <c r="S17" s="911"/>
      <c r="T17" s="911"/>
      <c r="U17" s="911"/>
      <c r="V17" s="911"/>
      <c r="W17" s="911"/>
      <c r="X17" s="911"/>
      <c r="Y17" s="911"/>
      <c r="Z17" s="911"/>
      <c r="AA17" s="911"/>
      <c r="AB17" s="911"/>
      <c r="AC17" s="911"/>
      <c r="AD17" s="911"/>
      <c r="AE17" s="922"/>
      <c r="AF17" s="945"/>
      <c r="AG17" s="650"/>
      <c r="AH17" s="650"/>
      <c r="AI17" s="650"/>
      <c r="AJ17" s="946"/>
      <c r="AK17" s="923"/>
      <c r="AL17" s="911"/>
      <c r="AM17" s="911"/>
      <c r="AN17" s="911"/>
      <c r="AO17" s="911"/>
      <c r="AP17" s="911"/>
      <c r="AQ17" s="911"/>
      <c r="AR17" s="911"/>
      <c r="AS17" s="911"/>
      <c r="AT17" s="911"/>
      <c r="AU17" s="912"/>
      <c r="AV17" s="912"/>
      <c r="AW17" s="912"/>
      <c r="AX17" s="912"/>
      <c r="AY17" s="913"/>
      <c r="AZ17" s="91"/>
      <c r="BA17" s="91"/>
      <c r="BB17" s="91"/>
      <c r="BC17" s="91"/>
      <c r="BD17" s="91"/>
      <c r="BE17" s="86"/>
      <c r="BF17" s="86"/>
      <c r="BG17" s="86"/>
      <c r="BH17" s="86"/>
      <c r="BI17" s="86"/>
      <c r="BJ17" s="86"/>
      <c r="BK17" s="86"/>
      <c r="BL17" s="86"/>
      <c r="BM17" s="86"/>
      <c r="BN17" s="86"/>
      <c r="BO17" s="86"/>
      <c r="BP17" s="86"/>
      <c r="BQ17" s="104">
        <v>11</v>
      </c>
      <c r="BR17" s="107"/>
      <c r="BS17" s="652"/>
      <c r="BT17" s="653"/>
      <c r="BU17" s="653"/>
      <c r="BV17" s="653"/>
      <c r="BW17" s="653"/>
      <c r="BX17" s="653"/>
      <c r="BY17" s="653"/>
      <c r="BZ17" s="653"/>
      <c r="CA17" s="653"/>
      <c r="CB17" s="653"/>
      <c r="CC17" s="653"/>
      <c r="CD17" s="653"/>
      <c r="CE17" s="653"/>
      <c r="CF17" s="653"/>
      <c r="CG17" s="655"/>
      <c r="CH17" s="649"/>
      <c r="CI17" s="650"/>
      <c r="CJ17" s="650"/>
      <c r="CK17" s="650"/>
      <c r="CL17" s="651"/>
      <c r="CM17" s="649"/>
      <c r="CN17" s="650"/>
      <c r="CO17" s="650"/>
      <c r="CP17" s="650"/>
      <c r="CQ17" s="651"/>
      <c r="CR17" s="649"/>
      <c r="CS17" s="650"/>
      <c r="CT17" s="650"/>
      <c r="CU17" s="650"/>
      <c r="CV17" s="651"/>
      <c r="CW17" s="649"/>
      <c r="CX17" s="650"/>
      <c r="CY17" s="650"/>
      <c r="CZ17" s="650"/>
      <c r="DA17" s="651"/>
      <c r="DB17" s="649"/>
      <c r="DC17" s="650"/>
      <c r="DD17" s="650"/>
      <c r="DE17" s="650"/>
      <c r="DF17" s="651"/>
      <c r="DG17" s="649"/>
      <c r="DH17" s="650"/>
      <c r="DI17" s="650"/>
      <c r="DJ17" s="650"/>
      <c r="DK17" s="651"/>
      <c r="DL17" s="649"/>
      <c r="DM17" s="650"/>
      <c r="DN17" s="650"/>
      <c r="DO17" s="650"/>
      <c r="DP17" s="651"/>
      <c r="DQ17" s="649"/>
      <c r="DR17" s="650"/>
      <c r="DS17" s="650"/>
      <c r="DT17" s="650"/>
      <c r="DU17" s="651"/>
      <c r="DV17" s="652"/>
      <c r="DW17" s="653"/>
      <c r="DX17" s="653"/>
      <c r="DY17" s="653"/>
      <c r="DZ17" s="654"/>
      <c r="EA17" s="86"/>
    </row>
    <row r="18" spans="1:131" s="109" customFormat="1" ht="26.25" customHeight="1" x14ac:dyDescent="0.2">
      <c r="A18" s="104">
        <v>12</v>
      </c>
      <c r="B18" s="652"/>
      <c r="C18" s="653"/>
      <c r="D18" s="653"/>
      <c r="E18" s="653"/>
      <c r="F18" s="653"/>
      <c r="G18" s="653"/>
      <c r="H18" s="653"/>
      <c r="I18" s="653"/>
      <c r="J18" s="653"/>
      <c r="K18" s="653"/>
      <c r="L18" s="653"/>
      <c r="M18" s="653"/>
      <c r="N18" s="653"/>
      <c r="O18" s="653"/>
      <c r="P18" s="655"/>
      <c r="Q18" s="914"/>
      <c r="R18" s="911"/>
      <c r="S18" s="911"/>
      <c r="T18" s="911"/>
      <c r="U18" s="911"/>
      <c r="V18" s="911"/>
      <c r="W18" s="911"/>
      <c r="X18" s="911"/>
      <c r="Y18" s="911"/>
      <c r="Z18" s="911"/>
      <c r="AA18" s="911"/>
      <c r="AB18" s="911"/>
      <c r="AC18" s="911"/>
      <c r="AD18" s="911"/>
      <c r="AE18" s="922"/>
      <c r="AF18" s="945"/>
      <c r="AG18" s="650"/>
      <c r="AH18" s="650"/>
      <c r="AI18" s="650"/>
      <c r="AJ18" s="946"/>
      <c r="AK18" s="923"/>
      <c r="AL18" s="911"/>
      <c r="AM18" s="911"/>
      <c r="AN18" s="911"/>
      <c r="AO18" s="911"/>
      <c r="AP18" s="911"/>
      <c r="AQ18" s="911"/>
      <c r="AR18" s="911"/>
      <c r="AS18" s="911"/>
      <c r="AT18" s="911"/>
      <c r="AU18" s="912"/>
      <c r="AV18" s="912"/>
      <c r="AW18" s="912"/>
      <c r="AX18" s="912"/>
      <c r="AY18" s="913"/>
      <c r="AZ18" s="91"/>
      <c r="BA18" s="91"/>
      <c r="BB18" s="91"/>
      <c r="BC18" s="91"/>
      <c r="BD18" s="91"/>
      <c r="BE18" s="86"/>
      <c r="BF18" s="86"/>
      <c r="BG18" s="86"/>
      <c r="BH18" s="86"/>
      <c r="BI18" s="86"/>
      <c r="BJ18" s="86"/>
      <c r="BK18" s="86"/>
      <c r="BL18" s="86"/>
      <c r="BM18" s="86"/>
      <c r="BN18" s="86"/>
      <c r="BO18" s="86"/>
      <c r="BP18" s="86"/>
      <c r="BQ18" s="104">
        <v>12</v>
      </c>
      <c r="BR18" s="107"/>
      <c r="BS18" s="652"/>
      <c r="BT18" s="653"/>
      <c r="BU18" s="653"/>
      <c r="BV18" s="653"/>
      <c r="BW18" s="653"/>
      <c r="BX18" s="653"/>
      <c r="BY18" s="653"/>
      <c r="BZ18" s="653"/>
      <c r="CA18" s="653"/>
      <c r="CB18" s="653"/>
      <c r="CC18" s="653"/>
      <c r="CD18" s="653"/>
      <c r="CE18" s="653"/>
      <c r="CF18" s="653"/>
      <c r="CG18" s="655"/>
      <c r="CH18" s="649"/>
      <c r="CI18" s="650"/>
      <c r="CJ18" s="650"/>
      <c r="CK18" s="650"/>
      <c r="CL18" s="651"/>
      <c r="CM18" s="649"/>
      <c r="CN18" s="650"/>
      <c r="CO18" s="650"/>
      <c r="CP18" s="650"/>
      <c r="CQ18" s="651"/>
      <c r="CR18" s="649"/>
      <c r="CS18" s="650"/>
      <c r="CT18" s="650"/>
      <c r="CU18" s="650"/>
      <c r="CV18" s="651"/>
      <c r="CW18" s="649"/>
      <c r="CX18" s="650"/>
      <c r="CY18" s="650"/>
      <c r="CZ18" s="650"/>
      <c r="DA18" s="651"/>
      <c r="DB18" s="649"/>
      <c r="DC18" s="650"/>
      <c r="DD18" s="650"/>
      <c r="DE18" s="650"/>
      <c r="DF18" s="651"/>
      <c r="DG18" s="649"/>
      <c r="DH18" s="650"/>
      <c r="DI18" s="650"/>
      <c r="DJ18" s="650"/>
      <c r="DK18" s="651"/>
      <c r="DL18" s="649"/>
      <c r="DM18" s="650"/>
      <c r="DN18" s="650"/>
      <c r="DO18" s="650"/>
      <c r="DP18" s="651"/>
      <c r="DQ18" s="649"/>
      <c r="DR18" s="650"/>
      <c r="DS18" s="650"/>
      <c r="DT18" s="650"/>
      <c r="DU18" s="651"/>
      <c r="DV18" s="652"/>
      <c r="DW18" s="653"/>
      <c r="DX18" s="653"/>
      <c r="DY18" s="653"/>
      <c r="DZ18" s="654"/>
      <c r="EA18" s="86"/>
    </row>
    <row r="19" spans="1:131" s="109" customFormat="1" ht="26.25" customHeight="1" x14ac:dyDescent="0.2">
      <c r="A19" s="104">
        <v>13</v>
      </c>
      <c r="B19" s="652"/>
      <c r="C19" s="653"/>
      <c r="D19" s="653"/>
      <c r="E19" s="653"/>
      <c r="F19" s="653"/>
      <c r="G19" s="653"/>
      <c r="H19" s="653"/>
      <c r="I19" s="653"/>
      <c r="J19" s="653"/>
      <c r="K19" s="653"/>
      <c r="L19" s="653"/>
      <c r="M19" s="653"/>
      <c r="N19" s="653"/>
      <c r="O19" s="653"/>
      <c r="P19" s="655"/>
      <c r="Q19" s="914"/>
      <c r="R19" s="911"/>
      <c r="S19" s="911"/>
      <c r="T19" s="911"/>
      <c r="U19" s="911"/>
      <c r="V19" s="911"/>
      <c r="W19" s="911"/>
      <c r="X19" s="911"/>
      <c r="Y19" s="911"/>
      <c r="Z19" s="911"/>
      <c r="AA19" s="911"/>
      <c r="AB19" s="911"/>
      <c r="AC19" s="911"/>
      <c r="AD19" s="911"/>
      <c r="AE19" s="922"/>
      <c r="AF19" s="945"/>
      <c r="AG19" s="650"/>
      <c r="AH19" s="650"/>
      <c r="AI19" s="650"/>
      <c r="AJ19" s="946"/>
      <c r="AK19" s="923"/>
      <c r="AL19" s="911"/>
      <c r="AM19" s="911"/>
      <c r="AN19" s="911"/>
      <c r="AO19" s="911"/>
      <c r="AP19" s="911"/>
      <c r="AQ19" s="911"/>
      <c r="AR19" s="911"/>
      <c r="AS19" s="911"/>
      <c r="AT19" s="911"/>
      <c r="AU19" s="912"/>
      <c r="AV19" s="912"/>
      <c r="AW19" s="912"/>
      <c r="AX19" s="912"/>
      <c r="AY19" s="913"/>
      <c r="AZ19" s="91"/>
      <c r="BA19" s="91"/>
      <c r="BB19" s="91"/>
      <c r="BC19" s="91"/>
      <c r="BD19" s="91"/>
      <c r="BE19" s="86"/>
      <c r="BF19" s="86"/>
      <c r="BG19" s="86"/>
      <c r="BH19" s="86"/>
      <c r="BI19" s="86"/>
      <c r="BJ19" s="86"/>
      <c r="BK19" s="86"/>
      <c r="BL19" s="86"/>
      <c r="BM19" s="86"/>
      <c r="BN19" s="86"/>
      <c r="BO19" s="86"/>
      <c r="BP19" s="86"/>
      <c r="BQ19" s="104">
        <v>13</v>
      </c>
      <c r="BR19" s="107"/>
      <c r="BS19" s="652"/>
      <c r="BT19" s="653"/>
      <c r="BU19" s="653"/>
      <c r="BV19" s="653"/>
      <c r="BW19" s="653"/>
      <c r="BX19" s="653"/>
      <c r="BY19" s="653"/>
      <c r="BZ19" s="653"/>
      <c r="CA19" s="653"/>
      <c r="CB19" s="653"/>
      <c r="CC19" s="653"/>
      <c r="CD19" s="653"/>
      <c r="CE19" s="653"/>
      <c r="CF19" s="653"/>
      <c r="CG19" s="655"/>
      <c r="CH19" s="649"/>
      <c r="CI19" s="650"/>
      <c r="CJ19" s="650"/>
      <c r="CK19" s="650"/>
      <c r="CL19" s="651"/>
      <c r="CM19" s="649"/>
      <c r="CN19" s="650"/>
      <c r="CO19" s="650"/>
      <c r="CP19" s="650"/>
      <c r="CQ19" s="651"/>
      <c r="CR19" s="649"/>
      <c r="CS19" s="650"/>
      <c r="CT19" s="650"/>
      <c r="CU19" s="650"/>
      <c r="CV19" s="651"/>
      <c r="CW19" s="649"/>
      <c r="CX19" s="650"/>
      <c r="CY19" s="650"/>
      <c r="CZ19" s="650"/>
      <c r="DA19" s="651"/>
      <c r="DB19" s="649"/>
      <c r="DC19" s="650"/>
      <c r="DD19" s="650"/>
      <c r="DE19" s="650"/>
      <c r="DF19" s="651"/>
      <c r="DG19" s="649"/>
      <c r="DH19" s="650"/>
      <c r="DI19" s="650"/>
      <c r="DJ19" s="650"/>
      <c r="DK19" s="651"/>
      <c r="DL19" s="649"/>
      <c r="DM19" s="650"/>
      <c r="DN19" s="650"/>
      <c r="DO19" s="650"/>
      <c r="DP19" s="651"/>
      <c r="DQ19" s="649"/>
      <c r="DR19" s="650"/>
      <c r="DS19" s="650"/>
      <c r="DT19" s="650"/>
      <c r="DU19" s="651"/>
      <c r="DV19" s="652"/>
      <c r="DW19" s="653"/>
      <c r="DX19" s="653"/>
      <c r="DY19" s="653"/>
      <c r="DZ19" s="654"/>
      <c r="EA19" s="86"/>
    </row>
    <row r="20" spans="1:131" s="109" customFormat="1" ht="26.25" customHeight="1" x14ac:dyDescent="0.2">
      <c r="A20" s="104">
        <v>14</v>
      </c>
      <c r="B20" s="652"/>
      <c r="C20" s="653"/>
      <c r="D20" s="653"/>
      <c r="E20" s="653"/>
      <c r="F20" s="653"/>
      <c r="G20" s="653"/>
      <c r="H20" s="653"/>
      <c r="I20" s="653"/>
      <c r="J20" s="653"/>
      <c r="K20" s="653"/>
      <c r="L20" s="653"/>
      <c r="M20" s="653"/>
      <c r="N20" s="653"/>
      <c r="O20" s="653"/>
      <c r="P20" s="655"/>
      <c r="Q20" s="914"/>
      <c r="R20" s="911"/>
      <c r="S20" s="911"/>
      <c r="T20" s="911"/>
      <c r="U20" s="911"/>
      <c r="V20" s="911"/>
      <c r="W20" s="911"/>
      <c r="X20" s="911"/>
      <c r="Y20" s="911"/>
      <c r="Z20" s="911"/>
      <c r="AA20" s="911"/>
      <c r="AB20" s="911"/>
      <c r="AC20" s="911"/>
      <c r="AD20" s="911"/>
      <c r="AE20" s="922"/>
      <c r="AF20" s="945"/>
      <c r="AG20" s="650"/>
      <c r="AH20" s="650"/>
      <c r="AI20" s="650"/>
      <c r="AJ20" s="946"/>
      <c r="AK20" s="923"/>
      <c r="AL20" s="911"/>
      <c r="AM20" s="911"/>
      <c r="AN20" s="911"/>
      <c r="AO20" s="911"/>
      <c r="AP20" s="911"/>
      <c r="AQ20" s="911"/>
      <c r="AR20" s="911"/>
      <c r="AS20" s="911"/>
      <c r="AT20" s="911"/>
      <c r="AU20" s="912"/>
      <c r="AV20" s="912"/>
      <c r="AW20" s="912"/>
      <c r="AX20" s="912"/>
      <c r="AY20" s="913"/>
      <c r="AZ20" s="91"/>
      <c r="BA20" s="91"/>
      <c r="BB20" s="91"/>
      <c r="BC20" s="91"/>
      <c r="BD20" s="91"/>
      <c r="BE20" s="86"/>
      <c r="BF20" s="86"/>
      <c r="BG20" s="86"/>
      <c r="BH20" s="86"/>
      <c r="BI20" s="86"/>
      <c r="BJ20" s="86"/>
      <c r="BK20" s="86"/>
      <c r="BL20" s="86"/>
      <c r="BM20" s="86"/>
      <c r="BN20" s="86"/>
      <c r="BO20" s="86"/>
      <c r="BP20" s="86"/>
      <c r="BQ20" s="104">
        <v>14</v>
      </c>
      <c r="BR20" s="107"/>
      <c r="BS20" s="652"/>
      <c r="BT20" s="653"/>
      <c r="BU20" s="653"/>
      <c r="BV20" s="653"/>
      <c r="BW20" s="653"/>
      <c r="BX20" s="653"/>
      <c r="BY20" s="653"/>
      <c r="BZ20" s="653"/>
      <c r="CA20" s="653"/>
      <c r="CB20" s="653"/>
      <c r="CC20" s="653"/>
      <c r="CD20" s="653"/>
      <c r="CE20" s="653"/>
      <c r="CF20" s="653"/>
      <c r="CG20" s="655"/>
      <c r="CH20" s="649"/>
      <c r="CI20" s="650"/>
      <c r="CJ20" s="650"/>
      <c r="CK20" s="650"/>
      <c r="CL20" s="651"/>
      <c r="CM20" s="649"/>
      <c r="CN20" s="650"/>
      <c r="CO20" s="650"/>
      <c r="CP20" s="650"/>
      <c r="CQ20" s="651"/>
      <c r="CR20" s="649"/>
      <c r="CS20" s="650"/>
      <c r="CT20" s="650"/>
      <c r="CU20" s="650"/>
      <c r="CV20" s="651"/>
      <c r="CW20" s="649"/>
      <c r="CX20" s="650"/>
      <c r="CY20" s="650"/>
      <c r="CZ20" s="650"/>
      <c r="DA20" s="651"/>
      <c r="DB20" s="649"/>
      <c r="DC20" s="650"/>
      <c r="DD20" s="650"/>
      <c r="DE20" s="650"/>
      <c r="DF20" s="651"/>
      <c r="DG20" s="649"/>
      <c r="DH20" s="650"/>
      <c r="DI20" s="650"/>
      <c r="DJ20" s="650"/>
      <c r="DK20" s="651"/>
      <c r="DL20" s="649"/>
      <c r="DM20" s="650"/>
      <c r="DN20" s="650"/>
      <c r="DO20" s="650"/>
      <c r="DP20" s="651"/>
      <c r="DQ20" s="649"/>
      <c r="DR20" s="650"/>
      <c r="DS20" s="650"/>
      <c r="DT20" s="650"/>
      <c r="DU20" s="651"/>
      <c r="DV20" s="652"/>
      <c r="DW20" s="653"/>
      <c r="DX20" s="653"/>
      <c r="DY20" s="653"/>
      <c r="DZ20" s="654"/>
      <c r="EA20" s="86"/>
    </row>
    <row r="21" spans="1:131" s="109" customFormat="1" ht="26.25" customHeight="1" thickBot="1" x14ac:dyDescent="0.25">
      <c r="A21" s="104">
        <v>15</v>
      </c>
      <c r="B21" s="652"/>
      <c r="C21" s="653"/>
      <c r="D21" s="653"/>
      <c r="E21" s="653"/>
      <c r="F21" s="653"/>
      <c r="G21" s="653"/>
      <c r="H21" s="653"/>
      <c r="I21" s="653"/>
      <c r="J21" s="653"/>
      <c r="K21" s="653"/>
      <c r="L21" s="653"/>
      <c r="M21" s="653"/>
      <c r="N21" s="653"/>
      <c r="O21" s="653"/>
      <c r="P21" s="655"/>
      <c r="Q21" s="914"/>
      <c r="R21" s="911"/>
      <c r="S21" s="911"/>
      <c r="T21" s="911"/>
      <c r="U21" s="911"/>
      <c r="V21" s="911"/>
      <c r="W21" s="911"/>
      <c r="X21" s="911"/>
      <c r="Y21" s="911"/>
      <c r="Z21" s="911"/>
      <c r="AA21" s="911"/>
      <c r="AB21" s="911"/>
      <c r="AC21" s="911"/>
      <c r="AD21" s="911"/>
      <c r="AE21" s="922"/>
      <c r="AF21" s="945"/>
      <c r="AG21" s="650"/>
      <c r="AH21" s="650"/>
      <c r="AI21" s="650"/>
      <c r="AJ21" s="946"/>
      <c r="AK21" s="923"/>
      <c r="AL21" s="911"/>
      <c r="AM21" s="911"/>
      <c r="AN21" s="911"/>
      <c r="AO21" s="911"/>
      <c r="AP21" s="911"/>
      <c r="AQ21" s="911"/>
      <c r="AR21" s="911"/>
      <c r="AS21" s="911"/>
      <c r="AT21" s="911"/>
      <c r="AU21" s="912"/>
      <c r="AV21" s="912"/>
      <c r="AW21" s="912"/>
      <c r="AX21" s="912"/>
      <c r="AY21" s="913"/>
      <c r="AZ21" s="91"/>
      <c r="BA21" s="91"/>
      <c r="BB21" s="91"/>
      <c r="BC21" s="91"/>
      <c r="BD21" s="91"/>
      <c r="BE21" s="86"/>
      <c r="BF21" s="86"/>
      <c r="BG21" s="86"/>
      <c r="BH21" s="86"/>
      <c r="BI21" s="86"/>
      <c r="BJ21" s="86"/>
      <c r="BK21" s="86"/>
      <c r="BL21" s="86"/>
      <c r="BM21" s="86"/>
      <c r="BN21" s="86"/>
      <c r="BO21" s="86"/>
      <c r="BP21" s="86"/>
      <c r="BQ21" s="104">
        <v>15</v>
      </c>
      <c r="BR21" s="107"/>
      <c r="BS21" s="652"/>
      <c r="BT21" s="653"/>
      <c r="BU21" s="653"/>
      <c r="BV21" s="653"/>
      <c r="BW21" s="653"/>
      <c r="BX21" s="653"/>
      <c r="BY21" s="653"/>
      <c r="BZ21" s="653"/>
      <c r="CA21" s="653"/>
      <c r="CB21" s="653"/>
      <c r="CC21" s="653"/>
      <c r="CD21" s="653"/>
      <c r="CE21" s="653"/>
      <c r="CF21" s="653"/>
      <c r="CG21" s="655"/>
      <c r="CH21" s="649"/>
      <c r="CI21" s="650"/>
      <c r="CJ21" s="650"/>
      <c r="CK21" s="650"/>
      <c r="CL21" s="651"/>
      <c r="CM21" s="649"/>
      <c r="CN21" s="650"/>
      <c r="CO21" s="650"/>
      <c r="CP21" s="650"/>
      <c r="CQ21" s="651"/>
      <c r="CR21" s="649"/>
      <c r="CS21" s="650"/>
      <c r="CT21" s="650"/>
      <c r="CU21" s="650"/>
      <c r="CV21" s="651"/>
      <c r="CW21" s="649"/>
      <c r="CX21" s="650"/>
      <c r="CY21" s="650"/>
      <c r="CZ21" s="650"/>
      <c r="DA21" s="651"/>
      <c r="DB21" s="649"/>
      <c r="DC21" s="650"/>
      <c r="DD21" s="650"/>
      <c r="DE21" s="650"/>
      <c r="DF21" s="651"/>
      <c r="DG21" s="649"/>
      <c r="DH21" s="650"/>
      <c r="DI21" s="650"/>
      <c r="DJ21" s="650"/>
      <c r="DK21" s="651"/>
      <c r="DL21" s="649"/>
      <c r="DM21" s="650"/>
      <c r="DN21" s="650"/>
      <c r="DO21" s="650"/>
      <c r="DP21" s="651"/>
      <c r="DQ21" s="649"/>
      <c r="DR21" s="650"/>
      <c r="DS21" s="650"/>
      <c r="DT21" s="650"/>
      <c r="DU21" s="651"/>
      <c r="DV21" s="652"/>
      <c r="DW21" s="653"/>
      <c r="DX21" s="653"/>
      <c r="DY21" s="653"/>
      <c r="DZ21" s="654"/>
      <c r="EA21" s="86"/>
    </row>
    <row r="22" spans="1:131" s="109" customFormat="1" ht="26.25" customHeight="1" x14ac:dyDescent="0.2">
      <c r="A22" s="104">
        <v>16</v>
      </c>
      <c r="B22" s="652"/>
      <c r="C22" s="653"/>
      <c r="D22" s="653"/>
      <c r="E22" s="653"/>
      <c r="F22" s="653"/>
      <c r="G22" s="653"/>
      <c r="H22" s="653"/>
      <c r="I22" s="653"/>
      <c r="J22" s="653"/>
      <c r="K22" s="653"/>
      <c r="L22" s="653"/>
      <c r="M22" s="653"/>
      <c r="N22" s="653"/>
      <c r="O22" s="653"/>
      <c r="P22" s="655"/>
      <c r="Q22" s="960"/>
      <c r="R22" s="961"/>
      <c r="S22" s="961"/>
      <c r="T22" s="961"/>
      <c r="U22" s="961"/>
      <c r="V22" s="961"/>
      <c r="W22" s="961"/>
      <c r="X22" s="961"/>
      <c r="Y22" s="961"/>
      <c r="Z22" s="961"/>
      <c r="AA22" s="961"/>
      <c r="AB22" s="961"/>
      <c r="AC22" s="961"/>
      <c r="AD22" s="961"/>
      <c r="AE22" s="962"/>
      <c r="AF22" s="945"/>
      <c r="AG22" s="650"/>
      <c r="AH22" s="650"/>
      <c r="AI22" s="650"/>
      <c r="AJ22" s="946"/>
      <c r="AK22" s="963"/>
      <c r="AL22" s="961"/>
      <c r="AM22" s="961"/>
      <c r="AN22" s="961"/>
      <c r="AO22" s="961"/>
      <c r="AP22" s="961"/>
      <c r="AQ22" s="961"/>
      <c r="AR22" s="961"/>
      <c r="AS22" s="961"/>
      <c r="AT22" s="961"/>
      <c r="AU22" s="964"/>
      <c r="AV22" s="964"/>
      <c r="AW22" s="964"/>
      <c r="AX22" s="964"/>
      <c r="AY22" s="965"/>
      <c r="AZ22" s="941" t="s">
        <v>405</v>
      </c>
      <c r="BA22" s="941"/>
      <c r="BB22" s="941"/>
      <c r="BC22" s="941"/>
      <c r="BD22" s="942"/>
      <c r="BE22" s="86"/>
      <c r="BF22" s="86"/>
      <c r="BG22" s="86"/>
      <c r="BH22" s="86"/>
      <c r="BI22" s="86"/>
      <c r="BJ22" s="86"/>
      <c r="BK22" s="86"/>
      <c r="BL22" s="86"/>
      <c r="BM22" s="86"/>
      <c r="BN22" s="86"/>
      <c r="BO22" s="86"/>
      <c r="BP22" s="86"/>
      <c r="BQ22" s="104">
        <v>16</v>
      </c>
      <c r="BR22" s="107"/>
      <c r="BS22" s="652"/>
      <c r="BT22" s="653"/>
      <c r="BU22" s="653"/>
      <c r="BV22" s="653"/>
      <c r="BW22" s="653"/>
      <c r="BX22" s="653"/>
      <c r="BY22" s="653"/>
      <c r="BZ22" s="653"/>
      <c r="CA22" s="653"/>
      <c r="CB22" s="653"/>
      <c r="CC22" s="653"/>
      <c r="CD22" s="653"/>
      <c r="CE22" s="653"/>
      <c r="CF22" s="653"/>
      <c r="CG22" s="655"/>
      <c r="CH22" s="649"/>
      <c r="CI22" s="650"/>
      <c r="CJ22" s="650"/>
      <c r="CK22" s="650"/>
      <c r="CL22" s="651"/>
      <c r="CM22" s="649"/>
      <c r="CN22" s="650"/>
      <c r="CO22" s="650"/>
      <c r="CP22" s="650"/>
      <c r="CQ22" s="651"/>
      <c r="CR22" s="649"/>
      <c r="CS22" s="650"/>
      <c r="CT22" s="650"/>
      <c r="CU22" s="650"/>
      <c r="CV22" s="651"/>
      <c r="CW22" s="649"/>
      <c r="CX22" s="650"/>
      <c r="CY22" s="650"/>
      <c r="CZ22" s="650"/>
      <c r="DA22" s="651"/>
      <c r="DB22" s="649"/>
      <c r="DC22" s="650"/>
      <c r="DD22" s="650"/>
      <c r="DE22" s="650"/>
      <c r="DF22" s="651"/>
      <c r="DG22" s="649"/>
      <c r="DH22" s="650"/>
      <c r="DI22" s="650"/>
      <c r="DJ22" s="650"/>
      <c r="DK22" s="651"/>
      <c r="DL22" s="649"/>
      <c r="DM22" s="650"/>
      <c r="DN22" s="650"/>
      <c r="DO22" s="650"/>
      <c r="DP22" s="651"/>
      <c r="DQ22" s="649"/>
      <c r="DR22" s="650"/>
      <c r="DS22" s="650"/>
      <c r="DT22" s="650"/>
      <c r="DU22" s="651"/>
      <c r="DV22" s="652"/>
      <c r="DW22" s="653"/>
      <c r="DX22" s="653"/>
      <c r="DY22" s="653"/>
      <c r="DZ22" s="654"/>
      <c r="EA22" s="86"/>
    </row>
    <row r="23" spans="1:131" s="109" customFormat="1" ht="26.25" customHeight="1" thickBot="1" x14ac:dyDescent="0.25">
      <c r="A23" s="102" t="s">
        <v>374</v>
      </c>
      <c r="B23" s="885" t="s">
        <v>404</v>
      </c>
      <c r="C23" s="886"/>
      <c r="D23" s="886"/>
      <c r="E23" s="886"/>
      <c r="F23" s="886"/>
      <c r="G23" s="886"/>
      <c r="H23" s="886"/>
      <c r="I23" s="886"/>
      <c r="J23" s="886"/>
      <c r="K23" s="886"/>
      <c r="L23" s="886"/>
      <c r="M23" s="886"/>
      <c r="N23" s="886"/>
      <c r="O23" s="886"/>
      <c r="P23" s="895"/>
      <c r="Q23" s="966">
        <v>62857</v>
      </c>
      <c r="R23" s="906"/>
      <c r="S23" s="906"/>
      <c r="T23" s="906"/>
      <c r="U23" s="906"/>
      <c r="V23" s="906">
        <v>58960</v>
      </c>
      <c r="W23" s="906"/>
      <c r="X23" s="906"/>
      <c r="Y23" s="906"/>
      <c r="Z23" s="906"/>
      <c r="AA23" s="906">
        <v>3897</v>
      </c>
      <c r="AB23" s="906"/>
      <c r="AC23" s="906"/>
      <c r="AD23" s="906"/>
      <c r="AE23" s="967"/>
      <c r="AF23" s="935">
        <v>3770</v>
      </c>
      <c r="AG23" s="906"/>
      <c r="AH23" s="906"/>
      <c r="AI23" s="906"/>
      <c r="AJ23" s="936"/>
      <c r="AK23" s="937"/>
      <c r="AL23" s="910"/>
      <c r="AM23" s="910"/>
      <c r="AN23" s="910"/>
      <c r="AO23" s="910"/>
      <c r="AP23" s="906">
        <v>30699</v>
      </c>
      <c r="AQ23" s="906"/>
      <c r="AR23" s="906"/>
      <c r="AS23" s="906"/>
      <c r="AT23" s="906"/>
      <c r="AU23" s="907"/>
      <c r="AV23" s="907"/>
      <c r="AW23" s="907"/>
      <c r="AX23" s="907"/>
      <c r="AY23" s="908"/>
      <c r="AZ23" s="932" t="s">
        <v>64</v>
      </c>
      <c r="BA23" s="900"/>
      <c r="BB23" s="900"/>
      <c r="BC23" s="900"/>
      <c r="BD23" s="933"/>
      <c r="BE23" s="86"/>
      <c r="BF23" s="86"/>
      <c r="BG23" s="86"/>
      <c r="BH23" s="86"/>
      <c r="BI23" s="86"/>
      <c r="BJ23" s="86"/>
      <c r="BK23" s="86"/>
      <c r="BL23" s="86"/>
      <c r="BM23" s="86"/>
      <c r="BN23" s="86"/>
      <c r="BO23" s="86"/>
      <c r="BP23" s="86"/>
      <c r="BQ23" s="104">
        <v>17</v>
      </c>
      <c r="BR23" s="107"/>
      <c r="BS23" s="652"/>
      <c r="BT23" s="653"/>
      <c r="BU23" s="653"/>
      <c r="BV23" s="653"/>
      <c r="BW23" s="653"/>
      <c r="BX23" s="653"/>
      <c r="BY23" s="653"/>
      <c r="BZ23" s="653"/>
      <c r="CA23" s="653"/>
      <c r="CB23" s="653"/>
      <c r="CC23" s="653"/>
      <c r="CD23" s="653"/>
      <c r="CE23" s="653"/>
      <c r="CF23" s="653"/>
      <c r="CG23" s="655"/>
      <c r="CH23" s="649"/>
      <c r="CI23" s="650"/>
      <c r="CJ23" s="650"/>
      <c r="CK23" s="650"/>
      <c r="CL23" s="651"/>
      <c r="CM23" s="649"/>
      <c r="CN23" s="650"/>
      <c r="CO23" s="650"/>
      <c r="CP23" s="650"/>
      <c r="CQ23" s="651"/>
      <c r="CR23" s="649"/>
      <c r="CS23" s="650"/>
      <c r="CT23" s="650"/>
      <c r="CU23" s="650"/>
      <c r="CV23" s="651"/>
      <c r="CW23" s="649"/>
      <c r="CX23" s="650"/>
      <c r="CY23" s="650"/>
      <c r="CZ23" s="650"/>
      <c r="DA23" s="651"/>
      <c r="DB23" s="649"/>
      <c r="DC23" s="650"/>
      <c r="DD23" s="650"/>
      <c r="DE23" s="650"/>
      <c r="DF23" s="651"/>
      <c r="DG23" s="649"/>
      <c r="DH23" s="650"/>
      <c r="DI23" s="650"/>
      <c r="DJ23" s="650"/>
      <c r="DK23" s="651"/>
      <c r="DL23" s="649"/>
      <c r="DM23" s="650"/>
      <c r="DN23" s="650"/>
      <c r="DO23" s="650"/>
      <c r="DP23" s="651"/>
      <c r="DQ23" s="649"/>
      <c r="DR23" s="650"/>
      <c r="DS23" s="650"/>
      <c r="DT23" s="650"/>
      <c r="DU23" s="651"/>
      <c r="DV23" s="652"/>
      <c r="DW23" s="653"/>
      <c r="DX23" s="653"/>
      <c r="DY23" s="653"/>
      <c r="DZ23" s="654"/>
      <c r="EA23" s="86"/>
    </row>
    <row r="24" spans="1:131" s="109" customFormat="1" ht="26.25" customHeight="1" x14ac:dyDescent="0.2">
      <c r="A24" s="959" t="s">
        <v>403</v>
      </c>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c r="AA24" s="959"/>
      <c r="AB24" s="959"/>
      <c r="AC24" s="959"/>
      <c r="AD24" s="959"/>
      <c r="AE24" s="959"/>
      <c r="AF24" s="959"/>
      <c r="AG24" s="959"/>
      <c r="AH24" s="959"/>
      <c r="AI24" s="959"/>
      <c r="AJ24" s="959"/>
      <c r="AK24" s="959"/>
      <c r="AL24" s="959"/>
      <c r="AM24" s="959"/>
      <c r="AN24" s="959"/>
      <c r="AO24" s="959"/>
      <c r="AP24" s="959"/>
      <c r="AQ24" s="959"/>
      <c r="AR24" s="959"/>
      <c r="AS24" s="959"/>
      <c r="AT24" s="959"/>
      <c r="AU24" s="959"/>
      <c r="AV24" s="959"/>
      <c r="AW24" s="959"/>
      <c r="AX24" s="959"/>
      <c r="AY24" s="959"/>
      <c r="AZ24" s="91"/>
      <c r="BA24" s="91"/>
      <c r="BB24" s="91"/>
      <c r="BC24" s="91"/>
      <c r="BD24" s="91"/>
      <c r="BE24" s="86"/>
      <c r="BF24" s="86"/>
      <c r="BG24" s="86"/>
      <c r="BH24" s="86"/>
      <c r="BI24" s="86"/>
      <c r="BJ24" s="86"/>
      <c r="BK24" s="86"/>
      <c r="BL24" s="86"/>
      <c r="BM24" s="86"/>
      <c r="BN24" s="86"/>
      <c r="BO24" s="86"/>
      <c r="BP24" s="86"/>
      <c r="BQ24" s="104">
        <v>18</v>
      </c>
      <c r="BR24" s="107"/>
      <c r="BS24" s="652"/>
      <c r="BT24" s="653"/>
      <c r="BU24" s="653"/>
      <c r="BV24" s="653"/>
      <c r="BW24" s="653"/>
      <c r="BX24" s="653"/>
      <c r="BY24" s="653"/>
      <c r="BZ24" s="653"/>
      <c r="CA24" s="653"/>
      <c r="CB24" s="653"/>
      <c r="CC24" s="653"/>
      <c r="CD24" s="653"/>
      <c r="CE24" s="653"/>
      <c r="CF24" s="653"/>
      <c r="CG24" s="655"/>
      <c r="CH24" s="649"/>
      <c r="CI24" s="650"/>
      <c r="CJ24" s="650"/>
      <c r="CK24" s="650"/>
      <c r="CL24" s="651"/>
      <c r="CM24" s="649"/>
      <c r="CN24" s="650"/>
      <c r="CO24" s="650"/>
      <c r="CP24" s="650"/>
      <c r="CQ24" s="651"/>
      <c r="CR24" s="649"/>
      <c r="CS24" s="650"/>
      <c r="CT24" s="650"/>
      <c r="CU24" s="650"/>
      <c r="CV24" s="651"/>
      <c r="CW24" s="649"/>
      <c r="CX24" s="650"/>
      <c r="CY24" s="650"/>
      <c r="CZ24" s="650"/>
      <c r="DA24" s="651"/>
      <c r="DB24" s="649"/>
      <c r="DC24" s="650"/>
      <c r="DD24" s="650"/>
      <c r="DE24" s="650"/>
      <c r="DF24" s="651"/>
      <c r="DG24" s="649"/>
      <c r="DH24" s="650"/>
      <c r="DI24" s="650"/>
      <c r="DJ24" s="650"/>
      <c r="DK24" s="651"/>
      <c r="DL24" s="649"/>
      <c r="DM24" s="650"/>
      <c r="DN24" s="650"/>
      <c r="DO24" s="650"/>
      <c r="DP24" s="651"/>
      <c r="DQ24" s="649"/>
      <c r="DR24" s="650"/>
      <c r="DS24" s="650"/>
      <c r="DT24" s="650"/>
      <c r="DU24" s="651"/>
      <c r="DV24" s="652"/>
      <c r="DW24" s="653"/>
      <c r="DX24" s="653"/>
      <c r="DY24" s="653"/>
      <c r="DZ24" s="654"/>
      <c r="EA24" s="86"/>
    </row>
    <row r="25" spans="1:131" ht="26.25" customHeight="1" thickBot="1" x14ac:dyDescent="0.25">
      <c r="A25" s="958" t="s">
        <v>402</v>
      </c>
      <c r="B25" s="958"/>
      <c r="C25" s="958"/>
      <c r="D25" s="958"/>
      <c r="E25" s="958"/>
      <c r="F25" s="958"/>
      <c r="G25" s="958"/>
      <c r="H25" s="958"/>
      <c r="I25" s="958"/>
      <c r="J25" s="958"/>
      <c r="K25" s="958"/>
      <c r="L25" s="958"/>
      <c r="M25" s="958"/>
      <c r="N25" s="958"/>
      <c r="O25" s="958"/>
      <c r="P25" s="958"/>
      <c r="Q25" s="958"/>
      <c r="R25" s="958"/>
      <c r="S25" s="958"/>
      <c r="T25" s="958"/>
      <c r="U25" s="958"/>
      <c r="V25" s="958"/>
      <c r="W25" s="958"/>
      <c r="X25" s="958"/>
      <c r="Y25" s="958"/>
      <c r="Z25" s="958"/>
      <c r="AA25" s="958"/>
      <c r="AB25" s="958"/>
      <c r="AC25" s="958"/>
      <c r="AD25" s="958"/>
      <c r="AE25" s="958"/>
      <c r="AF25" s="958"/>
      <c r="AG25" s="958"/>
      <c r="AH25" s="958"/>
      <c r="AI25" s="958"/>
      <c r="AJ25" s="958"/>
      <c r="AK25" s="958"/>
      <c r="AL25" s="958"/>
      <c r="AM25" s="958"/>
      <c r="AN25" s="958"/>
      <c r="AO25" s="958"/>
      <c r="AP25" s="958"/>
      <c r="AQ25" s="958"/>
      <c r="AR25" s="958"/>
      <c r="AS25" s="958"/>
      <c r="AT25" s="958"/>
      <c r="AU25" s="958"/>
      <c r="AV25" s="958"/>
      <c r="AW25" s="958"/>
      <c r="AX25" s="958"/>
      <c r="AY25" s="958"/>
      <c r="AZ25" s="958"/>
      <c r="BA25" s="958"/>
      <c r="BB25" s="958"/>
      <c r="BC25" s="958"/>
      <c r="BD25" s="958"/>
      <c r="BE25" s="958"/>
      <c r="BF25" s="958"/>
      <c r="BG25" s="958"/>
      <c r="BH25" s="958"/>
      <c r="BI25" s="958"/>
      <c r="BJ25" s="91"/>
      <c r="BK25" s="91"/>
      <c r="BL25" s="91"/>
      <c r="BM25" s="91"/>
      <c r="BN25" s="91"/>
      <c r="BO25" s="99"/>
      <c r="BP25" s="99"/>
      <c r="BQ25" s="104">
        <v>19</v>
      </c>
      <c r="BR25" s="107"/>
      <c r="BS25" s="652"/>
      <c r="BT25" s="653"/>
      <c r="BU25" s="653"/>
      <c r="BV25" s="653"/>
      <c r="BW25" s="653"/>
      <c r="BX25" s="653"/>
      <c r="BY25" s="653"/>
      <c r="BZ25" s="653"/>
      <c r="CA25" s="653"/>
      <c r="CB25" s="653"/>
      <c r="CC25" s="653"/>
      <c r="CD25" s="653"/>
      <c r="CE25" s="653"/>
      <c r="CF25" s="653"/>
      <c r="CG25" s="655"/>
      <c r="CH25" s="649"/>
      <c r="CI25" s="650"/>
      <c r="CJ25" s="650"/>
      <c r="CK25" s="650"/>
      <c r="CL25" s="651"/>
      <c r="CM25" s="649"/>
      <c r="CN25" s="650"/>
      <c r="CO25" s="650"/>
      <c r="CP25" s="650"/>
      <c r="CQ25" s="651"/>
      <c r="CR25" s="649"/>
      <c r="CS25" s="650"/>
      <c r="CT25" s="650"/>
      <c r="CU25" s="650"/>
      <c r="CV25" s="651"/>
      <c r="CW25" s="649"/>
      <c r="CX25" s="650"/>
      <c r="CY25" s="650"/>
      <c r="CZ25" s="650"/>
      <c r="DA25" s="651"/>
      <c r="DB25" s="649"/>
      <c r="DC25" s="650"/>
      <c r="DD25" s="650"/>
      <c r="DE25" s="650"/>
      <c r="DF25" s="651"/>
      <c r="DG25" s="649"/>
      <c r="DH25" s="650"/>
      <c r="DI25" s="650"/>
      <c r="DJ25" s="650"/>
      <c r="DK25" s="651"/>
      <c r="DL25" s="649"/>
      <c r="DM25" s="650"/>
      <c r="DN25" s="650"/>
      <c r="DO25" s="650"/>
      <c r="DP25" s="651"/>
      <c r="DQ25" s="649"/>
      <c r="DR25" s="650"/>
      <c r="DS25" s="650"/>
      <c r="DT25" s="650"/>
      <c r="DU25" s="651"/>
      <c r="DV25" s="652"/>
      <c r="DW25" s="653"/>
      <c r="DX25" s="653"/>
      <c r="DY25" s="653"/>
      <c r="DZ25" s="654"/>
      <c r="EA25" s="85"/>
    </row>
    <row r="26" spans="1:131" ht="26.25" customHeight="1" x14ac:dyDescent="0.2">
      <c r="A26" s="664" t="s">
        <v>401</v>
      </c>
      <c r="B26" s="665"/>
      <c r="C26" s="665"/>
      <c r="D26" s="665"/>
      <c r="E26" s="665"/>
      <c r="F26" s="665"/>
      <c r="G26" s="665"/>
      <c r="H26" s="665"/>
      <c r="I26" s="665"/>
      <c r="J26" s="665"/>
      <c r="K26" s="665"/>
      <c r="L26" s="665"/>
      <c r="M26" s="665"/>
      <c r="N26" s="665"/>
      <c r="O26" s="665"/>
      <c r="P26" s="666"/>
      <c r="Q26" s="656" t="s">
        <v>391</v>
      </c>
      <c r="R26" s="657"/>
      <c r="S26" s="657"/>
      <c r="T26" s="657"/>
      <c r="U26" s="662"/>
      <c r="V26" s="656" t="s">
        <v>390</v>
      </c>
      <c r="W26" s="657"/>
      <c r="X26" s="657"/>
      <c r="Y26" s="657"/>
      <c r="Z26" s="662"/>
      <c r="AA26" s="656" t="s">
        <v>389</v>
      </c>
      <c r="AB26" s="657"/>
      <c r="AC26" s="657"/>
      <c r="AD26" s="657"/>
      <c r="AE26" s="657"/>
      <c r="AF26" s="677" t="s">
        <v>388</v>
      </c>
      <c r="AG26" s="671"/>
      <c r="AH26" s="671"/>
      <c r="AI26" s="671"/>
      <c r="AJ26" s="678"/>
      <c r="AK26" s="657" t="s">
        <v>387</v>
      </c>
      <c r="AL26" s="657"/>
      <c r="AM26" s="657"/>
      <c r="AN26" s="657"/>
      <c r="AO26" s="662"/>
      <c r="AP26" s="656" t="s">
        <v>386</v>
      </c>
      <c r="AQ26" s="657"/>
      <c r="AR26" s="657"/>
      <c r="AS26" s="657"/>
      <c r="AT26" s="662"/>
      <c r="AU26" s="656" t="s">
        <v>400</v>
      </c>
      <c r="AV26" s="657"/>
      <c r="AW26" s="657"/>
      <c r="AX26" s="657"/>
      <c r="AY26" s="662"/>
      <c r="AZ26" s="656" t="s">
        <v>399</v>
      </c>
      <c r="BA26" s="657"/>
      <c r="BB26" s="657"/>
      <c r="BC26" s="657"/>
      <c r="BD26" s="662"/>
      <c r="BE26" s="656" t="s">
        <v>384</v>
      </c>
      <c r="BF26" s="657"/>
      <c r="BG26" s="657"/>
      <c r="BH26" s="657"/>
      <c r="BI26" s="658"/>
      <c r="BJ26" s="91"/>
      <c r="BK26" s="91"/>
      <c r="BL26" s="91"/>
      <c r="BM26" s="91"/>
      <c r="BN26" s="91"/>
      <c r="BO26" s="99"/>
      <c r="BP26" s="99"/>
      <c r="BQ26" s="104">
        <v>20</v>
      </c>
      <c r="BR26" s="107"/>
      <c r="BS26" s="652"/>
      <c r="BT26" s="653"/>
      <c r="BU26" s="653"/>
      <c r="BV26" s="653"/>
      <c r="BW26" s="653"/>
      <c r="BX26" s="653"/>
      <c r="BY26" s="653"/>
      <c r="BZ26" s="653"/>
      <c r="CA26" s="653"/>
      <c r="CB26" s="653"/>
      <c r="CC26" s="653"/>
      <c r="CD26" s="653"/>
      <c r="CE26" s="653"/>
      <c r="CF26" s="653"/>
      <c r="CG26" s="655"/>
      <c r="CH26" s="649"/>
      <c r="CI26" s="650"/>
      <c r="CJ26" s="650"/>
      <c r="CK26" s="650"/>
      <c r="CL26" s="651"/>
      <c r="CM26" s="649"/>
      <c r="CN26" s="650"/>
      <c r="CO26" s="650"/>
      <c r="CP26" s="650"/>
      <c r="CQ26" s="651"/>
      <c r="CR26" s="649"/>
      <c r="CS26" s="650"/>
      <c r="CT26" s="650"/>
      <c r="CU26" s="650"/>
      <c r="CV26" s="651"/>
      <c r="CW26" s="649"/>
      <c r="CX26" s="650"/>
      <c r="CY26" s="650"/>
      <c r="CZ26" s="650"/>
      <c r="DA26" s="651"/>
      <c r="DB26" s="649"/>
      <c r="DC26" s="650"/>
      <c r="DD26" s="650"/>
      <c r="DE26" s="650"/>
      <c r="DF26" s="651"/>
      <c r="DG26" s="649"/>
      <c r="DH26" s="650"/>
      <c r="DI26" s="650"/>
      <c r="DJ26" s="650"/>
      <c r="DK26" s="651"/>
      <c r="DL26" s="649"/>
      <c r="DM26" s="650"/>
      <c r="DN26" s="650"/>
      <c r="DO26" s="650"/>
      <c r="DP26" s="651"/>
      <c r="DQ26" s="649"/>
      <c r="DR26" s="650"/>
      <c r="DS26" s="650"/>
      <c r="DT26" s="650"/>
      <c r="DU26" s="651"/>
      <c r="DV26" s="652"/>
      <c r="DW26" s="653"/>
      <c r="DX26" s="653"/>
      <c r="DY26" s="653"/>
      <c r="DZ26" s="654"/>
      <c r="EA26" s="85"/>
    </row>
    <row r="27" spans="1:131" ht="26.25" customHeight="1" thickBot="1" x14ac:dyDescent="0.25">
      <c r="A27" s="667"/>
      <c r="B27" s="668"/>
      <c r="C27" s="668"/>
      <c r="D27" s="668"/>
      <c r="E27" s="668"/>
      <c r="F27" s="668"/>
      <c r="G27" s="668"/>
      <c r="H27" s="668"/>
      <c r="I27" s="668"/>
      <c r="J27" s="668"/>
      <c r="K27" s="668"/>
      <c r="L27" s="668"/>
      <c r="M27" s="668"/>
      <c r="N27" s="668"/>
      <c r="O27" s="668"/>
      <c r="P27" s="669"/>
      <c r="Q27" s="659"/>
      <c r="R27" s="660"/>
      <c r="S27" s="660"/>
      <c r="T27" s="660"/>
      <c r="U27" s="663"/>
      <c r="V27" s="659"/>
      <c r="W27" s="660"/>
      <c r="X27" s="660"/>
      <c r="Y27" s="660"/>
      <c r="Z27" s="663"/>
      <c r="AA27" s="659"/>
      <c r="AB27" s="660"/>
      <c r="AC27" s="660"/>
      <c r="AD27" s="660"/>
      <c r="AE27" s="660"/>
      <c r="AF27" s="679"/>
      <c r="AG27" s="674"/>
      <c r="AH27" s="674"/>
      <c r="AI27" s="674"/>
      <c r="AJ27" s="680"/>
      <c r="AK27" s="660"/>
      <c r="AL27" s="660"/>
      <c r="AM27" s="660"/>
      <c r="AN27" s="660"/>
      <c r="AO27" s="663"/>
      <c r="AP27" s="659"/>
      <c r="AQ27" s="660"/>
      <c r="AR27" s="660"/>
      <c r="AS27" s="660"/>
      <c r="AT27" s="663"/>
      <c r="AU27" s="659"/>
      <c r="AV27" s="660"/>
      <c r="AW27" s="660"/>
      <c r="AX27" s="660"/>
      <c r="AY27" s="663"/>
      <c r="AZ27" s="659"/>
      <c r="BA27" s="660"/>
      <c r="BB27" s="660"/>
      <c r="BC27" s="660"/>
      <c r="BD27" s="663"/>
      <c r="BE27" s="659"/>
      <c r="BF27" s="660"/>
      <c r="BG27" s="660"/>
      <c r="BH27" s="660"/>
      <c r="BI27" s="661"/>
      <c r="BJ27" s="91"/>
      <c r="BK27" s="91"/>
      <c r="BL27" s="91"/>
      <c r="BM27" s="91"/>
      <c r="BN27" s="91"/>
      <c r="BO27" s="99"/>
      <c r="BP27" s="99"/>
      <c r="BQ27" s="104">
        <v>21</v>
      </c>
      <c r="BR27" s="107"/>
      <c r="BS27" s="652"/>
      <c r="BT27" s="653"/>
      <c r="BU27" s="653"/>
      <c r="BV27" s="653"/>
      <c r="BW27" s="653"/>
      <c r="BX27" s="653"/>
      <c r="BY27" s="653"/>
      <c r="BZ27" s="653"/>
      <c r="CA27" s="653"/>
      <c r="CB27" s="653"/>
      <c r="CC27" s="653"/>
      <c r="CD27" s="653"/>
      <c r="CE27" s="653"/>
      <c r="CF27" s="653"/>
      <c r="CG27" s="655"/>
      <c r="CH27" s="649"/>
      <c r="CI27" s="650"/>
      <c r="CJ27" s="650"/>
      <c r="CK27" s="650"/>
      <c r="CL27" s="651"/>
      <c r="CM27" s="649"/>
      <c r="CN27" s="650"/>
      <c r="CO27" s="650"/>
      <c r="CP27" s="650"/>
      <c r="CQ27" s="651"/>
      <c r="CR27" s="649"/>
      <c r="CS27" s="650"/>
      <c r="CT27" s="650"/>
      <c r="CU27" s="650"/>
      <c r="CV27" s="651"/>
      <c r="CW27" s="649"/>
      <c r="CX27" s="650"/>
      <c r="CY27" s="650"/>
      <c r="CZ27" s="650"/>
      <c r="DA27" s="651"/>
      <c r="DB27" s="649"/>
      <c r="DC27" s="650"/>
      <c r="DD27" s="650"/>
      <c r="DE27" s="650"/>
      <c r="DF27" s="651"/>
      <c r="DG27" s="649"/>
      <c r="DH27" s="650"/>
      <c r="DI27" s="650"/>
      <c r="DJ27" s="650"/>
      <c r="DK27" s="651"/>
      <c r="DL27" s="649"/>
      <c r="DM27" s="650"/>
      <c r="DN27" s="650"/>
      <c r="DO27" s="650"/>
      <c r="DP27" s="651"/>
      <c r="DQ27" s="649"/>
      <c r="DR27" s="650"/>
      <c r="DS27" s="650"/>
      <c r="DT27" s="650"/>
      <c r="DU27" s="651"/>
      <c r="DV27" s="652"/>
      <c r="DW27" s="653"/>
      <c r="DX27" s="653"/>
      <c r="DY27" s="653"/>
      <c r="DZ27" s="654"/>
      <c r="EA27" s="85"/>
    </row>
    <row r="28" spans="1:131" ht="26.25" customHeight="1" thickTop="1" x14ac:dyDescent="0.2">
      <c r="A28" s="108">
        <v>1</v>
      </c>
      <c r="B28" s="924" t="s">
        <v>398</v>
      </c>
      <c r="C28" s="925"/>
      <c r="D28" s="925"/>
      <c r="E28" s="925"/>
      <c r="F28" s="925"/>
      <c r="G28" s="925"/>
      <c r="H28" s="925"/>
      <c r="I28" s="925"/>
      <c r="J28" s="925"/>
      <c r="K28" s="925"/>
      <c r="L28" s="925"/>
      <c r="M28" s="925"/>
      <c r="N28" s="925"/>
      <c r="O28" s="925"/>
      <c r="P28" s="926"/>
      <c r="Q28" s="951">
        <v>14333</v>
      </c>
      <c r="R28" s="952"/>
      <c r="S28" s="952"/>
      <c r="T28" s="952"/>
      <c r="U28" s="952"/>
      <c r="V28" s="952">
        <v>14209</v>
      </c>
      <c r="W28" s="952"/>
      <c r="X28" s="952"/>
      <c r="Y28" s="952"/>
      <c r="Z28" s="952"/>
      <c r="AA28" s="952">
        <v>124</v>
      </c>
      <c r="AB28" s="952"/>
      <c r="AC28" s="952"/>
      <c r="AD28" s="952"/>
      <c r="AE28" s="953"/>
      <c r="AF28" s="954">
        <v>124</v>
      </c>
      <c r="AG28" s="952"/>
      <c r="AH28" s="952"/>
      <c r="AI28" s="952"/>
      <c r="AJ28" s="955"/>
      <c r="AK28" s="956">
        <v>1749</v>
      </c>
      <c r="AL28" s="952"/>
      <c r="AM28" s="952"/>
      <c r="AN28" s="952"/>
      <c r="AO28" s="952"/>
      <c r="AP28" s="952" t="s">
        <v>64</v>
      </c>
      <c r="AQ28" s="952"/>
      <c r="AR28" s="952"/>
      <c r="AS28" s="952"/>
      <c r="AT28" s="952"/>
      <c r="AU28" s="952" t="s">
        <v>64</v>
      </c>
      <c r="AV28" s="952"/>
      <c r="AW28" s="952"/>
      <c r="AX28" s="952"/>
      <c r="AY28" s="952"/>
      <c r="AZ28" s="957" t="s">
        <v>64</v>
      </c>
      <c r="BA28" s="957"/>
      <c r="BB28" s="957"/>
      <c r="BC28" s="957"/>
      <c r="BD28" s="957"/>
      <c r="BE28" s="949"/>
      <c r="BF28" s="949"/>
      <c r="BG28" s="949"/>
      <c r="BH28" s="949"/>
      <c r="BI28" s="950"/>
      <c r="BJ28" s="91"/>
      <c r="BK28" s="91"/>
      <c r="BL28" s="91"/>
      <c r="BM28" s="91"/>
      <c r="BN28" s="91"/>
      <c r="BO28" s="99"/>
      <c r="BP28" s="99"/>
      <c r="BQ28" s="104">
        <v>22</v>
      </c>
      <c r="BR28" s="107"/>
      <c r="BS28" s="652"/>
      <c r="BT28" s="653"/>
      <c r="BU28" s="653"/>
      <c r="BV28" s="653"/>
      <c r="BW28" s="653"/>
      <c r="BX28" s="653"/>
      <c r="BY28" s="653"/>
      <c r="BZ28" s="653"/>
      <c r="CA28" s="653"/>
      <c r="CB28" s="653"/>
      <c r="CC28" s="653"/>
      <c r="CD28" s="653"/>
      <c r="CE28" s="653"/>
      <c r="CF28" s="653"/>
      <c r="CG28" s="655"/>
      <c r="CH28" s="649"/>
      <c r="CI28" s="650"/>
      <c r="CJ28" s="650"/>
      <c r="CK28" s="650"/>
      <c r="CL28" s="651"/>
      <c r="CM28" s="649"/>
      <c r="CN28" s="650"/>
      <c r="CO28" s="650"/>
      <c r="CP28" s="650"/>
      <c r="CQ28" s="651"/>
      <c r="CR28" s="649"/>
      <c r="CS28" s="650"/>
      <c r="CT28" s="650"/>
      <c r="CU28" s="650"/>
      <c r="CV28" s="651"/>
      <c r="CW28" s="649"/>
      <c r="CX28" s="650"/>
      <c r="CY28" s="650"/>
      <c r="CZ28" s="650"/>
      <c r="DA28" s="651"/>
      <c r="DB28" s="649"/>
      <c r="DC28" s="650"/>
      <c r="DD28" s="650"/>
      <c r="DE28" s="650"/>
      <c r="DF28" s="651"/>
      <c r="DG28" s="649"/>
      <c r="DH28" s="650"/>
      <c r="DI28" s="650"/>
      <c r="DJ28" s="650"/>
      <c r="DK28" s="651"/>
      <c r="DL28" s="649"/>
      <c r="DM28" s="650"/>
      <c r="DN28" s="650"/>
      <c r="DO28" s="650"/>
      <c r="DP28" s="651"/>
      <c r="DQ28" s="649"/>
      <c r="DR28" s="650"/>
      <c r="DS28" s="650"/>
      <c r="DT28" s="650"/>
      <c r="DU28" s="651"/>
      <c r="DV28" s="652"/>
      <c r="DW28" s="653"/>
      <c r="DX28" s="653"/>
      <c r="DY28" s="653"/>
      <c r="DZ28" s="654"/>
      <c r="EA28" s="85"/>
    </row>
    <row r="29" spans="1:131" ht="26.25" customHeight="1" x14ac:dyDescent="0.2">
      <c r="A29" s="108">
        <v>2</v>
      </c>
      <c r="B29" s="652" t="s">
        <v>323</v>
      </c>
      <c r="C29" s="653"/>
      <c r="D29" s="653"/>
      <c r="E29" s="653"/>
      <c r="F29" s="653"/>
      <c r="G29" s="653"/>
      <c r="H29" s="653"/>
      <c r="I29" s="653"/>
      <c r="J29" s="653"/>
      <c r="K29" s="653"/>
      <c r="L29" s="653"/>
      <c r="M29" s="653"/>
      <c r="N29" s="653"/>
      <c r="O29" s="653"/>
      <c r="P29" s="655"/>
      <c r="Q29" s="914">
        <v>10652</v>
      </c>
      <c r="R29" s="911"/>
      <c r="S29" s="911"/>
      <c r="T29" s="911"/>
      <c r="U29" s="911"/>
      <c r="V29" s="911">
        <v>10459</v>
      </c>
      <c r="W29" s="911"/>
      <c r="X29" s="911"/>
      <c r="Y29" s="911"/>
      <c r="Z29" s="911"/>
      <c r="AA29" s="911">
        <v>192</v>
      </c>
      <c r="AB29" s="911"/>
      <c r="AC29" s="911"/>
      <c r="AD29" s="911"/>
      <c r="AE29" s="922"/>
      <c r="AF29" s="945">
        <v>192</v>
      </c>
      <c r="AG29" s="650"/>
      <c r="AH29" s="650"/>
      <c r="AI29" s="650"/>
      <c r="AJ29" s="946"/>
      <c r="AK29" s="923">
        <v>1657</v>
      </c>
      <c r="AL29" s="911"/>
      <c r="AM29" s="911"/>
      <c r="AN29" s="911"/>
      <c r="AO29" s="911"/>
      <c r="AP29" s="911" t="s">
        <v>64</v>
      </c>
      <c r="AQ29" s="911"/>
      <c r="AR29" s="911"/>
      <c r="AS29" s="911"/>
      <c r="AT29" s="911"/>
      <c r="AU29" s="911" t="s">
        <v>64</v>
      </c>
      <c r="AV29" s="911"/>
      <c r="AW29" s="911"/>
      <c r="AX29" s="911"/>
      <c r="AY29" s="911"/>
      <c r="AZ29" s="948" t="s">
        <v>64</v>
      </c>
      <c r="BA29" s="948"/>
      <c r="BB29" s="948"/>
      <c r="BC29" s="948"/>
      <c r="BD29" s="948"/>
      <c r="BE29" s="912"/>
      <c r="BF29" s="912"/>
      <c r="BG29" s="912"/>
      <c r="BH29" s="912"/>
      <c r="BI29" s="913"/>
      <c r="BJ29" s="91"/>
      <c r="BK29" s="91"/>
      <c r="BL29" s="91"/>
      <c r="BM29" s="91"/>
      <c r="BN29" s="91"/>
      <c r="BO29" s="99"/>
      <c r="BP29" s="99"/>
      <c r="BQ29" s="104">
        <v>23</v>
      </c>
      <c r="BR29" s="107"/>
      <c r="BS29" s="652"/>
      <c r="BT29" s="653"/>
      <c r="BU29" s="653"/>
      <c r="BV29" s="653"/>
      <c r="BW29" s="653"/>
      <c r="BX29" s="653"/>
      <c r="BY29" s="653"/>
      <c r="BZ29" s="653"/>
      <c r="CA29" s="653"/>
      <c r="CB29" s="653"/>
      <c r="CC29" s="653"/>
      <c r="CD29" s="653"/>
      <c r="CE29" s="653"/>
      <c r="CF29" s="653"/>
      <c r="CG29" s="655"/>
      <c r="CH29" s="649"/>
      <c r="CI29" s="650"/>
      <c r="CJ29" s="650"/>
      <c r="CK29" s="650"/>
      <c r="CL29" s="651"/>
      <c r="CM29" s="649"/>
      <c r="CN29" s="650"/>
      <c r="CO29" s="650"/>
      <c r="CP29" s="650"/>
      <c r="CQ29" s="651"/>
      <c r="CR29" s="649"/>
      <c r="CS29" s="650"/>
      <c r="CT29" s="650"/>
      <c r="CU29" s="650"/>
      <c r="CV29" s="651"/>
      <c r="CW29" s="649"/>
      <c r="CX29" s="650"/>
      <c r="CY29" s="650"/>
      <c r="CZ29" s="650"/>
      <c r="DA29" s="651"/>
      <c r="DB29" s="649"/>
      <c r="DC29" s="650"/>
      <c r="DD29" s="650"/>
      <c r="DE29" s="650"/>
      <c r="DF29" s="651"/>
      <c r="DG29" s="649"/>
      <c r="DH29" s="650"/>
      <c r="DI29" s="650"/>
      <c r="DJ29" s="650"/>
      <c r="DK29" s="651"/>
      <c r="DL29" s="649"/>
      <c r="DM29" s="650"/>
      <c r="DN29" s="650"/>
      <c r="DO29" s="650"/>
      <c r="DP29" s="651"/>
      <c r="DQ29" s="649"/>
      <c r="DR29" s="650"/>
      <c r="DS29" s="650"/>
      <c r="DT29" s="650"/>
      <c r="DU29" s="651"/>
      <c r="DV29" s="652"/>
      <c r="DW29" s="653"/>
      <c r="DX29" s="653"/>
      <c r="DY29" s="653"/>
      <c r="DZ29" s="654"/>
      <c r="EA29" s="85"/>
    </row>
    <row r="30" spans="1:131" ht="26.25" customHeight="1" x14ac:dyDescent="0.2">
      <c r="A30" s="108">
        <v>3</v>
      </c>
      <c r="B30" s="652" t="s">
        <v>397</v>
      </c>
      <c r="C30" s="653"/>
      <c r="D30" s="653"/>
      <c r="E30" s="653"/>
      <c r="F30" s="653"/>
      <c r="G30" s="653"/>
      <c r="H30" s="653"/>
      <c r="I30" s="653"/>
      <c r="J30" s="653"/>
      <c r="K30" s="653"/>
      <c r="L30" s="653"/>
      <c r="M30" s="653"/>
      <c r="N30" s="653"/>
      <c r="O30" s="653"/>
      <c r="P30" s="655"/>
      <c r="Q30" s="914">
        <v>2308</v>
      </c>
      <c r="R30" s="911"/>
      <c r="S30" s="911"/>
      <c r="T30" s="911"/>
      <c r="U30" s="911"/>
      <c r="V30" s="911">
        <v>2303</v>
      </c>
      <c r="W30" s="911"/>
      <c r="X30" s="911"/>
      <c r="Y30" s="911"/>
      <c r="Z30" s="911"/>
      <c r="AA30" s="911">
        <v>6</v>
      </c>
      <c r="AB30" s="911"/>
      <c r="AC30" s="911"/>
      <c r="AD30" s="911"/>
      <c r="AE30" s="922"/>
      <c r="AF30" s="945">
        <v>6</v>
      </c>
      <c r="AG30" s="650"/>
      <c r="AH30" s="650"/>
      <c r="AI30" s="650"/>
      <c r="AJ30" s="946"/>
      <c r="AK30" s="923">
        <v>1791</v>
      </c>
      <c r="AL30" s="911"/>
      <c r="AM30" s="911"/>
      <c r="AN30" s="911"/>
      <c r="AO30" s="911"/>
      <c r="AP30" s="911" t="s">
        <v>64</v>
      </c>
      <c r="AQ30" s="911"/>
      <c r="AR30" s="911"/>
      <c r="AS30" s="911"/>
      <c r="AT30" s="911"/>
      <c r="AU30" s="911" t="s">
        <v>64</v>
      </c>
      <c r="AV30" s="911"/>
      <c r="AW30" s="911"/>
      <c r="AX30" s="911"/>
      <c r="AY30" s="911"/>
      <c r="AZ30" s="948" t="s">
        <v>64</v>
      </c>
      <c r="BA30" s="948"/>
      <c r="BB30" s="948"/>
      <c r="BC30" s="948"/>
      <c r="BD30" s="948"/>
      <c r="BE30" s="912"/>
      <c r="BF30" s="912"/>
      <c r="BG30" s="912"/>
      <c r="BH30" s="912"/>
      <c r="BI30" s="913"/>
      <c r="BJ30" s="91"/>
      <c r="BK30" s="91"/>
      <c r="BL30" s="91"/>
      <c r="BM30" s="91"/>
      <c r="BN30" s="91"/>
      <c r="BO30" s="99"/>
      <c r="BP30" s="99"/>
      <c r="BQ30" s="104">
        <v>24</v>
      </c>
      <c r="BR30" s="107"/>
      <c r="BS30" s="652"/>
      <c r="BT30" s="653"/>
      <c r="BU30" s="653"/>
      <c r="BV30" s="653"/>
      <c r="BW30" s="653"/>
      <c r="BX30" s="653"/>
      <c r="BY30" s="653"/>
      <c r="BZ30" s="653"/>
      <c r="CA30" s="653"/>
      <c r="CB30" s="653"/>
      <c r="CC30" s="653"/>
      <c r="CD30" s="653"/>
      <c r="CE30" s="653"/>
      <c r="CF30" s="653"/>
      <c r="CG30" s="655"/>
      <c r="CH30" s="649"/>
      <c r="CI30" s="650"/>
      <c r="CJ30" s="650"/>
      <c r="CK30" s="650"/>
      <c r="CL30" s="651"/>
      <c r="CM30" s="649"/>
      <c r="CN30" s="650"/>
      <c r="CO30" s="650"/>
      <c r="CP30" s="650"/>
      <c r="CQ30" s="651"/>
      <c r="CR30" s="649"/>
      <c r="CS30" s="650"/>
      <c r="CT30" s="650"/>
      <c r="CU30" s="650"/>
      <c r="CV30" s="651"/>
      <c r="CW30" s="649"/>
      <c r="CX30" s="650"/>
      <c r="CY30" s="650"/>
      <c r="CZ30" s="650"/>
      <c r="DA30" s="651"/>
      <c r="DB30" s="649"/>
      <c r="DC30" s="650"/>
      <c r="DD30" s="650"/>
      <c r="DE30" s="650"/>
      <c r="DF30" s="651"/>
      <c r="DG30" s="649"/>
      <c r="DH30" s="650"/>
      <c r="DI30" s="650"/>
      <c r="DJ30" s="650"/>
      <c r="DK30" s="651"/>
      <c r="DL30" s="649"/>
      <c r="DM30" s="650"/>
      <c r="DN30" s="650"/>
      <c r="DO30" s="650"/>
      <c r="DP30" s="651"/>
      <c r="DQ30" s="649"/>
      <c r="DR30" s="650"/>
      <c r="DS30" s="650"/>
      <c r="DT30" s="650"/>
      <c r="DU30" s="651"/>
      <c r="DV30" s="652"/>
      <c r="DW30" s="653"/>
      <c r="DX30" s="653"/>
      <c r="DY30" s="653"/>
      <c r="DZ30" s="654"/>
      <c r="EA30" s="85"/>
    </row>
    <row r="31" spans="1:131" ht="26.25" customHeight="1" x14ac:dyDescent="0.2">
      <c r="A31" s="108">
        <v>4</v>
      </c>
      <c r="B31" s="652" t="s">
        <v>329</v>
      </c>
      <c r="C31" s="653"/>
      <c r="D31" s="653"/>
      <c r="E31" s="653"/>
      <c r="F31" s="653"/>
      <c r="G31" s="653"/>
      <c r="H31" s="653"/>
      <c r="I31" s="653"/>
      <c r="J31" s="653"/>
      <c r="K31" s="653"/>
      <c r="L31" s="653"/>
      <c r="M31" s="653"/>
      <c r="N31" s="653"/>
      <c r="O31" s="653"/>
      <c r="P31" s="655"/>
      <c r="Q31" s="914">
        <v>18699</v>
      </c>
      <c r="R31" s="911"/>
      <c r="S31" s="911"/>
      <c r="T31" s="911"/>
      <c r="U31" s="911"/>
      <c r="V31" s="911">
        <v>17983</v>
      </c>
      <c r="W31" s="911"/>
      <c r="X31" s="911"/>
      <c r="Y31" s="911"/>
      <c r="Z31" s="911"/>
      <c r="AA31" s="911">
        <v>716</v>
      </c>
      <c r="AB31" s="911"/>
      <c r="AC31" s="911"/>
      <c r="AD31" s="911"/>
      <c r="AE31" s="922"/>
      <c r="AF31" s="945">
        <v>7573</v>
      </c>
      <c r="AG31" s="650"/>
      <c r="AH31" s="650"/>
      <c r="AI31" s="650"/>
      <c r="AJ31" s="946"/>
      <c r="AK31" s="923">
        <v>1006</v>
      </c>
      <c r="AL31" s="911"/>
      <c r="AM31" s="911"/>
      <c r="AN31" s="911"/>
      <c r="AO31" s="911"/>
      <c r="AP31" s="911">
        <v>9258</v>
      </c>
      <c r="AQ31" s="911"/>
      <c r="AR31" s="911"/>
      <c r="AS31" s="911"/>
      <c r="AT31" s="911"/>
      <c r="AU31" s="911">
        <v>5185</v>
      </c>
      <c r="AV31" s="911"/>
      <c r="AW31" s="911"/>
      <c r="AX31" s="911"/>
      <c r="AY31" s="911"/>
      <c r="AZ31" s="948" t="s">
        <v>64</v>
      </c>
      <c r="BA31" s="948"/>
      <c r="BB31" s="948"/>
      <c r="BC31" s="948"/>
      <c r="BD31" s="948"/>
      <c r="BE31" s="912" t="s">
        <v>396</v>
      </c>
      <c r="BF31" s="912"/>
      <c r="BG31" s="912"/>
      <c r="BH31" s="912"/>
      <c r="BI31" s="913"/>
      <c r="BJ31" s="91"/>
      <c r="BK31" s="91"/>
      <c r="BL31" s="91"/>
      <c r="BM31" s="91"/>
      <c r="BN31" s="91"/>
      <c r="BO31" s="99"/>
      <c r="BP31" s="99"/>
      <c r="BQ31" s="104">
        <v>25</v>
      </c>
      <c r="BR31" s="107"/>
      <c r="BS31" s="652"/>
      <c r="BT31" s="653"/>
      <c r="BU31" s="653"/>
      <c r="BV31" s="653"/>
      <c r="BW31" s="653"/>
      <c r="BX31" s="653"/>
      <c r="BY31" s="653"/>
      <c r="BZ31" s="653"/>
      <c r="CA31" s="653"/>
      <c r="CB31" s="653"/>
      <c r="CC31" s="653"/>
      <c r="CD31" s="653"/>
      <c r="CE31" s="653"/>
      <c r="CF31" s="653"/>
      <c r="CG31" s="655"/>
      <c r="CH31" s="649"/>
      <c r="CI31" s="650"/>
      <c r="CJ31" s="650"/>
      <c r="CK31" s="650"/>
      <c r="CL31" s="651"/>
      <c r="CM31" s="649"/>
      <c r="CN31" s="650"/>
      <c r="CO31" s="650"/>
      <c r="CP31" s="650"/>
      <c r="CQ31" s="651"/>
      <c r="CR31" s="649"/>
      <c r="CS31" s="650"/>
      <c r="CT31" s="650"/>
      <c r="CU31" s="650"/>
      <c r="CV31" s="651"/>
      <c r="CW31" s="649"/>
      <c r="CX31" s="650"/>
      <c r="CY31" s="650"/>
      <c r="CZ31" s="650"/>
      <c r="DA31" s="651"/>
      <c r="DB31" s="649"/>
      <c r="DC31" s="650"/>
      <c r="DD31" s="650"/>
      <c r="DE31" s="650"/>
      <c r="DF31" s="651"/>
      <c r="DG31" s="649"/>
      <c r="DH31" s="650"/>
      <c r="DI31" s="650"/>
      <c r="DJ31" s="650"/>
      <c r="DK31" s="651"/>
      <c r="DL31" s="649"/>
      <c r="DM31" s="650"/>
      <c r="DN31" s="650"/>
      <c r="DO31" s="650"/>
      <c r="DP31" s="651"/>
      <c r="DQ31" s="649"/>
      <c r="DR31" s="650"/>
      <c r="DS31" s="650"/>
      <c r="DT31" s="650"/>
      <c r="DU31" s="651"/>
      <c r="DV31" s="652"/>
      <c r="DW31" s="653"/>
      <c r="DX31" s="653"/>
      <c r="DY31" s="653"/>
      <c r="DZ31" s="654"/>
      <c r="EA31" s="85"/>
    </row>
    <row r="32" spans="1:131" ht="26.25" customHeight="1" x14ac:dyDescent="0.2">
      <c r="A32" s="108">
        <v>5</v>
      </c>
      <c r="B32" s="652" t="s">
        <v>326</v>
      </c>
      <c r="C32" s="653"/>
      <c r="D32" s="653"/>
      <c r="E32" s="653"/>
      <c r="F32" s="653"/>
      <c r="G32" s="653"/>
      <c r="H32" s="653"/>
      <c r="I32" s="653"/>
      <c r="J32" s="653"/>
      <c r="K32" s="653"/>
      <c r="L32" s="653"/>
      <c r="M32" s="653"/>
      <c r="N32" s="653"/>
      <c r="O32" s="653"/>
      <c r="P32" s="655"/>
      <c r="Q32" s="914">
        <v>75976</v>
      </c>
      <c r="R32" s="911"/>
      <c r="S32" s="911"/>
      <c r="T32" s="911"/>
      <c r="U32" s="911"/>
      <c r="V32" s="911">
        <v>73866</v>
      </c>
      <c r="W32" s="911"/>
      <c r="X32" s="911"/>
      <c r="Y32" s="911"/>
      <c r="Z32" s="911"/>
      <c r="AA32" s="911">
        <v>2110</v>
      </c>
      <c r="AB32" s="911"/>
      <c r="AC32" s="911"/>
      <c r="AD32" s="911"/>
      <c r="AE32" s="922"/>
      <c r="AF32" s="945">
        <v>10752</v>
      </c>
      <c r="AG32" s="650"/>
      <c r="AH32" s="650"/>
      <c r="AI32" s="650"/>
      <c r="AJ32" s="946"/>
      <c r="AK32" s="923" t="s">
        <v>64</v>
      </c>
      <c r="AL32" s="911"/>
      <c r="AM32" s="911"/>
      <c r="AN32" s="911"/>
      <c r="AO32" s="911"/>
      <c r="AP32" s="911" t="s">
        <v>64</v>
      </c>
      <c r="AQ32" s="911"/>
      <c r="AR32" s="911"/>
      <c r="AS32" s="911"/>
      <c r="AT32" s="911"/>
      <c r="AU32" s="911" t="s">
        <v>64</v>
      </c>
      <c r="AV32" s="911"/>
      <c r="AW32" s="911"/>
      <c r="AX32" s="911"/>
      <c r="AY32" s="911"/>
      <c r="AZ32" s="948" t="s">
        <v>64</v>
      </c>
      <c r="BA32" s="948"/>
      <c r="BB32" s="948"/>
      <c r="BC32" s="948"/>
      <c r="BD32" s="948"/>
      <c r="BE32" s="912" t="s">
        <v>396</v>
      </c>
      <c r="BF32" s="912"/>
      <c r="BG32" s="912"/>
      <c r="BH32" s="912"/>
      <c r="BI32" s="913"/>
      <c r="BJ32" s="91"/>
      <c r="BK32" s="91"/>
      <c r="BL32" s="91"/>
      <c r="BM32" s="91"/>
      <c r="BN32" s="91"/>
      <c r="BO32" s="99"/>
      <c r="BP32" s="99"/>
      <c r="BQ32" s="104">
        <v>26</v>
      </c>
      <c r="BR32" s="107"/>
      <c r="BS32" s="652"/>
      <c r="BT32" s="653"/>
      <c r="BU32" s="653"/>
      <c r="BV32" s="653"/>
      <c r="BW32" s="653"/>
      <c r="BX32" s="653"/>
      <c r="BY32" s="653"/>
      <c r="BZ32" s="653"/>
      <c r="CA32" s="653"/>
      <c r="CB32" s="653"/>
      <c r="CC32" s="653"/>
      <c r="CD32" s="653"/>
      <c r="CE32" s="653"/>
      <c r="CF32" s="653"/>
      <c r="CG32" s="655"/>
      <c r="CH32" s="649"/>
      <c r="CI32" s="650"/>
      <c r="CJ32" s="650"/>
      <c r="CK32" s="650"/>
      <c r="CL32" s="651"/>
      <c r="CM32" s="649"/>
      <c r="CN32" s="650"/>
      <c r="CO32" s="650"/>
      <c r="CP32" s="650"/>
      <c r="CQ32" s="651"/>
      <c r="CR32" s="649"/>
      <c r="CS32" s="650"/>
      <c r="CT32" s="650"/>
      <c r="CU32" s="650"/>
      <c r="CV32" s="651"/>
      <c r="CW32" s="649"/>
      <c r="CX32" s="650"/>
      <c r="CY32" s="650"/>
      <c r="CZ32" s="650"/>
      <c r="DA32" s="651"/>
      <c r="DB32" s="649"/>
      <c r="DC32" s="650"/>
      <c r="DD32" s="650"/>
      <c r="DE32" s="650"/>
      <c r="DF32" s="651"/>
      <c r="DG32" s="649"/>
      <c r="DH32" s="650"/>
      <c r="DI32" s="650"/>
      <c r="DJ32" s="650"/>
      <c r="DK32" s="651"/>
      <c r="DL32" s="649"/>
      <c r="DM32" s="650"/>
      <c r="DN32" s="650"/>
      <c r="DO32" s="650"/>
      <c r="DP32" s="651"/>
      <c r="DQ32" s="649"/>
      <c r="DR32" s="650"/>
      <c r="DS32" s="650"/>
      <c r="DT32" s="650"/>
      <c r="DU32" s="651"/>
      <c r="DV32" s="652"/>
      <c r="DW32" s="653"/>
      <c r="DX32" s="653"/>
      <c r="DY32" s="653"/>
      <c r="DZ32" s="654"/>
      <c r="EA32" s="85"/>
    </row>
    <row r="33" spans="1:131" ht="26.25" customHeight="1" x14ac:dyDescent="0.2">
      <c r="A33" s="108">
        <v>6</v>
      </c>
      <c r="B33" s="652" t="s">
        <v>332</v>
      </c>
      <c r="C33" s="653"/>
      <c r="D33" s="653"/>
      <c r="E33" s="653"/>
      <c r="F33" s="653"/>
      <c r="G33" s="653"/>
      <c r="H33" s="653"/>
      <c r="I33" s="653"/>
      <c r="J33" s="653"/>
      <c r="K33" s="653"/>
      <c r="L33" s="653"/>
      <c r="M33" s="653"/>
      <c r="N33" s="653"/>
      <c r="O33" s="653"/>
      <c r="P33" s="655"/>
      <c r="Q33" s="914">
        <v>3722</v>
      </c>
      <c r="R33" s="911"/>
      <c r="S33" s="911"/>
      <c r="T33" s="911"/>
      <c r="U33" s="911"/>
      <c r="V33" s="911">
        <v>3757</v>
      </c>
      <c r="W33" s="911"/>
      <c r="X33" s="911"/>
      <c r="Y33" s="911"/>
      <c r="Z33" s="911"/>
      <c r="AA33" s="911">
        <v>-35</v>
      </c>
      <c r="AB33" s="911"/>
      <c r="AC33" s="911"/>
      <c r="AD33" s="911"/>
      <c r="AE33" s="922"/>
      <c r="AF33" s="945">
        <v>104</v>
      </c>
      <c r="AG33" s="650"/>
      <c r="AH33" s="650"/>
      <c r="AI33" s="650"/>
      <c r="AJ33" s="946"/>
      <c r="AK33" s="923">
        <v>1187</v>
      </c>
      <c r="AL33" s="911"/>
      <c r="AM33" s="911"/>
      <c r="AN33" s="911"/>
      <c r="AO33" s="911"/>
      <c r="AP33" s="911">
        <v>14987</v>
      </c>
      <c r="AQ33" s="911"/>
      <c r="AR33" s="911"/>
      <c r="AS33" s="911"/>
      <c r="AT33" s="911"/>
      <c r="AU33" s="911">
        <v>9157</v>
      </c>
      <c r="AV33" s="911"/>
      <c r="AW33" s="911"/>
      <c r="AX33" s="911"/>
      <c r="AY33" s="911"/>
      <c r="AZ33" s="948" t="s">
        <v>64</v>
      </c>
      <c r="BA33" s="948"/>
      <c r="BB33" s="948"/>
      <c r="BC33" s="948"/>
      <c r="BD33" s="948"/>
      <c r="BE33" s="912" t="s">
        <v>396</v>
      </c>
      <c r="BF33" s="912"/>
      <c r="BG33" s="912"/>
      <c r="BH33" s="912"/>
      <c r="BI33" s="913"/>
      <c r="BJ33" s="91"/>
      <c r="BK33" s="91"/>
      <c r="BL33" s="91"/>
      <c r="BM33" s="91"/>
      <c r="BN33" s="91"/>
      <c r="BO33" s="99"/>
      <c r="BP33" s="99"/>
      <c r="BQ33" s="104">
        <v>27</v>
      </c>
      <c r="BR33" s="107"/>
      <c r="BS33" s="652"/>
      <c r="BT33" s="653"/>
      <c r="BU33" s="653"/>
      <c r="BV33" s="653"/>
      <c r="BW33" s="653"/>
      <c r="BX33" s="653"/>
      <c r="BY33" s="653"/>
      <c r="BZ33" s="653"/>
      <c r="CA33" s="653"/>
      <c r="CB33" s="653"/>
      <c r="CC33" s="653"/>
      <c r="CD33" s="653"/>
      <c r="CE33" s="653"/>
      <c r="CF33" s="653"/>
      <c r="CG33" s="655"/>
      <c r="CH33" s="649"/>
      <c r="CI33" s="650"/>
      <c r="CJ33" s="650"/>
      <c r="CK33" s="650"/>
      <c r="CL33" s="651"/>
      <c r="CM33" s="649"/>
      <c r="CN33" s="650"/>
      <c r="CO33" s="650"/>
      <c r="CP33" s="650"/>
      <c r="CQ33" s="651"/>
      <c r="CR33" s="649"/>
      <c r="CS33" s="650"/>
      <c r="CT33" s="650"/>
      <c r="CU33" s="650"/>
      <c r="CV33" s="651"/>
      <c r="CW33" s="649"/>
      <c r="CX33" s="650"/>
      <c r="CY33" s="650"/>
      <c r="CZ33" s="650"/>
      <c r="DA33" s="651"/>
      <c r="DB33" s="649"/>
      <c r="DC33" s="650"/>
      <c r="DD33" s="650"/>
      <c r="DE33" s="650"/>
      <c r="DF33" s="651"/>
      <c r="DG33" s="649"/>
      <c r="DH33" s="650"/>
      <c r="DI33" s="650"/>
      <c r="DJ33" s="650"/>
      <c r="DK33" s="651"/>
      <c r="DL33" s="649"/>
      <c r="DM33" s="650"/>
      <c r="DN33" s="650"/>
      <c r="DO33" s="650"/>
      <c r="DP33" s="651"/>
      <c r="DQ33" s="649"/>
      <c r="DR33" s="650"/>
      <c r="DS33" s="650"/>
      <c r="DT33" s="650"/>
      <c r="DU33" s="651"/>
      <c r="DV33" s="652"/>
      <c r="DW33" s="653"/>
      <c r="DX33" s="653"/>
      <c r="DY33" s="653"/>
      <c r="DZ33" s="654"/>
      <c r="EA33" s="85"/>
    </row>
    <row r="34" spans="1:131" ht="26.25" customHeight="1" x14ac:dyDescent="0.2">
      <c r="A34" s="108">
        <v>7</v>
      </c>
      <c r="B34" s="652"/>
      <c r="C34" s="653"/>
      <c r="D34" s="653"/>
      <c r="E34" s="653"/>
      <c r="F34" s="653"/>
      <c r="G34" s="653"/>
      <c r="H34" s="653"/>
      <c r="I34" s="653"/>
      <c r="J34" s="653"/>
      <c r="K34" s="653"/>
      <c r="L34" s="653"/>
      <c r="M34" s="653"/>
      <c r="N34" s="653"/>
      <c r="O34" s="653"/>
      <c r="P34" s="655"/>
      <c r="Q34" s="914"/>
      <c r="R34" s="911"/>
      <c r="S34" s="911"/>
      <c r="T34" s="911"/>
      <c r="U34" s="911"/>
      <c r="V34" s="911"/>
      <c r="W34" s="911"/>
      <c r="X34" s="911"/>
      <c r="Y34" s="911"/>
      <c r="Z34" s="911"/>
      <c r="AA34" s="911"/>
      <c r="AB34" s="911"/>
      <c r="AC34" s="911"/>
      <c r="AD34" s="911"/>
      <c r="AE34" s="922"/>
      <c r="AF34" s="945"/>
      <c r="AG34" s="650"/>
      <c r="AH34" s="650"/>
      <c r="AI34" s="650"/>
      <c r="AJ34" s="946"/>
      <c r="AK34" s="923"/>
      <c r="AL34" s="911"/>
      <c r="AM34" s="911"/>
      <c r="AN34" s="911"/>
      <c r="AO34" s="911"/>
      <c r="AP34" s="911"/>
      <c r="AQ34" s="911"/>
      <c r="AR34" s="911"/>
      <c r="AS34" s="911"/>
      <c r="AT34" s="911"/>
      <c r="AU34" s="911"/>
      <c r="AV34" s="911"/>
      <c r="AW34" s="911"/>
      <c r="AX34" s="911"/>
      <c r="AY34" s="911"/>
      <c r="AZ34" s="948"/>
      <c r="BA34" s="948"/>
      <c r="BB34" s="948"/>
      <c r="BC34" s="948"/>
      <c r="BD34" s="948"/>
      <c r="BE34" s="912"/>
      <c r="BF34" s="912"/>
      <c r="BG34" s="912"/>
      <c r="BH34" s="912"/>
      <c r="BI34" s="913"/>
      <c r="BJ34" s="91"/>
      <c r="BK34" s="91"/>
      <c r="BL34" s="91"/>
      <c r="BM34" s="91"/>
      <c r="BN34" s="91"/>
      <c r="BO34" s="99"/>
      <c r="BP34" s="99"/>
      <c r="BQ34" s="104">
        <v>28</v>
      </c>
      <c r="BR34" s="107"/>
      <c r="BS34" s="652"/>
      <c r="BT34" s="653"/>
      <c r="BU34" s="653"/>
      <c r="BV34" s="653"/>
      <c r="BW34" s="653"/>
      <c r="BX34" s="653"/>
      <c r="BY34" s="653"/>
      <c r="BZ34" s="653"/>
      <c r="CA34" s="653"/>
      <c r="CB34" s="653"/>
      <c r="CC34" s="653"/>
      <c r="CD34" s="653"/>
      <c r="CE34" s="653"/>
      <c r="CF34" s="653"/>
      <c r="CG34" s="655"/>
      <c r="CH34" s="649"/>
      <c r="CI34" s="650"/>
      <c r="CJ34" s="650"/>
      <c r="CK34" s="650"/>
      <c r="CL34" s="651"/>
      <c r="CM34" s="649"/>
      <c r="CN34" s="650"/>
      <c r="CO34" s="650"/>
      <c r="CP34" s="650"/>
      <c r="CQ34" s="651"/>
      <c r="CR34" s="649"/>
      <c r="CS34" s="650"/>
      <c r="CT34" s="650"/>
      <c r="CU34" s="650"/>
      <c r="CV34" s="651"/>
      <c r="CW34" s="649"/>
      <c r="CX34" s="650"/>
      <c r="CY34" s="650"/>
      <c r="CZ34" s="650"/>
      <c r="DA34" s="651"/>
      <c r="DB34" s="649"/>
      <c r="DC34" s="650"/>
      <c r="DD34" s="650"/>
      <c r="DE34" s="650"/>
      <c r="DF34" s="651"/>
      <c r="DG34" s="649"/>
      <c r="DH34" s="650"/>
      <c r="DI34" s="650"/>
      <c r="DJ34" s="650"/>
      <c r="DK34" s="651"/>
      <c r="DL34" s="649"/>
      <c r="DM34" s="650"/>
      <c r="DN34" s="650"/>
      <c r="DO34" s="650"/>
      <c r="DP34" s="651"/>
      <c r="DQ34" s="649"/>
      <c r="DR34" s="650"/>
      <c r="DS34" s="650"/>
      <c r="DT34" s="650"/>
      <c r="DU34" s="651"/>
      <c r="DV34" s="652"/>
      <c r="DW34" s="653"/>
      <c r="DX34" s="653"/>
      <c r="DY34" s="653"/>
      <c r="DZ34" s="654"/>
      <c r="EA34" s="85"/>
    </row>
    <row r="35" spans="1:131" ht="26.25" customHeight="1" x14ac:dyDescent="0.2">
      <c r="A35" s="108">
        <v>8</v>
      </c>
      <c r="B35" s="652"/>
      <c r="C35" s="653"/>
      <c r="D35" s="653"/>
      <c r="E35" s="653"/>
      <c r="F35" s="653"/>
      <c r="G35" s="653"/>
      <c r="H35" s="653"/>
      <c r="I35" s="653"/>
      <c r="J35" s="653"/>
      <c r="K35" s="653"/>
      <c r="L35" s="653"/>
      <c r="M35" s="653"/>
      <c r="N35" s="653"/>
      <c r="O35" s="653"/>
      <c r="P35" s="655"/>
      <c r="Q35" s="914"/>
      <c r="R35" s="911"/>
      <c r="S35" s="911"/>
      <c r="T35" s="911"/>
      <c r="U35" s="911"/>
      <c r="V35" s="911"/>
      <c r="W35" s="911"/>
      <c r="X35" s="911"/>
      <c r="Y35" s="911"/>
      <c r="Z35" s="911"/>
      <c r="AA35" s="911"/>
      <c r="AB35" s="911"/>
      <c r="AC35" s="911"/>
      <c r="AD35" s="911"/>
      <c r="AE35" s="922"/>
      <c r="AF35" s="945"/>
      <c r="AG35" s="650"/>
      <c r="AH35" s="650"/>
      <c r="AI35" s="650"/>
      <c r="AJ35" s="946"/>
      <c r="AK35" s="923"/>
      <c r="AL35" s="911"/>
      <c r="AM35" s="911"/>
      <c r="AN35" s="911"/>
      <c r="AO35" s="911"/>
      <c r="AP35" s="911"/>
      <c r="AQ35" s="911"/>
      <c r="AR35" s="911"/>
      <c r="AS35" s="911"/>
      <c r="AT35" s="911"/>
      <c r="AU35" s="911"/>
      <c r="AV35" s="911"/>
      <c r="AW35" s="911"/>
      <c r="AX35" s="911"/>
      <c r="AY35" s="911"/>
      <c r="AZ35" s="948"/>
      <c r="BA35" s="948"/>
      <c r="BB35" s="948"/>
      <c r="BC35" s="948"/>
      <c r="BD35" s="948"/>
      <c r="BE35" s="912"/>
      <c r="BF35" s="912"/>
      <c r="BG35" s="912"/>
      <c r="BH35" s="912"/>
      <c r="BI35" s="913"/>
      <c r="BJ35" s="91"/>
      <c r="BK35" s="91"/>
      <c r="BL35" s="91"/>
      <c r="BM35" s="91"/>
      <c r="BN35" s="91"/>
      <c r="BO35" s="99"/>
      <c r="BP35" s="99"/>
      <c r="BQ35" s="104">
        <v>29</v>
      </c>
      <c r="BR35" s="107"/>
      <c r="BS35" s="652"/>
      <c r="BT35" s="653"/>
      <c r="BU35" s="653"/>
      <c r="BV35" s="653"/>
      <c r="BW35" s="653"/>
      <c r="BX35" s="653"/>
      <c r="BY35" s="653"/>
      <c r="BZ35" s="653"/>
      <c r="CA35" s="653"/>
      <c r="CB35" s="653"/>
      <c r="CC35" s="653"/>
      <c r="CD35" s="653"/>
      <c r="CE35" s="653"/>
      <c r="CF35" s="653"/>
      <c r="CG35" s="655"/>
      <c r="CH35" s="649"/>
      <c r="CI35" s="650"/>
      <c r="CJ35" s="650"/>
      <c r="CK35" s="650"/>
      <c r="CL35" s="651"/>
      <c r="CM35" s="649"/>
      <c r="CN35" s="650"/>
      <c r="CO35" s="650"/>
      <c r="CP35" s="650"/>
      <c r="CQ35" s="651"/>
      <c r="CR35" s="649"/>
      <c r="CS35" s="650"/>
      <c r="CT35" s="650"/>
      <c r="CU35" s="650"/>
      <c r="CV35" s="651"/>
      <c r="CW35" s="649"/>
      <c r="CX35" s="650"/>
      <c r="CY35" s="650"/>
      <c r="CZ35" s="650"/>
      <c r="DA35" s="651"/>
      <c r="DB35" s="649"/>
      <c r="DC35" s="650"/>
      <c r="DD35" s="650"/>
      <c r="DE35" s="650"/>
      <c r="DF35" s="651"/>
      <c r="DG35" s="649"/>
      <c r="DH35" s="650"/>
      <c r="DI35" s="650"/>
      <c r="DJ35" s="650"/>
      <c r="DK35" s="651"/>
      <c r="DL35" s="649"/>
      <c r="DM35" s="650"/>
      <c r="DN35" s="650"/>
      <c r="DO35" s="650"/>
      <c r="DP35" s="651"/>
      <c r="DQ35" s="649"/>
      <c r="DR35" s="650"/>
      <c r="DS35" s="650"/>
      <c r="DT35" s="650"/>
      <c r="DU35" s="651"/>
      <c r="DV35" s="652"/>
      <c r="DW35" s="653"/>
      <c r="DX35" s="653"/>
      <c r="DY35" s="653"/>
      <c r="DZ35" s="654"/>
      <c r="EA35" s="85"/>
    </row>
    <row r="36" spans="1:131" ht="26.25" customHeight="1" x14ac:dyDescent="0.2">
      <c r="A36" s="108">
        <v>9</v>
      </c>
      <c r="B36" s="652"/>
      <c r="C36" s="653"/>
      <c r="D36" s="653"/>
      <c r="E36" s="653"/>
      <c r="F36" s="653"/>
      <c r="G36" s="653"/>
      <c r="H36" s="653"/>
      <c r="I36" s="653"/>
      <c r="J36" s="653"/>
      <c r="K36" s="653"/>
      <c r="L36" s="653"/>
      <c r="M36" s="653"/>
      <c r="N36" s="653"/>
      <c r="O36" s="653"/>
      <c r="P36" s="655"/>
      <c r="Q36" s="914"/>
      <c r="R36" s="911"/>
      <c r="S36" s="911"/>
      <c r="T36" s="911"/>
      <c r="U36" s="911"/>
      <c r="V36" s="911"/>
      <c r="W36" s="911"/>
      <c r="X36" s="911"/>
      <c r="Y36" s="911"/>
      <c r="Z36" s="911"/>
      <c r="AA36" s="911"/>
      <c r="AB36" s="911"/>
      <c r="AC36" s="911"/>
      <c r="AD36" s="911"/>
      <c r="AE36" s="922"/>
      <c r="AF36" s="945"/>
      <c r="AG36" s="650"/>
      <c r="AH36" s="650"/>
      <c r="AI36" s="650"/>
      <c r="AJ36" s="946"/>
      <c r="AK36" s="923"/>
      <c r="AL36" s="911"/>
      <c r="AM36" s="911"/>
      <c r="AN36" s="911"/>
      <c r="AO36" s="911"/>
      <c r="AP36" s="911"/>
      <c r="AQ36" s="911"/>
      <c r="AR36" s="911"/>
      <c r="AS36" s="911"/>
      <c r="AT36" s="911"/>
      <c r="AU36" s="911"/>
      <c r="AV36" s="911"/>
      <c r="AW36" s="911"/>
      <c r="AX36" s="911"/>
      <c r="AY36" s="911"/>
      <c r="AZ36" s="948"/>
      <c r="BA36" s="948"/>
      <c r="BB36" s="948"/>
      <c r="BC36" s="948"/>
      <c r="BD36" s="948"/>
      <c r="BE36" s="912"/>
      <c r="BF36" s="912"/>
      <c r="BG36" s="912"/>
      <c r="BH36" s="912"/>
      <c r="BI36" s="913"/>
      <c r="BJ36" s="91"/>
      <c r="BK36" s="91"/>
      <c r="BL36" s="91"/>
      <c r="BM36" s="91"/>
      <c r="BN36" s="91"/>
      <c r="BO36" s="99"/>
      <c r="BP36" s="99"/>
      <c r="BQ36" s="104">
        <v>30</v>
      </c>
      <c r="BR36" s="107"/>
      <c r="BS36" s="652"/>
      <c r="BT36" s="653"/>
      <c r="BU36" s="653"/>
      <c r="BV36" s="653"/>
      <c r="BW36" s="653"/>
      <c r="BX36" s="653"/>
      <c r="BY36" s="653"/>
      <c r="BZ36" s="653"/>
      <c r="CA36" s="653"/>
      <c r="CB36" s="653"/>
      <c r="CC36" s="653"/>
      <c r="CD36" s="653"/>
      <c r="CE36" s="653"/>
      <c r="CF36" s="653"/>
      <c r="CG36" s="655"/>
      <c r="CH36" s="649"/>
      <c r="CI36" s="650"/>
      <c r="CJ36" s="650"/>
      <c r="CK36" s="650"/>
      <c r="CL36" s="651"/>
      <c r="CM36" s="649"/>
      <c r="CN36" s="650"/>
      <c r="CO36" s="650"/>
      <c r="CP36" s="650"/>
      <c r="CQ36" s="651"/>
      <c r="CR36" s="649"/>
      <c r="CS36" s="650"/>
      <c r="CT36" s="650"/>
      <c r="CU36" s="650"/>
      <c r="CV36" s="651"/>
      <c r="CW36" s="649"/>
      <c r="CX36" s="650"/>
      <c r="CY36" s="650"/>
      <c r="CZ36" s="650"/>
      <c r="DA36" s="651"/>
      <c r="DB36" s="649"/>
      <c r="DC36" s="650"/>
      <c r="DD36" s="650"/>
      <c r="DE36" s="650"/>
      <c r="DF36" s="651"/>
      <c r="DG36" s="649"/>
      <c r="DH36" s="650"/>
      <c r="DI36" s="650"/>
      <c r="DJ36" s="650"/>
      <c r="DK36" s="651"/>
      <c r="DL36" s="649"/>
      <c r="DM36" s="650"/>
      <c r="DN36" s="650"/>
      <c r="DO36" s="650"/>
      <c r="DP36" s="651"/>
      <c r="DQ36" s="649"/>
      <c r="DR36" s="650"/>
      <c r="DS36" s="650"/>
      <c r="DT36" s="650"/>
      <c r="DU36" s="651"/>
      <c r="DV36" s="652"/>
      <c r="DW36" s="653"/>
      <c r="DX36" s="653"/>
      <c r="DY36" s="653"/>
      <c r="DZ36" s="654"/>
      <c r="EA36" s="85"/>
    </row>
    <row r="37" spans="1:131" ht="26.25" customHeight="1" x14ac:dyDescent="0.2">
      <c r="A37" s="108">
        <v>10</v>
      </c>
      <c r="B37" s="652"/>
      <c r="C37" s="653"/>
      <c r="D37" s="653"/>
      <c r="E37" s="653"/>
      <c r="F37" s="653"/>
      <c r="G37" s="653"/>
      <c r="H37" s="653"/>
      <c r="I37" s="653"/>
      <c r="J37" s="653"/>
      <c r="K37" s="653"/>
      <c r="L37" s="653"/>
      <c r="M37" s="653"/>
      <c r="N37" s="653"/>
      <c r="O37" s="653"/>
      <c r="P37" s="655"/>
      <c r="Q37" s="914"/>
      <c r="R37" s="911"/>
      <c r="S37" s="911"/>
      <c r="T37" s="911"/>
      <c r="U37" s="911"/>
      <c r="V37" s="911"/>
      <c r="W37" s="911"/>
      <c r="X37" s="911"/>
      <c r="Y37" s="911"/>
      <c r="Z37" s="911"/>
      <c r="AA37" s="911"/>
      <c r="AB37" s="911"/>
      <c r="AC37" s="911"/>
      <c r="AD37" s="911"/>
      <c r="AE37" s="922"/>
      <c r="AF37" s="945"/>
      <c r="AG37" s="650"/>
      <c r="AH37" s="650"/>
      <c r="AI37" s="650"/>
      <c r="AJ37" s="946"/>
      <c r="AK37" s="923"/>
      <c r="AL37" s="911"/>
      <c r="AM37" s="911"/>
      <c r="AN37" s="911"/>
      <c r="AO37" s="911"/>
      <c r="AP37" s="911"/>
      <c r="AQ37" s="911"/>
      <c r="AR37" s="911"/>
      <c r="AS37" s="911"/>
      <c r="AT37" s="911"/>
      <c r="AU37" s="911"/>
      <c r="AV37" s="911"/>
      <c r="AW37" s="911"/>
      <c r="AX37" s="911"/>
      <c r="AY37" s="911"/>
      <c r="AZ37" s="948"/>
      <c r="BA37" s="948"/>
      <c r="BB37" s="948"/>
      <c r="BC37" s="948"/>
      <c r="BD37" s="948"/>
      <c r="BE37" s="912"/>
      <c r="BF37" s="912"/>
      <c r="BG37" s="912"/>
      <c r="BH37" s="912"/>
      <c r="BI37" s="913"/>
      <c r="BJ37" s="91"/>
      <c r="BK37" s="91"/>
      <c r="BL37" s="91"/>
      <c r="BM37" s="91"/>
      <c r="BN37" s="91"/>
      <c r="BO37" s="99"/>
      <c r="BP37" s="99"/>
      <c r="BQ37" s="104">
        <v>31</v>
      </c>
      <c r="BR37" s="107"/>
      <c r="BS37" s="652"/>
      <c r="BT37" s="653"/>
      <c r="BU37" s="653"/>
      <c r="BV37" s="653"/>
      <c r="BW37" s="653"/>
      <c r="BX37" s="653"/>
      <c r="BY37" s="653"/>
      <c r="BZ37" s="653"/>
      <c r="CA37" s="653"/>
      <c r="CB37" s="653"/>
      <c r="CC37" s="653"/>
      <c r="CD37" s="653"/>
      <c r="CE37" s="653"/>
      <c r="CF37" s="653"/>
      <c r="CG37" s="655"/>
      <c r="CH37" s="649"/>
      <c r="CI37" s="650"/>
      <c r="CJ37" s="650"/>
      <c r="CK37" s="650"/>
      <c r="CL37" s="651"/>
      <c r="CM37" s="649"/>
      <c r="CN37" s="650"/>
      <c r="CO37" s="650"/>
      <c r="CP37" s="650"/>
      <c r="CQ37" s="651"/>
      <c r="CR37" s="649"/>
      <c r="CS37" s="650"/>
      <c r="CT37" s="650"/>
      <c r="CU37" s="650"/>
      <c r="CV37" s="651"/>
      <c r="CW37" s="649"/>
      <c r="CX37" s="650"/>
      <c r="CY37" s="650"/>
      <c r="CZ37" s="650"/>
      <c r="DA37" s="651"/>
      <c r="DB37" s="649"/>
      <c r="DC37" s="650"/>
      <c r="DD37" s="650"/>
      <c r="DE37" s="650"/>
      <c r="DF37" s="651"/>
      <c r="DG37" s="649"/>
      <c r="DH37" s="650"/>
      <c r="DI37" s="650"/>
      <c r="DJ37" s="650"/>
      <c r="DK37" s="651"/>
      <c r="DL37" s="649"/>
      <c r="DM37" s="650"/>
      <c r="DN37" s="650"/>
      <c r="DO37" s="650"/>
      <c r="DP37" s="651"/>
      <c r="DQ37" s="649"/>
      <c r="DR37" s="650"/>
      <c r="DS37" s="650"/>
      <c r="DT37" s="650"/>
      <c r="DU37" s="651"/>
      <c r="DV37" s="652"/>
      <c r="DW37" s="653"/>
      <c r="DX37" s="653"/>
      <c r="DY37" s="653"/>
      <c r="DZ37" s="654"/>
      <c r="EA37" s="85"/>
    </row>
    <row r="38" spans="1:131" ht="26.25" customHeight="1" x14ac:dyDescent="0.2">
      <c r="A38" s="108">
        <v>11</v>
      </c>
      <c r="B38" s="652"/>
      <c r="C38" s="653"/>
      <c r="D38" s="653"/>
      <c r="E38" s="653"/>
      <c r="F38" s="653"/>
      <c r="G38" s="653"/>
      <c r="H38" s="653"/>
      <c r="I38" s="653"/>
      <c r="J38" s="653"/>
      <c r="K38" s="653"/>
      <c r="L38" s="653"/>
      <c r="M38" s="653"/>
      <c r="N38" s="653"/>
      <c r="O38" s="653"/>
      <c r="P38" s="655"/>
      <c r="Q38" s="914"/>
      <c r="R38" s="911"/>
      <c r="S38" s="911"/>
      <c r="T38" s="911"/>
      <c r="U38" s="911"/>
      <c r="V38" s="911"/>
      <c r="W38" s="911"/>
      <c r="X38" s="911"/>
      <c r="Y38" s="911"/>
      <c r="Z38" s="911"/>
      <c r="AA38" s="911"/>
      <c r="AB38" s="911"/>
      <c r="AC38" s="911"/>
      <c r="AD38" s="911"/>
      <c r="AE38" s="922"/>
      <c r="AF38" s="945"/>
      <c r="AG38" s="650"/>
      <c r="AH38" s="650"/>
      <c r="AI38" s="650"/>
      <c r="AJ38" s="946"/>
      <c r="AK38" s="923"/>
      <c r="AL38" s="911"/>
      <c r="AM38" s="911"/>
      <c r="AN38" s="911"/>
      <c r="AO38" s="911"/>
      <c r="AP38" s="911"/>
      <c r="AQ38" s="911"/>
      <c r="AR38" s="911"/>
      <c r="AS38" s="911"/>
      <c r="AT38" s="911"/>
      <c r="AU38" s="911"/>
      <c r="AV38" s="911"/>
      <c r="AW38" s="911"/>
      <c r="AX38" s="911"/>
      <c r="AY38" s="911"/>
      <c r="AZ38" s="948"/>
      <c r="BA38" s="948"/>
      <c r="BB38" s="948"/>
      <c r="BC38" s="948"/>
      <c r="BD38" s="948"/>
      <c r="BE38" s="912"/>
      <c r="BF38" s="912"/>
      <c r="BG38" s="912"/>
      <c r="BH38" s="912"/>
      <c r="BI38" s="913"/>
      <c r="BJ38" s="91"/>
      <c r="BK38" s="91"/>
      <c r="BL38" s="91"/>
      <c r="BM38" s="91"/>
      <c r="BN38" s="91"/>
      <c r="BO38" s="99"/>
      <c r="BP38" s="99"/>
      <c r="BQ38" s="104">
        <v>32</v>
      </c>
      <c r="BR38" s="107"/>
      <c r="BS38" s="652"/>
      <c r="BT38" s="653"/>
      <c r="BU38" s="653"/>
      <c r="BV38" s="653"/>
      <c r="BW38" s="653"/>
      <c r="BX38" s="653"/>
      <c r="BY38" s="653"/>
      <c r="BZ38" s="653"/>
      <c r="CA38" s="653"/>
      <c r="CB38" s="653"/>
      <c r="CC38" s="653"/>
      <c r="CD38" s="653"/>
      <c r="CE38" s="653"/>
      <c r="CF38" s="653"/>
      <c r="CG38" s="655"/>
      <c r="CH38" s="649"/>
      <c r="CI38" s="650"/>
      <c r="CJ38" s="650"/>
      <c r="CK38" s="650"/>
      <c r="CL38" s="651"/>
      <c r="CM38" s="649"/>
      <c r="CN38" s="650"/>
      <c r="CO38" s="650"/>
      <c r="CP38" s="650"/>
      <c r="CQ38" s="651"/>
      <c r="CR38" s="649"/>
      <c r="CS38" s="650"/>
      <c r="CT38" s="650"/>
      <c r="CU38" s="650"/>
      <c r="CV38" s="651"/>
      <c r="CW38" s="649"/>
      <c r="CX38" s="650"/>
      <c r="CY38" s="650"/>
      <c r="CZ38" s="650"/>
      <c r="DA38" s="651"/>
      <c r="DB38" s="649"/>
      <c r="DC38" s="650"/>
      <c r="DD38" s="650"/>
      <c r="DE38" s="650"/>
      <c r="DF38" s="651"/>
      <c r="DG38" s="649"/>
      <c r="DH38" s="650"/>
      <c r="DI38" s="650"/>
      <c r="DJ38" s="650"/>
      <c r="DK38" s="651"/>
      <c r="DL38" s="649"/>
      <c r="DM38" s="650"/>
      <c r="DN38" s="650"/>
      <c r="DO38" s="650"/>
      <c r="DP38" s="651"/>
      <c r="DQ38" s="649"/>
      <c r="DR38" s="650"/>
      <c r="DS38" s="650"/>
      <c r="DT38" s="650"/>
      <c r="DU38" s="651"/>
      <c r="DV38" s="652"/>
      <c r="DW38" s="653"/>
      <c r="DX38" s="653"/>
      <c r="DY38" s="653"/>
      <c r="DZ38" s="654"/>
      <c r="EA38" s="85"/>
    </row>
    <row r="39" spans="1:131" ht="26.25" customHeight="1" x14ac:dyDescent="0.2">
      <c r="A39" s="108">
        <v>12</v>
      </c>
      <c r="B39" s="652"/>
      <c r="C39" s="653"/>
      <c r="D39" s="653"/>
      <c r="E39" s="653"/>
      <c r="F39" s="653"/>
      <c r="G39" s="653"/>
      <c r="H39" s="653"/>
      <c r="I39" s="653"/>
      <c r="J39" s="653"/>
      <c r="K39" s="653"/>
      <c r="L39" s="653"/>
      <c r="M39" s="653"/>
      <c r="N39" s="653"/>
      <c r="O39" s="653"/>
      <c r="P39" s="655"/>
      <c r="Q39" s="914"/>
      <c r="R39" s="911"/>
      <c r="S39" s="911"/>
      <c r="T39" s="911"/>
      <c r="U39" s="911"/>
      <c r="V39" s="911"/>
      <c r="W39" s="911"/>
      <c r="X39" s="911"/>
      <c r="Y39" s="911"/>
      <c r="Z39" s="911"/>
      <c r="AA39" s="911"/>
      <c r="AB39" s="911"/>
      <c r="AC39" s="911"/>
      <c r="AD39" s="911"/>
      <c r="AE39" s="922"/>
      <c r="AF39" s="945"/>
      <c r="AG39" s="650"/>
      <c r="AH39" s="650"/>
      <c r="AI39" s="650"/>
      <c r="AJ39" s="946"/>
      <c r="AK39" s="923"/>
      <c r="AL39" s="911"/>
      <c r="AM39" s="911"/>
      <c r="AN39" s="911"/>
      <c r="AO39" s="911"/>
      <c r="AP39" s="911"/>
      <c r="AQ39" s="911"/>
      <c r="AR39" s="911"/>
      <c r="AS39" s="911"/>
      <c r="AT39" s="911"/>
      <c r="AU39" s="911"/>
      <c r="AV39" s="911"/>
      <c r="AW39" s="911"/>
      <c r="AX39" s="911"/>
      <c r="AY39" s="911"/>
      <c r="AZ39" s="948"/>
      <c r="BA39" s="948"/>
      <c r="BB39" s="948"/>
      <c r="BC39" s="948"/>
      <c r="BD39" s="948"/>
      <c r="BE39" s="912"/>
      <c r="BF39" s="912"/>
      <c r="BG39" s="912"/>
      <c r="BH39" s="912"/>
      <c r="BI39" s="913"/>
      <c r="BJ39" s="91"/>
      <c r="BK39" s="91"/>
      <c r="BL39" s="91"/>
      <c r="BM39" s="91"/>
      <c r="BN39" s="91"/>
      <c r="BO39" s="99"/>
      <c r="BP39" s="99"/>
      <c r="BQ39" s="104">
        <v>33</v>
      </c>
      <c r="BR39" s="107"/>
      <c r="BS39" s="652"/>
      <c r="BT39" s="653"/>
      <c r="BU39" s="653"/>
      <c r="BV39" s="653"/>
      <c r="BW39" s="653"/>
      <c r="BX39" s="653"/>
      <c r="BY39" s="653"/>
      <c r="BZ39" s="653"/>
      <c r="CA39" s="653"/>
      <c r="CB39" s="653"/>
      <c r="CC39" s="653"/>
      <c r="CD39" s="653"/>
      <c r="CE39" s="653"/>
      <c r="CF39" s="653"/>
      <c r="CG39" s="655"/>
      <c r="CH39" s="649"/>
      <c r="CI39" s="650"/>
      <c r="CJ39" s="650"/>
      <c r="CK39" s="650"/>
      <c r="CL39" s="651"/>
      <c r="CM39" s="649"/>
      <c r="CN39" s="650"/>
      <c r="CO39" s="650"/>
      <c r="CP39" s="650"/>
      <c r="CQ39" s="651"/>
      <c r="CR39" s="649"/>
      <c r="CS39" s="650"/>
      <c r="CT39" s="650"/>
      <c r="CU39" s="650"/>
      <c r="CV39" s="651"/>
      <c r="CW39" s="649"/>
      <c r="CX39" s="650"/>
      <c r="CY39" s="650"/>
      <c r="CZ39" s="650"/>
      <c r="DA39" s="651"/>
      <c r="DB39" s="649"/>
      <c r="DC39" s="650"/>
      <c r="DD39" s="650"/>
      <c r="DE39" s="650"/>
      <c r="DF39" s="651"/>
      <c r="DG39" s="649"/>
      <c r="DH39" s="650"/>
      <c r="DI39" s="650"/>
      <c r="DJ39" s="650"/>
      <c r="DK39" s="651"/>
      <c r="DL39" s="649"/>
      <c r="DM39" s="650"/>
      <c r="DN39" s="650"/>
      <c r="DO39" s="650"/>
      <c r="DP39" s="651"/>
      <c r="DQ39" s="649"/>
      <c r="DR39" s="650"/>
      <c r="DS39" s="650"/>
      <c r="DT39" s="650"/>
      <c r="DU39" s="651"/>
      <c r="DV39" s="652"/>
      <c r="DW39" s="653"/>
      <c r="DX39" s="653"/>
      <c r="DY39" s="653"/>
      <c r="DZ39" s="654"/>
      <c r="EA39" s="85"/>
    </row>
    <row r="40" spans="1:131" ht="26.25" customHeight="1" x14ac:dyDescent="0.2">
      <c r="A40" s="104">
        <v>13</v>
      </c>
      <c r="B40" s="652"/>
      <c r="C40" s="653"/>
      <c r="D40" s="653"/>
      <c r="E40" s="653"/>
      <c r="F40" s="653"/>
      <c r="G40" s="653"/>
      <c r="H40" s="653"/>
      <c r="I40" s="653"/>
      <c r="J40" s="653"/>
      <c r="K40" s="653"/>
      <c r="L40" s="653"/>
      <c r="M40" s="653"/>
      <c r="N40" s="653"/>
      <c r="O40" s="653"/>
      <c r="P40" s="655"/>
      <c r="Q40" s="914"/>
      <c r="R40" s="911"/>
      <c r="S40" s="911"/>
      <c r="T40" s="911"/>
      <c r="U40" s="911"/>
      <c r="V40" s="911"/>
      <c r="W40" s="911"/>
      <c r="X40" s="911"/>
      <c r="Y40" s="911"/>
      <c r="Z40" s="911"/>
      <c r="AA40" s="911"/>
      <c r="AB40" s="911"/>
      <c r="AC40" s="911"/>
      <c r="AD40" s="911"/>
      <c r="AE40" s="922"/>
      <c r="AF40" s="945"/>
      <c r="AG40" s="650"/>
      <c r="AH40" s="650"/>
      <c r="AI40" s="650"/>
      <c r="AJ40" s="946"/>
      <c r="AK40" s="923"/>
      <c r="AL40" s="911"/>
      <c r="AM40" s="911"/>
      <c r="AN40" s="911"/>
      <c r="AO40" s="911"/>
      <c r="AP40" s="911"/>
      <c r="AQ40" s="911"/>
      <c r="AR40" s="911"/>
      <c r="AS40" s="911"/>
      <c r="AT40" s="911"/>
      <c r="AU40" s="911"/>
      <c r="AV40" s="911"/>
      <c r="AW40" s="911"/>
      <c r="AX40" s="911"/>
      <c r="AY40" s="911"/>
      <c r="AZ40" s="948"/>
      <c r="BA40" s="948"/>
      <c r="BB40" s="948"/>
      <c r="BC40" s="948"/>
      <c r="BD40" s="948"/>
      <c r="BE40" s="912"/>
      <c r="BF40" s="912"/>
      <c r="BG40" s="912"/>
      <c r="BH40" s="912"/>
      <c r="BI40" s="913"/>
      <c r="BJ40" s="91"/>
      <c r="BK40" s="91"/>
      <c r="BL40" s="91"/>
      <c r="BM40" s="91"/>
      <c r="BN40" s="91"/>
      <c r="BO40" s="99"/>
      <c r="BP40" s="99"/>
      <c r="BQ40" s="104">
        <v>34</v>
      </c>
      <c r="BR40" s="107"/>
      <c r="BS40" s="652"/>
      <c r="BT40" s="653"/>
      <c r="BU40" s="653"/>
      <c r="BV40" s="653"/>
      <c r="BW40" s="653"/>
      <c r="BX40" s="653"/>
      <c r="BY40" s="653"/>
      <c r="BZ40" s="653"/>
      <c r="CA40" s="653"/>
      <c r="CB40" s="653"/>
      <c r="CC40" s="653"/>
      <c r="CD40" s="653"/>
      <c r="CE40" s="653"/>
      <c r="CF40" s="653"/>
      <c r="CG40" s="655"/>
      <c r="CH40" s="649"/>
      <c r="CI40" s="650"/>
      <c r="CJ40" s="650"/>
      <c r="CK40" s="650"/>
      <c r="CL40" s="651"/>
      <c r="CM40" s="649"/>
      <c r="CN40" s="650"/>
      <c r="CO40" s="650"/>
      <c r="CP40" s="650"/>
      <c r="CQ40" s="651"/>
      <c r="CR40" s="649"/>
      <c r="CS40" s="650"/>
      <c r="CT40" s="650"/>
      <c r="CU40" s="650"/>
      <c r="CV40" s="651"/>
      <c r="CW40" s="649"/>
      <c r="CX40" s="650"/>
      <c r="CY40" s="650"/>
      <c r="CZ40" s="650"/>
      <c r="DA40" s="651"/>
      <c r="DB40" s="649"/>
      <c r="DC40" s="650"/>
      <c r="DD40" s="650"/>
      <c r="DE40" s="650"/>
      <c r="DF40" s="651"/>
      <c r="DG40" s="649"/>
      <c r="DH40" s="650"/>
      <c r="DI40" s="650"/>
      <c r="DJ40" s="650"/>
      <c r="DK40" s="651"/>
      <c r="DL40" s="649"/>
      <c r="DM40" s="650"/>
      <c r="DN40" s="650"/>
      <c r="DO40" s="650"/>
      <c r="DP40" s="651"/>
      <c r="DQ40" s="649"/>
      <c r="DR40" s="650"/>
      <c r="DS40" s="650"/>
      <c r="DT40" s="650"/>
      <c r="DU40" s="651"/>
      <c r="DV40" s="652"/>
      <c r="DW40" s="653"/>
      <c r="DX40" s="653"/>
      <c r="DY40" s="653"/>
      <c r="DZ40" s="654"/>
      <c r="EA40" s="85"/>
    </row>
    <row r="41" spans="1:131" ht="26.25" customHeight="1" x14ac:dyDescent="0.2">
      <c r="A41" s="104">
        <v>14</v>
      </c>
      <c r="B41" s="652"/>
      <c r="C41" s="653"/>
      <c r="D41" s="653"/>
      <c r="E41" s="653"/>
      <c r="F41" s="653"/>
      <c r="G41" s="653"/>
      <c r="H41" s="653"/>
      <c r="I41" s="653"/>
      <c r="J41" s="653"/>
      <c r="K41" s="653"/>
      <c r="L41" s="653"/>
      <c r="M41" s="653"/>
      <c r="N41" s="653"/>
      <c r="O41" s="653"/>
      <c r="P41" s="655"/>
      <c r="Q41" s="914"/>
      <c r="R41" s="911"/>
      <c r="S41" s="911"/>
      <c r="T41" s="911"/>
      <c r="U41" s="911"/>
      <c r="V41" s="911"/>
      <c r="W41" s="911"/>
      <c r="X41" s="911"/>
      <c r="Y41" s="911"/>
      <c r="Z41" s="911"/>
      <c r="AA41" s="911"/>
      <c r="AB41" s="911"/>
      <c r="AC41" s="911"/>
      <c r="AD41" s="911"/>
      <c r="AE41" s="922"/>
      <c r="AF41" s="945"/>
      <c r="AG41" s="650"/>
      <c r="AH41" s="650"/>
      <c r="AI41" s="650"/>
      <c r="AJ41" s="946"/>
      <c r="AK41" s="923"/>
      <c r="AL41" s="911"/>
      <c r="AM41" s="911"/>
      <c r="AN41" s="911"/>
      <c r="AO41" s="911"/>
      <c r="AP41" s="911"/>
      <c r="AQ41" s="911"/>
      <c r="AR41" s="911"/>
      <c r="AS41" s="911"/>
      <c r="AT41" s="911"/>
      <c r="AU41" s="911"/>
      <c r="AV41" s="911"/>
      <c r="AW41" s="911"/>
      <c r="AX41" s="911"/>
      <c r="AY41" s="911"/>
      <c r="AZ41" s="948"/>
      <c r="BA41" s="948"/>
      <c r="BB41" s="948"/>
      <c r="BC41" s="948"/>
      <c r="BD41" s="948"/>
      <c r="BE41" s="912"/>
      <c r="BF41" s="912"/>
      <c r="BG41" s="912"/>
      <c r="BH41" s="912"/>
      <c r="BI41" s="913"/>
      <c r="BJ41" s="91"/>
      <c r="BK41" s="91"/>
      <c r="BL41" s="91"/>
      <c r="BM41" s="91"/>
      <c r="BN41" s="91"/>
      <c r="BO41" s="99"/>
      <c r="BP41" s="99"/>
      <c r="BQ41" s="104">
        <v>35</v>
      </c>
      <c r="BR41" s="107"/>
      <c r="BS41" s="652"/>
      <c r="BT41" s="653"/>
      <c r="BU41" s="653"/>
      <c r="BV41" s="653"/>
      <c r="BW41" s="653"/>
      <c r="BX41" s="653"/>
      <c r="BY41" s="653"/>
      <c r="BZ41" s="653"/>
      <c r="CA41" s="653"/>
      <c r="CB41" s="653"/>
      <c r="CC41" s="653"/>
      <c r="CD41" s="653"/>
      <c r="CE41" s="653"/>
      <c r="CF41" s="653"/>
      <c r="CG41" s="655"/>
      <c r="CH41" s="649"/>
      <c r="CI41" s="650"/>
      <c r="CJ41" s="650"/>
      <c r="CK41" s="650"/>
      <c r="CL41" s="651"/>
      <c r="CM41" s="649"/>
      <c r="CN41" s="650"/>
      <c r="CO41" s="650"/>
      <c r="CP41" s="650"/>
      <c r="CQ41" s="651"/>
      <c r="CR41" s="649"/>
      <c r="CS41" s="650"/>
      <c r="CT41" s="650"/>
      <c r="CU41" s="650"/>
      <c r="CV41" s="651"/>
      <c r="CW41" s="649"/>
      <c r="CX41" s="650"/>
      <c r="CY41" s="650"/>
      <c r="CZ41" s="650"/>
      <c r="DA41" s="651"/>
      <c r="DB41" s="649"/>
      <c r="DC41" s="650"/>
      <c r="DD41" s="650"/>
      <c r="DE41" s="650"/>
      <c r="DF41" s="651"/>
      <c r="DG41" s="649"/>
      <c r="DH41" s="650"/>
      <c r="DI41" s="650"/>
      <c r="DJ41" s="650"/>
      <c r="DK41" s="651"/>
      <c r="DL41" s="649"/>
      <c r="DM41" s="650"/>
      <c r="DN41" s="650"/>
      <c r="DO41" s="650"/>
      <c r="DP41" s="651"/>
      <c r="DQ41" s="649"/>
      <c r="DR41" s="650"/>
      <c r="DS41" s="650"/>
      <c r="DT41" s="650"/>
      <c r="DU41" s="651"/>
      <c r="DV41" s="652"/>
      <c r="DW41" s="653"/>
      <c r="DX41" s="653"/>
      <c r="DY41" s="653"/>
      <c r="DZ41" s="654"/>
      <c r="EA41" s="85"/>
    </row>
    <row r="42" spans="1:131" ht="26.25" customHeight="1" x14ac:dyDescent="0.2">
      <c r="A42" s="104">
        <v>15</v>
      </c>
      <c r="B42" s="652"/>
      <c r="C42" s="653"/>
      <c r="D42" s="653"/>
      <c r="E42" s="653"/>
      <c r="F42" s="653"/>
      <c r="G42" s="653"/>
      <c r="H42" s="653"/>
      <c r="I42" s="653"/>
      <c r="J42" s="653"/>
      <c r="K42" s="653"/>
      <c r="L42" s="653"/>
      <c r="M42" s="653"/>
      <c r="N42" s="653"/>
      <c r="O42" s="653"/>
      <c r="P42" s="655"/>
      <c r="Q42" s="914"/>
      <c r="R42" s="911"/>
      <c r="S42" s="911"/>
      <c r="T42" s="911"/>
      <c r="U42" s="911"/>
      <c r="V42" s="911"/>
      <c r="W42" s="911"/>
      <c r="X42" s="911"/>
      <c r="Y42" s="911"/>
      <c r="Z42" s="911"/>
      <c r="AA42" s="911"/>
      <c r="AB42" s="911"/>
      <c r="AC42" s="911"/>
      <c r="AD42" s="911"/>
      <c r="AE42" s="922"/>
      <c r="AF42" s="945"/>
      <c r="AG42" s="650"/>
      <c r="AH42" s="650"/>
      <c r="AI42" s="650"/>
      <c r="AJ42" s="946"/>
      <c r="AK42" s="923"/>
      <c r="AL42" s="911"/>
      <c r="AM42" s="911"/>
      <c r="AN42" s="911"/>
      <c r="AO42" s="911"/>
      <c r="AP42" s="911"/>
      <c r="AQ42" s="911"/>
      <c r="AR42" s="911"/>
      <c r="AS42" s="911"/>
      <c r="AT42" s="911"/>
      <c r="AU42" s="911"/>
      <c r="AV42" s="911"/>
      <c r="AW42" s="911"/>
      <c r="AX42" s="911"/>
      <c r="AY42" s="911"/>
      <c r="AZ42" s="948"/>
      <c r="BA42" s="948"/>
      <c r="BB42" s="948"/>
      <c r="BC42" s="948"/>
      <c r="BD42" s="948"/>
      <c r="BE42" s="912"/>
      <c r="BF42" s="912"/>
      <c r="BG42" s="912"/>
      <c r="BH42" s="912"/>
      <c r="BI42" s="913"/>
      <c r="BJ42" s="91"/>
      <c r="BK42" s="91"/>
      <c r="BL42" s="91"/>
      <c r="BM42" s="91"/>
      <c r="BN42" s="91"/>
      <c r="BO42" s="99"/>
      <c r="BP42" s="99"/>
      <c r="BQ42" s="104">
        <v>36</v>
      </c>
      <c r="BR42" s="107"/>
      <c r="BS42" s="652"/>
      <c r="BT42" s="653"/>
      <c r="BU42" s="653"/>
      <c r="BV42" s="653"/>
      <c r="BW42" s="653"/>
      <c r="BX42" s="653"/>
      <c r="BY42" s="653"/>
      <c r="BZ42" s="653"/>
      <c r="CA42" s="653"/>
      <c r="CB42" s="653"/>
      <c r="CC42" s="653"/>
      <c r="CD42" s="653"/>
      <c r="CE42" s="653"/>
      <c r="CF42" s="653"/>
      <c r="CG42" s="655"/>
      <c r="CH42" s="649"/>
      <c r="CI42" s="650"/>
      <c r="CJ42" s="650"/>
      <c r="CK42" s="650"/>
      <c r="CL42" s="651"/>
      <c r="CM42" s="649"/>
      <c r="CN42" s="650"/>
      <c r="CO42" s="650"/>
      <c r="CP42" s="650"/>
      <c r="CQ42" s="651"/>
      <c r="CR42" s="649"/>
      <c r="CS42" s="650"/>
      <c r="CT42" s="650"/>
      <c r="CU42" s="650"/>
      <c r="CV42" s="651"/>
      <c r="CW42" s="649"/>
      <c r="CX42" s="650"/>
      <c r="CY42" s="650"/>
      <c r="CZ42" s="650"/>
      <c r="DA42" s="651"/>
      <c r="DB42" s="649"/>
      <c r="DC42" s="650"/>
      <c r="DD42" s="650"/>
      <c r="DE42" s="650"/>
      <c r="DF42" s="651"/>
      <c r="DG42" s="649"/>
      <c r="DH42" s="650"/>
      <c r="DI42" s="650"/>
      <c r="DJ42" s="650"/>
      <c r="DK42" s="651"/>
      <c r="DL42" s="649"/>
      <c r="DM42" s="650"/>
      <c r="DN42" s="650"/>
      <c r="DO42" s="650"/>
      <c r="DP42" s="651"/>
      <c r="DQ42" s="649"/>
      <c r="DR42" s="650"/>
      <c r="DS42" s="650"/>
      <c r="DT42" s="650"/>
      <c r="DU42" s="651"/>
      <c r="DV42" s="652"/>
      <c r="DW42" s="653"/>
      <c r="DX42" s="653"/>
      <c r="DY42" s="653"/>
      <c r="DZ42" s="654"/>
      <c r="EA42" s="85"/>
    </row>
    <row r="43" spans="1:131" ht="26.25" customHeight="1" x14ac:dyDescent="0.2">
      <c r="A43" s="104">
        <v>16</v>
      </c>
      <c r="B43" s="652"/>
      <c r="C43" s="653"/>
      <c r="D43" s="653"/>
      <c r="E43" s="653"/>
      <c r="F43" s="653"/>
      <c r="G43" s="653"/>
      <c r="H43" s="653"/>
      <c r="I43" s="653"/>
      <c r="J43" s="653"/>
      <c r="K43" s="653"/>
      <c r="L43" s="653"/>
      <c r="M43" s="653"/>
      <c r="N43" s="653"/>
      <c r="O43" s="653"/>
      <c r="P43" s="655"/>
      <c r="Q43" s="914"/>
      <c r="R43" s="911"/>
      <c r="S43" s="911"/>
      <c r="T43" s="911"/>
      <c r="U43" s="911"/>
      <c r="V43" s="911"/>
      <c r="W43" s="911"/>
      <c r="X43" s="911"/>
      <c r="Y43" s="911"/>
      <c r="Z43" s="911"/>
      <c r="AA43" s="911"/>
      <c r="AB43" s="911"/>
      <c r="AC43" s="911"/>
      <c r="AD43" s="911"/>
      <c r="AE43" s="922"/>
      <c r="AF43" s="945"/>
      <c r="AG43" s="650"/>
      <c r="AH43" s="650"/>
      <c r="AI43" s="650"/>
      <c r="AJ43" s="946"/>
      <c r="AK43" s="923"/>
      <c r="AL43" s="911"/>
      <c r="AM43" s="911"/>
      <c r="AN43" s="911"/>
      <c r="AO43" s="911"/>
      <c r="AP43" s="911"/>
      <c r="AQ43" s="911"/>
      <c r="AR43" s="911"/>
      <c r="AS43" s="911"/>
      <c r="AT43" s="911"/>
      <c r="AU43" s="911"/>
      <c r="AV43" s="911"/>
      <c r="AW43" s="911"/>
      <c r="AX43" s="911"/>
      <c r="AY43" s="911"/>
      <c r="AZ43" s="948"/>
      <c r="BA43" s="948"/>
      <c r="BB43" s="948"/>
      <c r="BC43" s="948"/>
      <c r="BD43" s="948"/>
      <c r="BE43" s="912"/>
      <c r="BF43" s="912"/>
      <c r="BG43" s="912"/>
      <c r="BH43" s="912"/>
      <c r="BI43" s="913"/>
      <c r="BJ43" s="91"/>
      <c r="BK43" s="91"/>
      <c r="BL43" s="91"/>
      <c r="BM43" s="91"/>
      <c r="BN43" s="91"/>
      <c r="BO43" s="99"/>
      <c r="BP43" s="99"/>
      <c r="BQ43" s="104">
        <v>37</v>
      </c>
      <c r="BR43" s="107"/>
      <c r="BS43" s="652"/>
      <c r="BT43" s="653"/>
      <c r="BU43" s="653"/>
      <c r="BV43" s="653"/>
      <c r="BW43" s="653"/>
      <c r="BX43" s="653"/>
      <c r="BY43" s="653"/>
      <c r="BZ43" s="653"/>
      <c r="CA43" s="653"/>
      <c r="CB43" s="653"/>
      <c r="CC43" s="653"/>
      <c r="CD43" s="653"/>
      <c r="CE43" s="653"/>
      <c r="CF43" s="653"/>
      <c r="CG43" s="655"/>
      <c r="CH43" s="649"/>
      <c r="CI43" s="650"/>
      <c r="CJ43" s="650"/>
      <c r="CK43" s="650"/>
      <c r="CL43" s="651"/>
      <c r="CM43" s="649"/>
      <c r="CN43" s="650"/>
      <c r="CO43" s="650"/>
      <c r="CP43" s="650"/>
      <c r="CQ43" s="651"/>
      <c r="CR43" s="649"/>
      <c r="CS43" s="650"/>
      <c r="CT43" s="650"/>
      <c r="CU43" s="650"/>
      <c r="CV43" s="651"/>
      <c r="CW43" s="649"/>
      <c r="CX43" s="650"/>
      <c r="CY43" s="650"/>
      <c r="CZ43" s="650"/>
      <c r="DA43" s="651"/>
      <c r="DB43" s="649"/>
      <c r="DC43" s="650"/>
      <c r="DD43" s="650"/>
      <c r="DE43" s="650"/>
      <c r="DF43" s="651"/>
      <c r="DG43" s="649"/>
      <c r="DH43" s="650"/>
      <c r="DI43" s="650"/>
      <c r="DJ43" s="650"/>
      <c r="DK43" s="651"/>
      <c r="DL43" s="649"/>
      <c r="DM43" s="650"/>
      <c r="DN43" s="650"/>
      <c r="DO43" s="650"/>
      <c r="DP43" s="651"/>
      <c r="DQ43" s="649"/>
      <c r="DR43" s="650"/>
      <c r="DS43" s="650"/>
      <c r="DT43" s="650"/>
      <c r="DU43" s="651"/>
      <c r="DV43" s="652"/>
      <c r="DW43" s="653"/>
      <c r="DX43" s="653"/>
      <c r="DY43" s="653"/>
      <c r="DZ43" s="654"/>
      <c r="EA43" s="85"/>
    </row>
    <row r="44" spans="1:131" ht="26.25" customHeight="1" x14ac:dyDescent="0.2">
      <c r="A44" s="104">
        <v>17</v>
      </c>
      <c r="B44" s="652"/>
      <c r="C44" s="653"/>
      <c r="D44" s="653"/>
      <c r="E44" s="653"/>
      <c r="F44" s="653"/>
      <c r="G44" s="653"/>
      <c r="H44" s="653"/>
      <c r="I44" s="653"/>
      <c r="J44" s="653"/>
      <c r="K44" s="653"/>
      <c r="L44" s="653"/>
      <c r="M44" s="653"/>
      <c r="N44" s="653"/>
      <c r="O44" s="653"/>
      <c r="P44" s="655"/>
      <c r="Q44" s="914"/>
      <c r="R44" s="911"/>
      <c r="S44" s="911"/>
      <c r="T44" s="911"/>
      <c r="U44" s="911"/>
      <c r="V44" s="911"/>
      <c r="W44" s="911"/>
      <c r="X44" s="911"/>
      <c r="Y44" s="911"/>
      <c r="Z44" s="911"/>
      <c r="AA44" s="911"/>
      <c r="AB44" s="911"/>
      <c r="AC44" s="911"/>
      <c r="AD44" s="911"/>
      <c r="AE44" s="922"/>
      <c r="AF44" s="945"/>
      <c r="AG44" s="650"/>
      <c r="AH44" s="650"/>
      <c r="AI44" s="650"/>
      <c r="AJ44" s="946"/>
      <c r="AK44" s="923"/>
      <c r="AL44" s="911"/>
      <c r="AM44" s="911"/>
      <c r="AN44" s="911"/>
      <c r="AO44" s="911"/>
      <c r="AP44" s="911"/>
      <c r="AQ44" s="911"/>
      <c r="AR44" s="911"/>
      <c r="AS44" s="911"/>
      <c r="AT44" s="911"/>
      <c r="AU44" s="911"/>
      <c r="AV44" s="911"/>
      <c r="AW44" s="911"/>
      <c r="AX44" s="911"/>
      <c r="AY44" s="911"/>
      <c r="AZ44" s="948"/>
      <c r="BA44" s="948"/>
      <c r="BB44" s="948"/>
      <c r="BC44" s="948"/>
      <c r="BD44" s="948"/>
      <c r="BE44" s="912"/>
      <c r="BF44" s="912"/>
      <c r="BG44" s="912"/>
      <c r="BH44" s="912"/>
      <c r="BI44" s="913"/>
      <c r="BJ44" s="91"/>
      <c r="BK44" s="91"/>
      <c r="BL44" s="91"/>
      <c r="BM44" s="91"/>
      <c r="BN44" s="91"/>
      <c r="BO44" s="99"/>
      <c r="BP44" s="99"/>
      <c r="BQ44" s="104">
        <v>38</v>
      </c>
      <c r="BR44" s="107"/>
      <c r="BS44" s="652"/>
      <c r="BT44" s="653"/>
      <c r="BU44" s="653"/>
      <c r="BV44" s="653"/>
      <c r="BW44" s="653"/>
      <c r="BX44" s="653"/>
      <c r="BY44" s="653"/>
      <c r="BZ44" s="653"/>
      <c r="CA44" s="653"/>
      <c r="CB44" s="653"/>
      <c r="CC44" s="653"/>
      <c r="CD44" s="653"/>
      <c r="CE44" s="653"/>
      <c r="CF44" s="653"/>
      <c r="CG44" s="655"/>
      <c r="CH44" s="649"/>
      <c r="CI44" s="650"/>
      <c r="CJ44" s="650"/>
      <c r="CK44" s="650"/>
      <c r="CL44" s="651"/>
      <c r="CM44" s="649"/>
      <c r="CN44" s="650"/>
      <c r="CO44" s="650"/>
      <c r="CP44" s="650"/>
      <c r="CQ44" s="651"/>
      <c r="CR44" s="649"/>
      <c r="CS44" s="650"/>
      <c r="CT44" s="650"/>
      <c r="CU44" s="650"/>
      <c r="CV44" s="651"/>
      <c r="CW44" s="649"/>
      <c r="CX44" s="650"/>
      <c r="CY44" s="650"/>
      <c r="CZ44" s="650"/>
      <c r="DA44" s="651"/>
      <c r="DB44" s="649"/>
      <c r="DC44" s="650"/>
      <c r="DD44" s="650"/>
      <c r="DE44" s="650"/>
      <c r="DF44" s="651"/>
      <c r="DG44" s="649"/>
      <c r="DH44" s="650"/>
      <c r="DI44" s="650"/>
      <c r="DJ44" s="650"/>
      <c r="DK44" s="651"/>
      <c r="DL44" s="649"/>
      <c r="DM44" s="650"/>
      <c r="DN44" s="650"/>
      <c r="DO44" s="650"/>
      <c r="DP44" s="651"/>
      <c r="DQ44" s="649"/>
      <c r="DR44" s="650"/>
      <c r="DS44" s="650"/>
      <c r="DT44" s="650"/>
      <c r="DU44" s="651"/>
      <c r="DV44" s="652"/>
      <c r="DW44" s="653"/>
      <c r="DX44" s="653"/>
      <c r="DY44" s="653"/>
      <c r="DZ44" s="654"/>
      <c r="EA44" s="85"/>
    </row>
    <row r="45" spans="1:131" ht="26.25" customHeight="1" x14ac:dyDescent="0.2">
      <c r="A45" s="104">
        <v>18</v>
      </c>
      <c r="B45" s="652"/>
      <c r="C45" s="653"/>
      <c r="D45" s="653"/>
      <c r="E45" s="653"/>
      <c r="F45" s="653"/>
      <c r="G45" s="653"/>
      <c r="H45" s="653"/>
      <c r="I45" s="653"/>
      <c r="J45" s="653"/>
      <c r="K45" s="653"/>
      <c r="L45" s="653"/>
      <c r="M45" s="653"/>
      <c r="N45" s="653"/>
      <c r="O45" s="653"/>
      <c r="P45" s="655"/>
      <c r="Q45" s="914"/>
      <c r="R45" s="911"/>
      <c r="S45" s="911"/>
      <c r="T45" s="911"/>
      <c r="U45" s="911"/>
      <c r="V45" s="911"/>
      <c r="W45" s="911"/>
      <c r="X45" s="911"/>
      <c r="Y45" s="911"/>
      <c r="Z45" s="911"/>
      <c r="AA45" s="911"/>
      <c r="AB45" s="911"/>
      <c r="AC45" s="911"/>
      <c r="AD45" s="911"/>
      <c r="AE45" s="922"/>
      <c r="AF45" s="945"/>
      <c r="AG45" s="650"/>
      <c r="AH45" s="650"/>
      <c r="AI45" s="650"/>
      <c r="AJ45" s="946"/>
      <c r="AK45" s="923"/>
      <c r="AL45" s="911"/>
      <c r="AM45" s="911"/>
      <c r="AN45" s="911"/>
      <c r="AO45" s="911"/>
      <c r="AP45" s="911"/>
      <c r="AQ45" s="911"/>
      <c r="AR45" s="911"/>
      <c r="AS45" s="911"/>
      <c r="AT45" s="911"/>
      <c r="AU45" s="911"/>
      <c r="AV45" s="911"/>
      <c r="AW45" s="911"/>
      <c r="AX45" s="911"/>
      <c r="AY45" s="911"/>
      <c r="AZ45" s="948"/>
      <c r="BA45" s="948"/>
      <c r="BB45" s="948"/>
      <c r="BC45" s="948"/>
      <c r="BD45" s="948"/>
      <c r="BE45" s="912"/>
      <c r="BF45" s="912"/>
      <c r="BG45" s="912"/>
      <c r="BH45" s="912"/>
      <c r="BI45" s="913"/>
      <c r="BJ45" s="91"/>
      <c r="BK45" s="91"/>
      <c r="BL45" s="91"/>
      <c r="BM45" s="91"/>
      <c r="BN45" s="91"/>
      <c r="BO45" s="99"/>
      <c r="BP45" s="99"/>
      <c r="BQ45" s="104">
        <v>39</v>
      </c>
      <c r="BR45" s="107"/>
      <c r="BS45" s="652"/>
      <c r="BT45" s="653"/>
      <c r="BU45" s="653"/>
      <c r="BV45" s="653"/>
      <c r="BW45" s="653"/>
      <c r="BX45" s="653"/>
      <c r="BY45" s="653"/>
      <c r="BZ45" s="653"/>
      <c r="CA45" s="653"/>
      <c r="CB45" s="653"/>
      <c r="CC45" s="653"/>
      <c r="CD45" s="653"/>
      <c r="CE45" s="653"/>
      <c r="CF45" s="653"/>
      <c r="CG45" s="655"/>
      <c r="CH45" s="649"/>
      <c r="CI45" s="650"/>
      <c r="CJ45" s="650"/>
      <c r="CK45" s="650"/>
      <c r="CL45" s="651"/>
      <c r="CM45" s="649"/>
      <c r="CN45" s="650"/>
      <c r="CO45" s="650"/>
      <c r="CP45" s="650"/>
      <c r="CQ45" s="651"/>
      <c r="CR45" s="649"/>
      <c r="CS45" s="650"/>
      <c r="CT45" s="650"/>
      <c r="CU45" s="650"/>
      <c r="CV45" s="651"/>
      <c r="CW45" s="649"/>
      <c r="CX45" s="650"/>
      <c r="CY45" s="650"/>
      <c r="CZ45" s="650"/>
      <c r="DA45" s="651"/>
      <c r="DB45" s="649"/>
      <c r="DC45" s="650"/>
      <c r="DD45" s="650"/>
      <c r="DE45" s="650"/>
      <c r="DF45" s="651"/>
      <c r="DG45" s="649"/>
      <c r="DH45" s="650"/>
      <c r="DI45" s="650"/>
      <c r="DJ45" s="650"/>
      <c r="DK45" s="651"/>
      <c r="DL45" s="649"/>
      <c r="DM45" s="650"/>
      <c r="DN45" s="650"/>
      <c r="DO45" s="650"/>
      <c r="DP45" s="651"/>
      <c r="DQ45" s="649"/>
      <c r="DR45" s="650"/>
      <c r="DS45" s="650"/>
      <c r="DT45" s="650"/>
      <c r="DU45" s="651"/>
      <c r="DV45" s="652"/>
      <c r="DW45" s="653"/>
      <c r="DX45" s="653"/>
      <c r="DY45" s="653"/>
      <c r="DZ45" s="654"/>
      <c r="EA45" s="85"/>
    </row>
    <row r="46" spans="1:131" ht="26.25" customHeight="1" x14ac:dyDescent="0.2">
      <c r="A46" s="104">
        <v>19</v>
      </c>
      <c r="B46" s="652"/>
      <c r="C46" s="653"/>
      <c r="D46" s="653"/>
      <c r="E46" s="653"/>
      <c r="F46" s="653"/>
      <c r="G46" s="653"/>
      <c r="H46" s="653"/>
      <c r="I46" s="653"/>
      <c r="J46" s="653"/>
      <c r="K46" s="653"/>
      <c r="L46" s="653"/>
      <c r="M46" s="653"/>
      <c r="N46" s="653"/>
      <c r="O46" s="653"/>
      <c r="P46" s="655"/>
      <c r="Q46" s="914"/>
      <c r="R46" s="911"/>
      <c r="S46" s="911"/>
      <c r="T46" s="911"/>
      <c r="U46" s="911"/>
      <c r="V46" s="911"/>
      <c r="W46" s="911"/>
      <c r="X46" s="911"/>
      <c r="Y46" s="911"/>
      <c r="Z46" s="911"/>
      <c r="AA46" s="911"/>
      <c r="AB46" s="911"/>
      <c r="AC46" s="911"/>
      <c r="AD46" s="911"/>
      <c r="AE46" s="922"/>
      <c r="AF46" s="945"/>
      <c r="AG46" s="650"/>
      <c r="AH46" s="650"/>
      <c r="AI46" s="650"/>
      <c r="AJ46" s="946"/>
      <c r="AK46" s="923"/>
      <c r="AL46" s="911"/>
      <c r="AM46" s="911"/>
      <c r="AN46" s="911"/>
      <c r="AO46" s="911"/>
      <c r="AP46" s="911"/>
      <c r="AQ46" s="911"/>
      <c r="AR46" s="911"/>
      <c r="AS46" s="911"/>
      <c r="AT46" s="911"/>
      <c r="AU46" s="911"/>
      <c r="AV46" s="911"/>
      <c r="AW46" s="911"/>
      <c r="AX46" s="911"/>
      <c r="AY46" s="911"/>
      <c r="AZ46" s="948"/>
      <c r="BA46" s="948"/>
      <c r="BB46" s="948"/>
      <c r="BC46" s="948"/>
      <c r="BD46" s="948"/>
      <c r="BE46" s="912"/>
      <c r="BF46" s="912"/>
      <c r="BG46" s="912"/>
      <c r="BH46" s="912"/>
      <c r="BI46" s="913"/>
      <c r="BJ46" s="91"/>
      <c r="BK46" s="91"/>
      <c r="BL46" s="91"/>
      <c r="BM46" s="91"/>
      <c r="BN46" s="91"/>
      <c r="BO46" s="99"/>
      <c r="BP46" s="99"/>
      <c r="BQ46" s="104">
        <v>40</v>
      </c>
      <c r="BR46" s="107"/>
      <c r="BS46" s="652"/>
      <c r="BT46" s="653"/>
      <c r="BU46" s="653"/>
      <c r="BV46" s="653"/>
      <c r="BW46" s="653"/>
      <c r="BX46" s="653"/>
      <c r="BY46" s="653"/>
      <c r="BZ46" s="653"/>
      <c r="CA46" s="653"/>
      <c r="CB46" s="653"/>
      <c r="CC46" s="653"/>
      <c r="CD46" s="653"/>
      <c r="CE46" s="653"/>
      <c r="CF46" s="653"/>
      <c r="CG46" s="655"/>
      <c r="CH46" s="649"/>
      <c r="CI46" s="650"/>
      <c r="CJ46" s="650"/>
      <c r="CK46" s="650"/>
      <c r="CL46" s="651"/>
      <c r="CM46" s="649"/>
      <c r="CN46" s="650"/>
      <c r="CO46" s="650"/>
      <c r="CP46" s="650"/>
      <c r="CQ46" s="651"/>
      <c r="CR46" s="649"/>
      <c r="CS46" s="650"/>
      <c r="CT46" s="650"/>
      <c r="CU46" s="650"/>
      <c r="CV46" s="651"/>
      <c r="CW46" s="649"/>
      <c r="CX46" s="650"/>
      <c r="CY46" s="650"/>
      <c r="CZ46" s="650"/>
      <c r="DA46" s="651"/>
      <c r="DB46" s="649"/>
      <c r="DC46" s="650"/>
      <c r="DD46" s="650"/>
      <c r="DE46" s="650"/>
      <c r="DF46" s="651"/>
      <c r="DG46" s="649"/>
      <c r="DH46" s="650"/>
      <c r="DI46" s="650"/>
      <c r="DJ46" s="650"/>
      <c r="DK46" s="651"/>
      <c r="DL46" s="649"/>
      <c r="DM46" s="650"/>
      <c r="DN46" s="650"/>
      <c r="DO46" s="650"/>
      <c r="DP46" s="651"/>
      <c r="DQ46" s="649"/>
      <c r="DR46" s="650"/>
      <c r="DS46" s="650"/>
      <c r="DT46" s="650"/>
      <c r="DU46" s="651"/>
      <c r="DV46" s="652"/>
      <c r="DW46" s="653"/>
      <c r="DX46" s="653"/>
      <c r="DY46" s="653"/>
      <c r="DZ46" s="654"/>
      <c r="EA46" s="85"/>
    </row>
    <row r="47" spans="1:131" ht="26.25" customHeight="1" x14ac:dyDescent="0.2">
      <c r="A47" s="104">
        <v>20</v>
      </c>
      <c r="B47" s="652"/>
      <c r="C47" s="653"/>
      <c r="D47" s="653"/>
      <c r="E47" s="653"/>
      <c r="F47" s="653"/>
      <c r="G47" s="653"/>
      <c r="H47" s="653"/>
      <c r="I47" s="653"/>
      <c r="J47" s="653"/>
      <c r="K47" s="653"/>
      <c r="L47" s="653"/>
      <c r="M47" s="653"/>
      <c r="N47" s="653"/>
      <c r="O47" s="653"/>
      <c r="P47" s="655"/>
      <c r="Q47" s="914"/>
      <c r="R47" s="911"/>
      <c r="S47" s="911"/>
      <c r="T47" s="911"/>
      <c r="U47" s="911"/>
      <c r="V47" s="911"/>
      <c r="W47" s="911"/>
      <c r="X47" s="911"/>
      <c r="Y47" s="911"/>
      <c r="Z47" s="911"/>
      <c r="AA47" s="911"/>
      <c r="AB47" s="911"/>
      <c r="AC47" s="911"/>
      <c r="AD47" s="911"/>
      <c r="AE47" s="922"/>
      <c r="AF47" s="945"/>
      <c r="AG47" s="650"/>
      <c r="AH47" s="650"/>
      <c r="AI47" s="650"/>
      <c r="AJ47" s="946"/>
      <c r="AK47" s="923"/>
      <c r="AL47" s="911"/>
      <c r="AM47" s="911"/>
      <c r="AN47" s="911"/>
      <c r="AO47" s="911"/>
      <c r="AP47" s="911"/>
      <c r="AQ47" s="911"/>
      <c r="AR47" s="911"/>
      <c r="AS47" s="911"/>
      <c r="AT47" s="911"/>
      <c r="AU47" s="911"/>
      <c r="AV47" s="911"/>
      <c r="AW47" s="911"/>
      <c r="AX47" s="911"/>
      <c r="AY47" s="911"/>
      <c r="AZ47" s="948"/>
      <c r="BA47" s="948"/>
      <c r="BB47" s="948"/>
      <c r="BC47" s="948"/>
      <c r="BD47" s="948"/>
      <c r="BE47" s="912"/>
      <c r="BF47" s="912"/>
      <c r="BG47" s="912"/>
      <c r="BH47" s="912"/>
      <c r="BI47" s="913"/>
      <c r="BJ47" s="91"/>
      <c r="BK47" s="91"/>
      <c r="BL47" s="91"/>
      <c r="BM47" s="91"/>
      <c r="BN47" s="91"/>
      <c r="BO47" s="99"/>
      <c r="BP47" s="99"/>
      <c r="BQ47" s="104">
        <v>41</v>
      </c>
      <c r="BR47" s="107"/>
      <c r="BS47" s="652"/>
      <c r="BT47" s="653"/>
      <c r="BU47" s="653"/>
      <c r="BV47" s="653"/>
      <c r="BW47" s="653"/>
      <c r="BX47" s="653"/>
      <c r="BY47" s="653"/>
      <c r="BZ47" s="653"/>
      <c r="CA47" s="653"/>
      <c r="CB47" s="653"/>
      <c r="CC47" s="653"/>
      <c r="CD47" s="653"/>
      <c r="CE47" s="653"/>
      <c r="CF47" s="653"/>
      <c r="CG47" s="655"/>
      <c r="CH47" s="649"/>
      <c r="CI47" s="650"/>
      <c r="CJ47" s="650"/>
      <c r="CK47" s="650"/>
      <c r="CL47" s="651"/>
      <c r="CM47" s="649"/>
      <c r="CN47" s="650"/>
      <c r="CO47" s="650"/>
      <c r="CP47" s="650"/>
      <c r="CQ47" s="651"/>
      <c r="CR47" s="649"/>
      <c r="CS47" s="650"/>
      <c r="CT47" s="650"/>
      <c r="CU47" s="650"/>
      <c r="CV47" s="651"/>
      <c r="CW47" s="649"/>
      <c r="CX47" s="650"/>
      <c r="CY47" s="650"/>
      <c r="CZ47" s="650"/>
      <c r="DA47" s="651"/>
      <c r="DB47" s="649"/>
      <c r="DC47" s="650"/>
      <c r="DD47" s="650"/>
      <c r="DE47" s="650"/>
      <c r="DF47" s="651"/>
      <c r="DG47" s="649"/>
      <c r="DH47" s="650"/>
      <c r="DI47" s="650"/>
      <c r="DJ47" s="650"/>
      <c r="DK47" s="651"/>
      <c r="DL47" s="649"/>
      <c r="DM47" s="650"/>
      <c r="DN47" s="650"/>
      <c r="DO47" s="650"/>
      <c r="DP47" s="651"/>
      <c r="DQ47" s="649"/>
      <c r="DR47" s="650"/>
      <c r="DS47" s="650"/>
      <c r="DT47" s="650"/>
      <c r="DU47" s="651"/>
      <c r="DV47" s="652"/>
      <c r="DW47" s="653"/>
      <c r="DX47" s="653"/>
      <c r="DY47" s="653"/>
      <c r="DZ47" s="654"/>
      <c r="EA47" s="85"/>
    </row>
    <row r="48" spans="1:131" ht="26.25" customHeight="1" x14ac:dyDescent="0.2">
      <c r="A48" s="104">
        <v>21</v>
      </c>
      <c r="B48" s="652"/>
      <c r="C48" s="653"/>
      <c r="D48" s="653"/>
      <c r="E48" s="653"/>
      <c r="F48" s="653"/>
      <c r="G48" s="653"/>
      <c r="H48" s="653"/>
      <c r="I48" s="653"/>
      <c r="J48" s="653"/>
      <c r="K48" s="653"/>
      <c r="L48" s="653"/>
      <c r="M48" s="653"/>
      <c r="N48" s="653"/>
      <c r="O48" s="653"/>
      <c r="P48" s="655"/>
      <c r="Q48" s="914"/>
      <c r="R48" s="911"/>
      <c r="S48" s="911"/>
      <c r="T48" s="911"/>
      <c r="U48" s="911"/>
      <c r="V48" s="911"/>
      <c r="W48" s="911"/>
      <c r="X48" s="911"/>
      <c r="Y48" s="911"/>
      <c r="Z48" s="911"/>
      <c r="AA48" s="911"/>
      <c r="AB48" s="911"/>
      <c r="AC48" s="911"/>
      <c r="AD48" s="911"/>
      <c r="AE48" s="922"/>
      <c r="AF48" s="945"/>
      <c r="AG48" s="650"/>
      <c r="AH48" s="650"/>
      <c r="AI48" s="650"/>
      <c r="AJ48" s="946"/>
      <c r="AK48" s="923"/>
      <c r="AL48" s="911"/>
      <c r="AM48" s="911"/>
      <c r="AN48" s="911"/>
      <c r="AO48" s="911"/>
      <c r="AP48" s="911"/>
      <c r="AQ48" s="911"/>
      <c r="AR48" s="911"/>
      <c r="AS48" s="911"/>
      <c r="AT48" s="911"/>
      <c r="AU48" s="911"/>
      <c r="AV48" s="911"/>
      <c r="AW48" s="911"/>
      <c r="AX48" s="911"/>
      <c r="AY48" s="911"/>
      <c r="AZ48" s="948"/>
      <c r="BA48" s="948"/>
      <c r="BB48" s="948"/>
      <c r="BC48" s="948"/>
      <c r="BD48" s="948"/>
      <c r="BE48" s="912"/>
      <c r="BF48" s="912"/>
      <c r="BG48" s="912"/>
      <c r="BH48" s="912"/>
      <c r="BI48" s="913"/>
      <c r="BJ48" s="91"/>
      <c r="BK48" s="91"/>
      <c r="BL48" s="91"/>
      <c r="BM48" s="91"/>
      <c r="BN48" s="91"/>
      <c r="BO48" s="99"/>
      <c r="BP48" s="99"/>
      <c r="BQ48" s="104">
        <v>42</v>
      </c>
      <c r="BR48" s="107"/>
      <c r="BS48" s="652"/>
      <c r="BT48" s="653"/>
      <c r="BU48" s="653"/>
      <c r="BV48" s="653"/>
      <c r="BW48" s="653"/>
      <c r="BX48" s="653"/>
      <c r="BY48" s="653"/>
      <c r="BZ48" s="653"/>
      <c r="CA48" s="653"/>
      <c r="CB48" s="653"/>
      <c r="CC48" s="653"/>
      <c r="CD48" s="653"/>
      <c r="CE48" s="653"/>
      <c r="CF48" s="653"/>
      <c r="CG48" s="655"/>
      <c r="CH48" s="649"/>
      <c r="CI48" s="650"/>
      <c r="CJ48" s="650"/>
      <c r="CK48" s="650"/>
      <c r="CL48" s="651"/>
      <c r="CM48" s="649"/>
      <c r="CN48" s="650"/>
      <c r="CO48" s="650"/>
      <c r="CP48" s="650"/>
      <c r="CQ48" s="651"/>
      <c r="CR48" s="649"/>
      <c r="CS48" s="650"/>
      <c r="CT48" s="650"/>
      <c r="CU48" s="650"/>
      <c r="CV48" s="651"/>
      <c r="CW48" s="649"/>
      <c r="CX48" s="650"/>
      <c r="CY48" s="650"/>
      <c r="CZ48" s="650"/>
      <c r="DA48" s="651"/>
      <c r="DB48" s="649"/>
      <c r="DC48" s="650"/>
      <c r="DD48" s="650"/>
      <c r="DE48" s="650"/>
      <c r="DF48" s="651"/>
      <c r="DG48" s="649"/>
      <c r="DH48" s="650"/>
      <c r="DI48" s="650"/>
      <c r="DJ48" s="650"/>
      <c r="DK48" s="651"/>
      <c r="DL48" s="649"/>
      <c r="DM48" s="650"/>
      <c r="DN48" s="650"/>
      <c r="DO48" s="650"/>
      <c r="DP48" s="651"/>
      <c r="DQ48" s="649"/>
      <c r="DR48" s="650"/>
      <c r="DS48" s="650"/>
      <c r="DT48" s="650"/>
      <c r="DU48" s="651"/>
      <c r="DV48" s="652"/>
      <c r="DW48" s="653"/>
      <c r="DX48" s="653"/>
      <c r="DY48" s="653"/>
      <c r="DZ48" s="654"/>
      <c r="EA48" s="85"/>
    </row>
    <row r="49" spans="1:131" ht="26.25" customHeight="1" x14ac:dyDescent="0.2">
      <c r="A49" s="104">
        <v>22</v>
      </c>
      <c r="B49" s="652"/>
      <c r="C49" s="653"/>
      <c r="D49" s="653"/>
      <c r="E49" s="653"/>
      <c r="F49" s="653"/>
      <c r="G49" s="653"/>
      <c r="H49" s="653"/>
      <c r="I49" s="653"/>
      <c r="J49" s="653"/>
      <c r="K49" s="653"/>
      <c r="L49" s="653"/>
      <c r="M49" s="653"/>
      <c r="N49" s="653"/>
      <c r="O49" s="653"/>
      <c r="P49" s="655"/>
      <c r="Q49" s="914"/>
      <c r="R49" s="911"/>
      <c r="S49" s="911"/>
      <c r="T49" s="911"/>
      <c r="U49" s="911"/>
      <c r="V49" s="911"/>
      <c r="W49" s="911"/>
      <c r="X49" s="911"/>
      <c r="Y49" s="911"/>
      <c r="Z49" s="911"/>
      <c r="AA49" s="911"/>
      <c r="AB49" s="911"/>
      <c r="AC49" s="911"/>
      <c r="AD49" s="911"/>
      <c r="AE49" s="922"/>
      <c r="AF49" s="945"/>
      <c r="AG49" s="650"/>
      <c r="AH49" s="650"/>
      <c r="AI49" s="650"/>
      <c r="AJ49" s="946"/>
      <c r="AK49" s="923"/>
      <c r="AL49" s="911"/>
      <c r="AM49" s="911"/>
      <c r="AN49" s="911"/>
      <c r="AO49" s="911"/>
      <c r="AP49" s="911"/>
      <c r="AQ49" s="911"/>
      <c r="AR49" s="911"/>
      <c r="AS49" s="911"/>
      <c r="AT49" s="911"/>
      <c r="AU49" s="911"/>
      <c r="AV49" s="911"/>
      <c r="AW49" s="911"/>
      <c r="AX49" s="911"/>
      <c r="AY49" s="911"/>
      <c r="AZ49" s="948"/>
      <c r="BA49" s="948"/>
      <c r="BB49" s="948"/>
      <c r="BC49" s="948"/>
      <c r="BD49" s="948"/>
      <c r="BE49" s="912"/>
      <c r="BF49" s="912"/>
      <c r="BG49" s="912"/>
      <c r="BH49" s="912"/>
      <c r="BI49" s="913"/>
      <c r="BJ49" s="91"/>
      <c r="BK49" s="91"/>
      <c r="BL49" s="91"/>
      <c r="BM49" s="91"/>
      <c r="BN49" s="91"/>
      <c r="BO49" s="99"/>
      <c r="BP49" s="99"/>
      <c r="BQ49" s="104">
        <v>43</v>
      </c>
      <c r="BR49" s="107"/>
      <c r="BS49" s="652"/>
      <c r="BT49" s="653"/>
      <c r="BU49" s="653"/>
      <c r="BV49" s="653"/>
      <c r="BW49" s="653"/>
      <c r="BX49" s="653"/>
      <c r="BY49" s="653"/>
      <c r="BZ49" s="653"/>
      <c r="CA49" s="653"/>
      <c r="CB49" s="653"/>
      <c r="CC49" s="653"/>
      <c r="CD49" s="653"/>
      <c r="CE49" s="653"/>
      <c r="CF49" s="653"/>
      <c r="CG49" s="655"/>
      <c r="CH49" s="649"/>
      <c r="CI49" s="650"/>
      <c r="CJ49" s="650"/>
      <c r="CK49" s="650"/>
      <c r="CL49" s="651"/>
      <c r="CM49" s="649"/>
      <c r="CN49" s="650"/>
      <c r="CO49" s="650"/>
      <c r="CP49" s="650"/>
      <c r="CQ49" s="651"/>
      <c r="CR49" s="649"/>
      <c r="CS49" s="650"/>
      <c r="CT49" s="650"/>
      <c r="CU49" s="650"/>
      <c r="CV49" s="651"/>
      <c r="CW49" s="649"/>
      <c r="CX49" s="650"/>
      <c r="CY49" s="650"/>
      <c r="CZ49" s="650"/>
      <c r="DA49" s="651"/>
      <c r="DB49" s="649"/>
      <c r="DC49" s="650"/>
      <c r="DD49" s="650"/>
      <c r="DE49" s="650"/>
      <c r="DF49" s="651"/>
      <c r="DG49" s="649"/>
      <c r="DH49" s="650"/>
      <c r="DI49" s="650"/>
      <c r="DJ49" s="650"/>
      <c r="DK49" s="651"/>
      <c r="DL49" s="649"/>
      <c r="DM49" s="650"/>
      <c r="DN49" s="650"/>
      <c r="DO49" s="650"/>
      <c r="DP49" s="651"/>
      <c r="DQ49" s="649"/>
      <c r="DR49" s="650"/>
      <c r="DS49" s="650"/>
      <c r="DT49" s="650"/>
      <c r="DU49" s="651"/>
      <c r="DV49" s="652"/>
      <c r="DW49" s="653"/>
      <c r="DX49" s="653"/>
      <c r="DY49" s="653"/>
      <c r="DZ49" s="654"/>
      <c r="EA49" s="85"/>
    </row>
    <row r="50" spans="1:131" ht="26.25" customHeight="1" x14ac:dyDescent="0.2">
      <c r="A50" s="104">
        <v>23</v>
      </c>
      <c r="B50" s="652"/>
      <c r="C50" s="653"/>
      <c r="D50" s="653"/>
      <c r="E50" s="653"/>
      <c r="F50" s="653"/>
      <c r="G50" s="653"/>
      <c r="H50" s="653"/>
      <c r="I50" s="653"/>
      <c r="J50" s="653"/>
      <c r="K50" s="653"/>
      <c r="L50" s="653"/>
      <c r="M50" s="653"/>
      <c r="N50" s="653"/>
      <c r="O50" s="653"/>
      <c r="P50" s="655"/>
      <c r="Q50" s="943"/>
      <c r="R50" s="938"/>
      <c r="S50" s="938"/>
      <c r="T50" s="938"/>
      <c r="U50" s="938"/>
      <c r="V50" s="938"/>
      <c r="W50" s="938"/>
      <c r="X50" s="938"/>
      <c r="Y50" s="938"/>
      <c r="Z50" s="938"/>
      <c r="AA50" s="938"/>
      <c r="AB50" s="938"/>
      <c r="AC50" s="938"/>
      <c r="AD50" s="938"/>
      <c r="AE50" s="944"/>
      <c r="AF50" s="945"/>
      <c r="AG50" s="650"/>
      <c r="AH50" s="650"/>
      <c r="AI50" s="650"/>
      <c r="AJ50" s="946"/>
      <c r="AK50" s="947"/>
      <c r="AL50" s="938"/>
      <c r="AM50" s="938"/>
      <c r="AN50" s="938"/>
      <c r="AO50" s="938"/>
      <c r="AP50" s="938"/>
      <c r="AQ50" s="938"/>
      <c r="AR50" s="938"/>
      <c r="AS50" s="938"/>
      <c r="AT50" s="938"/>
      <c r="AU50" s="938"/>
      <c r="AV50" s="938"/>
      <c r="AW50" s="938"/>
      <c r="AX50" s="938"/>
      <c r="AY50" s="938"/>
      <c r="AZ50" s="939"/>
      <c r="BA50" s="939"/>
      <c r="BB50" s="939"/>
      <c r="BC50" s="939"/>
      <c r="BD50" s="939"/>
      <c r="BE50" s="912"/>
      <c r="BF50" s="912"/>
      <c r="BG50" s="912"/>
      <c r="BH50" s="912"/>
      <c r="BI50" s="913"/>
      <c r="BJ50" s="91"/>
      <c r="BK50" s="91"/>
      <c r="BL50" s="91"/>
      <c r="BM50" s="91"/>
      <c r="BN50" s="91"/>
      <c r="BO50" s="99"/>
      <c r="BP50" s="99"/>
      <c r="BQ50" s="104">
        <v>44</v>
      </c>
      <c r="BR50" s="107"/>
      <c r="BS50" s="652"/>
      <c r="BT50" s="653"/>
      <c r="BU50" s="653"/>
      <c r="BV50" s="653"/>
      <c r="BW50" s="653"/>
      <c r="BX50" s="653"/>
      <c r="BY50" s="653"/>
      <c r="BZ50" s="653"/>
      <c r="CA50" s="653"/>
      <c r="CB50" s="653"/>
      <c r="CC50" s="653"/>
      <c r="CD50" s="653"/>
      <c r="CE50" s="653"/>
      <c r="CF50" s="653"/>
      <c r="CG50" s="655"/>
      <c r="CH50" s="649"/>
      <c r="CI50" s="650"/>
      <c r="CJ50" s="650"/>
      <c r="CK50" s="650"/>
      <c r="CL50" s="651"/>
      <c r="CM50" s="649"/>
      <c r="CN50" s="650"/>
      <c r="CO50" s="650"/>
      <c r="CP50" s="650"/>
      <c r="CQ50" s="651"/>
      <c r="CR50" s="649"/>
      <c r="CS50" s="650"/>
      <c r="CT50" s="650"/>
      <c r="CU50" s="650"/>
      <c r="CV50" s="651"/>
      <c r="CW50" s="649"/>
      <c r="CX50" s="650"/>
      <c r="CY50" s="650"/>
      <c r="CZ50" s="650"/>
      <c r="DA50" s="651"/>
      <c r="DB50" s="649"/>
      <c r="DC50" s="650"/>
      <c r="DD50" s="650"/>
      <c r="DE50" s="650"/>
      <c r="DF50" s="651"/>
      <c r="DG50" s="649"/>
      <c r="DH50" s="650"/>
      <c r="DI50" s="650"/>
      <c r="DJ50" s="650"/>
      <c r="DK50" s="651"/>
      <c r="DL50" s="649"/>
      <c r="DM50" s="650"/>
      <c r="DN50" s="650"/>
      <c r="DO50" s="650"/>
      <c r="DP50" s="651"/>
      <c r="DQ50" s="649"/>
      <c r="DR50" s="650"/>
      <c r="DS50" s="650"/>
      <c r="DT50" s="650"/>
      <c r="DU50" s="651"/>
      <c r="DV50" s="652"/>
      <c r="DW50" s="653"/>
      <c r="DX50" s="653"/>
      <c r="DY50" s="653"/>
      <c r="DZ50" s="654"/>
      <c r="EA50" s="85"/>
    </row>
    <row r="51" spans="1:131" ht="26.25" customHeight="1" x14ac:dyDescent="0.2">
      <c r="A51" s="104">
        <v>24</v>
      </c>
      <c r="B51" s="652"/>
      <c r="C51" s="653"/>
      <c r="D51" s="653"/>
      <c r="E51" s="653"/>
      <c r="F51" s="653"/>
      <c r="G51" s="653"/>
      <c r="H51" s="653"/>
      <c r="I51" s="653"/>
      <c r="J51" s="653"/>
      <c r="K51" s="653"/>
      <c r="L51" s="653"/>
      <c r="M51" s="653"/>
      <c r="N51" s="653"/>
      <c r="O51" s="653"/>
      <c r="P51" s="655"/>
      <c r="Q51" s="943"/>
      <c r="R51" s="938"/>
      <c r="S51" s="938"/>
      <c r="T51" s="938"/>
      <c r="U51" s="938"/>
      <c r="V51" s="938"/>
      <c r="W51" s="938"/>
      <c r="X51" s="938"/>
      <c r="Y51" s="938"/>
      <c r="Z51" s="938"/>
      <c r="AA51" s="938"/>
      <c r="AB51" s="938"/>
      <c r="AC51" s="938"/>
      <c r="AD51" s="938"/>
      <c r="AE51" s="944"/>
      <c r="AF51" s="945"/>
      <c r="AG51" s="650"/>
      <c r="AH51" s="650"/>
      <c r="AI51" s="650"/>
      <c r="AJ51" s="946"/>
      <c r="AK51" s="947"/>
      <c r="AL51" s="938"/>
      <c r="AM51" s="938"/>
      <c r="AN51" s="938"/>
      <c r="AO51" s="938"/>
      <c r="AP51" s="938"/>
      <c r="AQ51" s="938"/>
      <c r="AR51" s="938"/>
      <c r="AS51" s="938"/>
      <c r="AT51" s="938"/>
      <c r="AU51" s="938"/>
      <c r="AV51" s="938"/>
      <c r="AW51" s="938"/>
      <c r="AX51" s="938"/>
      <c r="AY51" s="938"/>
      <c r="AZ51" s="939"/>
      <c r="BA51" s="939"/>
      <c r="BB51" s="939"/>
      <c r="BC51" s="939"/>
      <c r="BD51" s="939"/>
      <c r="BE51" s="912"/>
      <c r="BF51" s="912"/>
      <c r="BG51" s="912"/>
      <c r="BH51" s="912"/>
      <c r="BI51" s="913"/>
      <c r="BJ51" s="91"/>
      <c r="BK51" s="91"/>
      <c r="BL51" s="91"/>
      <c r="BM51" s="91"/>
      <c r="BN51" s="91"/>
      <c r="BO51" s="99"/>
      <c r="BP51" s="99"/>
      <c r="BQ51" s="104">
        <v>45</v>
      </c>
      <c r="BR51" s="107"/>
      <c r="BS51" s="652"/>
      <c r="BT51" s="653"/>
      <c r="BU51" s="653"/>
      <c r="BV51" s="653"/>
      <c r="BW51" s="653"/>
      <c r="BX51" s="653"/>
      <c r="BY51" s="653"/>
      <c r="BZ51" s="653"/>
      <c r="CA51" s="653"/>
      <c r="CB51" s="653"/>
      <c r="CC51" s="653"/>
      <c r="CD51" s="653"/>
      <c r="CE51" s="653"/>
      <c r="CF51" s="653"/>
      <c r="CG51" s="655"/>
      <c r="CH51" s="649"/>
      <c r="CI51" s="650"/>
      <c r="CJ51" s="650"/>
      <c r="CK51" s="650"/>
      <c r="CL51" s="651"/>
      <c r="CM51" s="649"/>
      <c r="CN51" s="650"/>
      <c r="CO51" s="650"/>
      <c r="CP51" s="650"/>
      <c r="CQ51" s="651"/>
      <c r="CR51" s="649"/>
      <c r="CS51" s="650"/>
      <c r="CT51" s="650"/>
      <c r="CU51" s="650"/>
      <c r="CV51" s="651"/>
      <c r="CW51" s="649"/>
      <c r="CX51" s="650"/>
      <c r="CY51" s="650"/>
      <c r="CZ51" s="650"/>
      <c r="DA51" s="651"/>
      <c r="DB51" s="649"/>
      <c r="DC51" s="650"/>
      <c r="DD51" s="650"/>
      <c r="DE51" s="650"/>
      <c r="DF51" s="651"/>
      <c r="DG51" s="649"/>
      <c r="DH51" s="650"/>
      <c r="DI51" s="650"/>
      <c r="DJ51" s="650"/>
      <c r="DK51" s="651"/>
      <c r="DL51" s="649"/>
      <c r="DM51" s="650"/>
      <c r="DN51" s="650"/>
      <c r="DO51" s="650"/>
      <c r="DP51" s="651"/>
      <c r="DQ51" s="649"/>
      <c r="DR51" s="650"/>
      <c r="DS51" s="650"/>
      <c r="DT51" s="650"/>
      <c r="DU51" s="651"/>
      <c r="DV51" s="652"/>
      <c r="DW51" s="653"/>
      <c r="DX51" s="653"/>
      <c r="DY51" s="653"/>
      <c r="DZ51" s="654"/>
      <c r="EA51" s="85"/>
    </row>
    <row r="52" spans="1:131" ht="26.25" customHeight="1" x14ac:dyDescent="0.2">
      <c r="A52" s="104">
        <v>25</v>
      </c>
      <c r="B52" s="652"/>
      <c r="C52" s="653"/>
      <c r="D52" s="653"/>
      <c r="E52" s="653"/>
      <c r="F52" s="653"/>
      <c r="G52" s="653"/>
      <c r="H52" s="653"/>
      <c r="I52" s="653"/>
      <c r="J52" s="653"/>
      <c r="K52" s="653"/>
      <c r="L52" s="653"/>
      <c r="M52" s="653"/>
      <c r="N52" s="653"/>
      <c r="O52" s="653"/>
      <c r="P52" s="655"/>
      <c r="Q52" s="943"/>
      <c r="R52" s="938"/>
      <c r="S52" s="938"/>
      <c r="T52" s="938"/>
      <c r="U52" s="938"/>
      <c r="V52" s="938"/>
      <c r="W52" s="938"/>
      <c r="X52" s="938"/>
      <c r="Y52" s="938"/>
      <c r="Z52" s="938"/>
      <c r="AA52" s="938"/>
      <c r="AB52" s="938"/>
      <c r="AC52" s="938"/>
      <c r="AD52" s="938"/>
      <c r="AE52" s="944"/>
      <c r="AF52" s="945"/>
      <c r="AG52" s="650"/>
      <c r="AH52" s="650"/>
      <c r="AI52" s="650"/>
      <c r="AJ52" s="946"/>
      <c r="AK52" s="947"/>
      <c r="AL52" s="938"/>
      <c r="AM52" s="938"/>
      <c r="AN52" s="938"/>
      <c r="AO52" s="938"/>
      <c r="AP52" s="938"/>
      <c r="AQ52" s="938"/>
      <c r="AR52" s="938"/>
      <c r="AS52" s="938"/>
      <c r="AT52" s="938"/>
      <c r="AU52" s="938"/>
      <c r="AV52" s="938"/>
      <c r="AW52" s="938"/>
      <c r="AX52" s="938"/>
      <c r="AY52" s="938"/>
      <c r="AZ52" s="939"/>
      <c r="BA52" s="939"/>
      <c r="BB52" s="939"/>
      <c r="BC52" s="939"/>
      <c r="BD52" s="939"/>
      <c r="BE52" s="912"/>
      <c r="BF52" s="912"/>
      <c r="BG52" s="912"/>
      <c r="BH52" s="912"/>
      <c r="BI52" s="913"/>
      <c r="BJ52" s="91"/>
      <c r="BK52" s="91"/>
      <c r="BL52" s="91"/>
      <c r="BM52" s="91"/>
      <c r="BN52" s="91"/>
      <c r="BO52" s="99"/>
      <c r="BP52" s="99"/>
      <c r="BQ52" s="104">
        <v>46</v>
      </c>
      <c r="BR52" s="107"/>
      <c r="BS52" s="652"/>
      <c r="BT52" s="653"/>
      <c r="BU52" s="653"/>
      <c r="BV52" s="653"/>
      <c r="BW52" s="653"/>
      <c r="BX52" s="653"/>
      <c r="BY52" s="653"/>
      <c r="BZ52" s="653"/>
      <c r="CA52" s="653"/>
      <c r="CB52" s="653"/>
      <c r="CC52" s="653"/>
      <c r="CD52" s="653"/>
      <c r="CE52" s="653"/>
      <c r="CF52" s="653"/>
      <c r="CG52" s="655"/>
      <c r="CH52" s="649"/>
      <c r="CI52" s="650"/>
      <c r="CJ52" s="650"/>
      <c r="CK52" s="650"/>
      <c r="CL52" s="651"/>
      <c r="CM52" s="649"/>
      <c r="CN52" s="650"/>
      <c r="CO52" s="650"/>
      <c r="CP52" s="650"/>
      <c r="CQ52" s="651"/>
      <c r="CR52" s="649"/>
      <c r="CS52" s="650"/>
      <c r="CT52" s="650"/>
      <c r="CU52" s="650"/>
      <c r="CV52" s="651"/>
      <c r="CW52" s="649"/>
      <c r="CX52" s="650"/>
      <c r="CY52" s="650"/>
      <c r="CZ52" s="650"/>
      <c r="DA52" s="651"/>
      <c r="DB52" s="649"/>
      <c r="DC52" s="650"/>
      <c r="DD52" s="650"/>
      <c r="DE52" s="650"/>
      <c r="DF52" s="651"/>
      <c r="DG52" s="649"/>
      <c r="DH52" s="650"/>
      <c r="DI52" s="650"/>
      <c r="DJ52" s="650"/>
      <c r="DK52" s="651"/>
      <c r="DL52" s="649"/>
      <c r="DM52" s="650"/>
      <c r="DN52" s="650"/>
      <c r="DO52" s="650"/>
      <c r="DP52" s="651"/>
      <c r="DQ52" s="649"/>
      <c r="DR52" s="650"/>
      <c r="DS52" s="650"/>
      <c r="DT52" s="650"/>
      <c r="DU52" s="651"/>
      <c r="DV52" s="652"/>
      <c r="DW52" s="653"/>
      <c r="DX52" s="653"/>
      <c r="DY52" s="653"/>
      <c r="DZ52" s="654"/>
      <c r="EA52" s="85"/>
    </row>
    <row r="53" spans="1:131" ht="26.25" customHeight="1" x14ac:dyDescent="0.2">
      <c r="A53" s="104">
        <v>26</v>
      </c>
      <c r="B53" s="652"/>
      <c r="C53" s="653"/>
      <c r="D53" s="653"/>
      <c r="E53" s="653"/>
      <c r="F53" s="653"/>
      <c r="G53" s="653"/>
      <c r="H53" s="653"/>
      <c r="I53" s="653"/>
      <c r="J53" s="653"/>
      <c r="K53" s="653"/>
      <c r="L53" s="653"/>
      <c r="M53" s="653"/>
      <c r="N53" s="653"/>
      <c r="O53" s="653"/>
      <c r="P53" s="655"/>
      <c r="Q53" s="943"/>
      <c r="R53" s="938"/>
      <c r="S53" s="938"/>
      <c r="T53" s="938"/>
      <c r="U53" s="938"/>
      <c r="V53" s="938"/>
      <c r="W53" s="938"/>
      <c r="X53" s="938"/>
      <c r="Y53" s="938"/>
      <c r="Z53" s="938"/>
      <c r="AA53" s="938"/>
      <c r="AB53" s="938"/>
      <c r="AC53" s="938"/>
      <c r="AD53" s="938"/>
      <c r="AE53" s="944"/>
      <c r="AF53" s="945"/>
      <c r="AG53" s="650"/>
      <c r="AH53" s="650"/>
      <c r="AI53" s="650"/>
      <c r="AJ53" s="946"/>
      <c r="AK53" s="947"/>
      <c r="AL53" s="938"/>
      <c r="AM53" s="938"/>
      <c r="AN53" s="938"/>
      <c r="AO53" s="938"/>
      <c r="AP53" s="938"/>
      <c r="AQ53" s="938"/>
      <c r="AR53" s="938"/>
      <c r="AS53" s="938"/>
      <c r="AT53" s="938"/>
      <c r="AU53" s="938"/>
      <c r="AV53" s="938"/>
      <c r="AW53" s="938"/>
      <c r="AX53" s="938"/>
      <c r="AY53" s="938"/>
      <c r="AZ53" s="939"/>
      <c r="BA53" s="939"/>
      <c r="BB53" s="939"/>
      <c r="BC53" s="939"/>
      <c r="BD53" s="939"/>
      <c r="BE53" s="912"/>
      <c r="BF53" s="912"/>
      <c r="BG53" s="912"/>
      <c r="BH53" s="912"/>
      <c r="BI53" s="913"/>
      <c r="BJ53" s="91"/>
      <c r="BK53" s="91"/>
      <c r="BL53" s="91"/>
      <c r="BM53" s="91"/>
      <c r="BN53" s="91"/>
      <c r="BO53" s="99"/>
      <c r="BP53" s="99"/>
      <c r="BQ53" s="104">
        <v>47</v>
      </c>
      <c r="BR53" s="107"/>
      <c r="BS53" s="652"/>
      <c r="BT53" s="653"/>
      <c r="BU53" s="653"/>
      <c r="BV53" s="653"/>
      <c r="BW53" s="653"/>
      <c r="BX53" s="653"/>
      <c r="BY53" s="653"/>
      <c r="BZ53" s="653"/>
      <c r="CA53" s="653"/>
      <c r="CB53" s="653"/>
      <c r="CC53" s="653"/>
      <c r="CD53" s="653"/>
      <c r="CE53" s="653"/>
      <c r="CF53" s="653"/>
      <c r="CG53" s="655"/>
      <c r="CH53" s="649"/>
      <c r="CI53" s="650"/>
      <c r="CJ53" s="650"/>
      <c r="CK53" s="650"/>
      <c r="CL53" s="651"/>
      <c r="CM53" s="649"/>
      <c r="CN53" s="650"/>
      <c r="CO53" s="650"/>
      <c r="CP53" s="650"/>
      <c r="CQ53" s="651"/>
      <c r="CR53" s="649"/>
      <c r="CS53" s="650"/>
      <c r="CT53" s="650"/>
      <c r="CU53" s="650"/>
      <c r="CV53" s="651"/>
      <c r="CW53" s="649"/>
      <c r="CX53" s="650"/>
      <c r="CY53" s="650"/>
      <c r="CZ53" s="650"/>
      <c r="DA53" s="651"/>
      <c r="DB53" s="649"/>
      <c r="DC53" s="650"/>
      <c r="DD53" s="650"/>
      <c r="DE53" s="650"/>
      <c r="DF53" s="651"/>
      <c r="DG53" s="649"/>
      <c r="DH53" s="650"/>
      <c r="DI53" s="650"/>
      <c r="DJ53" s="650"/>
      <c r="DK53" s="651"/>
      <c r="DL53" s="649"/>
      <c r="DM53" s="650"/>
      <c r="DN53" s="650"/>
      <c r="DO53" s="650"/>
      <c r="DP53" s="651"/>
      <c r="DQ53" s="649"/>
      <c r="DR53" s="650"/>
      <c r="DS53" s="650"/>
      <c r="DT53" s="650"/>
      <c r="DU53" s="651"/>
      <c r="DV53" s="652"/>
      <c r="DW53" s="653"/>
      <c r="DX53" s="653"/>
      <c r="DY53" s="653"/>
      <c r="DZ53" s="654"/>
      <c r="EA53" s="85"/>
    </row>
    <row r="54" spans="1:131" ht="26.25" customHeight="1" x14ac:dyDescent="0.2">
      <c r="A54" s="104">
        <v>27</v>
      </c>
      <c r="B54" s="652"/>
      <c r="C54" s="653"/>
      <c r="D54" s="653"/>
      <c r="E54" s="653"/>
      <c r="F54" s="653"/>
      <c r="G54" s="653"/>
      <c r="H54" s="653"/>
      <c r="I54" s="653"/>
      <c r="J54" s="653"/>
      <c r="K54" s="653"/>
      <c r="L54" s="653"/>
      <c r="M54" s="653"/>
      <c r="N54" s="653"/>
      <c r="O54" s="653"/>
      <c r="P54" s="655"/>
      <c r="Q54" s="943"/>
      <c r="R54" s="938"/>
      <c r="S54" s="938"/>
      <c r="T54" s="938"/>
      <c r="U54" s="938"/>
      <c r="V54" s="938"/>
      <c r="W54" s="938"/>
      <c r="X54" s="938"/>
      <c r="Y54" s="938"/>
      <c r="Z54" s="938"/>
      <c r="AA54" s="938"/>
      <c r="AB54" s="938"/>
      <c r="AC54" s="938"/>
      <c r="AD54" s="938"/>
      <c r="AE54" s="944"/>
      <c r="AF54" s="945"/>
      <c r="AG54" s="650"/>
      <c r="AH54" s="650"/>
      <c r="AI54" s="650"/>
      <c r="AJ54" s="946"/>
      <c r="AK54" s="947"/>
      <c r="AL54" s="938"/>
      <c r="AM54" s="938"/>
      <c r="AN54" s="938"/>
      <c r="AO54" s="938"/>
      <c r="AP54" s="938"/>
      <c r="AQ54" s="938"/>
      <c r="AR54" s="938"/>
      <c r="AS54" s="938"/>
      <c r="AT54" s="938"/>
      <c r="AU54" s="938"/>
      <c r="AV54" s="938"/>
      <c r="AW54" s="938"/>
      <c r="AX54" s="938"/>
      <c r="AY54" s="938"/>
      <c r="AZ54" s="939"/>
      <c r="BA54" s="939"/>
      <c r="BB54" s="939"/>
      <c r="BC54" s="939"/>
      <c r="BD54" s="939"/>
      <c r="BE54" s="912"/>
      <c r="BF54" s="912"/>
      <c r="BG54" s="912"/>
      <c r="BH54" s="912"/>
      <c r="BI54" s="913"/>
      <c r="BJ54" s="91"/>
      <c r="BK54" s="91"/>
      <c r="BL54" s="91"/>
      <c r="BM54" s="91"/>
      <c r="BN54" s="91"/>
      <c r="BO54" s="99"/>
      <c r="BP54" s="99"/>
      <c r="BQ54" s="104">
        <v>48</v>
      </c>
      <c r="BR54" s="107"/>
      <c r="BS54" s="652"/>
      <c r="BT54" s="653"/>
      <c r="BU54" s="653"/>
      <c r="BV54" s="653"/>
      <c r="BW54" s="653"/>
      <c r="BX54" s="653"/>
      <c r="BY54" s="653"/>
      <c r="BZ54" s="653"/>
      <c r="CA54" s="653"/>
      <c r="CB54" s="653"/>
      <c r="CC54" s="653"/>
      <c r="CD54" s="653"/>
      <c r="CE54" s="653"/>
      <c r="CF54" s="653"/>
      <c r="CG54" s="655"/>
      <c r="CH54" s="649"/>
      <c r="CI54" s="650"/>
      <c r="CJ54" s="650"/>
      <c r="CK54" s="650"/>
      <c r="CL54" s="651"/>
      <c r="CM54" s="649"/>
      <c r="CN54" s="650"/>
      <c r="CO54" s="650"/>
      <c r="CP54" s="650"/>
      <c r="CQ54" s="651"/>
      <c r="CR54" s="649"/>
      <c r="CS54" s="650"/>
      <c r="CT54" s="650"/>
      <c r="CU54" s="650"/>
      <c r="CV54" s="651"/>
      <c r="CW54" s="649"/>
      <c r="CX54" s="650"/>
      <c r="CY54" s="650"/>
      <c r="CZ54" s="650"/>
      <c r="DA54" s="651"/>
      <c r="DB54" s="649"/>
      <c r="DC54" s="650"/>
      <c r="DD54" s="650"/>
      <c r="DE54" s="650"/>
      <c r="DF54" s="651"/>
      <c r="DG54" s="649"/>
      <c r="DH54" s="650"/>
      <c r="DI54" s="650"/>
      <c r="DJ54" s="650"/>
      <c r="DK54" s="651"/>
      <c r="DL54" s="649"/>
      <c r="DM54" s="650"/>
      <c r="DN54" s="650"/>
      <c r="DO54" s="650"/>
      <c r="DP54" s="651"/>
      <c r="DQ54" s="649"/>
      <c r="DR54" s="650"/>
      <c r="DS54" s="650"/>
      <c r="DT54" s="650"/>
      <c r="DU54" s="651"/>
      <c r="DV54" s="652"/>
      <c r="DW54" s="653"/>
      <c r="DX54" s="653"/>
      <c r="DY54" s="653"/>
      <c r="DZ54" s="654"/>
      <c r="EA54" s="85"/>
    </row>
    <row r="55" spans="1:131" ht="26.25" customHeight="1" x14ac:dyDescent="0.2">
      <c r="A55" s="104">
        <v>28</v>
      </c>
      <c r="B55" s="652"/>
      <c r="C55" s="653"/>
      <c r="D55" s="653"/>
      <c r="E55" s="653"/>
      <c r="F55" s="653"/>
      <c r="G55" s="653"/>
      <c r="H55" s="653"/>
      <c r="I55" s="653"/>
      <c r="J55" s="653"/>
      <c r="K55" s="653"/>
      <c r="L55" s="653"/>
      <c r="M55" s="653"/>
      <c r="N55" s="653"/>
      <c r="O55" s="653"/>
      <c r="P55" s="655"/>
      <c r="Q55" s="943"/>
      <c r="R55" s="938"/>
      <c r="S55" s="938"/>
      <c r="T55" s="938"/>
      <c r="U55" s="938"/>
      <c r="V55" s="938"/>
      <c r="W55" s="938"/>
      <c r="X55" s="938"/>
      <c r="Y55" s="938"/>
      <c r="Z55" s="938"/>
      <c r="AA55" s="938"/>
      <c r="AB55" s="938"/>
      <c r="AC55" s="938"/>
      <c r="AD55" s="938"/>
      <c r="AE55" s="944"/>
      <c r="AF55" s="945"/>
      <c r="AG55" s="650"/>
      <c r="AH55" s="650"/>
      <c r="AI55" s="650"/>
      <c r="AJ55" s="946"/>
      <c r="AK55" s="947"/>
      <c r="AL55" s="938"/>
      <c r="AM55" s="938"/>
      <c r="AN55" s="938"/>
      <c r="AO55" s="938"/>
      <c r="AP55" s="938"/>
      <c r="AQ55" s="938"/>
      <c r="AR55" s="938"/>
      <c r="AS55" s="938"/>
      <c r="AT55" s="938"/>
      <c r="AU55" s="938"/>
      <c r="AV55" s="938"/>
      <c r="AW55" s="938"/>
      <c r="AX55" s="938"/>
      <c r="AY55" s="938"/>
      <c r="AZ55" s="939"/>
      <c r="BA55" s="939"/>
      <c r="BB55" s="939"/>
      <c r="BC55" s="939"/>
      <c r="BD55" s="939"/>
      <c r="BE55" s="912"/>
      <c r="BF55" s="912"/>
      <c r="BG55" s="912"/>
      <c r="BH55" s="912"/>
      <c r="BI55" s="913"/>
      <c r="BJ55" s="91"/>
      <c r="BK55" s="91"/>
      <c r="BL55" s="91"/>
      <c r="BM55" s="91"/>
      <c r="BN55" s="91"/>
      <c r="BO55" s="99"/>
      <c r="BP55" s="99"/>
      <c r="BQ55" s="104">
        <v>49</v>
      </c>
      <c r="BR55" s="107"/>
      <c r="BS55" s="652"/>
      <c r="BT55" s="653"/>
      <c r="BU55" s="653"/>
      <c r="BV55" s="653"/>
      <c r="BW55" s="653"/>
      <c r="BX55" s="653"/>
      <c r="BY55" s="653"/>
      <c r="BZ55" s="653"/>
      <c r="CA55" s="653"/>
      <c r="CB55" s="653"/>
      <c r="CC55" s="653"/>
      <c r="CD55" s="653"/>
      <c r="CE55" s="653"/>
      <c r="CF55" s="653"/>
      <c r="CG55" s="655"/>
      <c r="CH55" s="649"/>
      <c r="CI55" s="650"/>
      <c r="CJ55" s="650"/>
      <c r="CK55" s="650"/>
      <c r="CL55" s="651"/>
      <c r="CM55" s="649"/>
      <c r="CN55" s="650"/>
      <c r="CO55" s="650"/>
      <c r="CP55" s="650"/>
      <c r="CQ55" s="651"/>
      <c r="CR55" s="649"/>
      <c r="CS55" s="650"/>
      <c r="CT55" s="650"/>
      <c r="CU55" s="650"/>
      <c r="CV55" s="651"/>
      <c r="CW55" s="649"/>
      <c r="CX55" s="650"/>
      <c r="CY55" s="650"/>
      <c r="CZ55" s="650"/>
      <c r="DA55" s="651"/>
      <c r="DB55" s="649"/>
      <c r="DC55" s="650"/>
      <c r="DD55" s="650"/>
      <c r="DE55" s="650"/>
      <c r="DF55" s="651"/>
      <c r="DG55" s="649"/>
      <c r="DH55" s="650"/>
      <c r="DI55" s="650"/>
      <c r="DJ55" s="650"/>
      <c r="DK55" s="651"/>
      <c r="DL55" s="649"/>
      <c r="DM55" s="650"/>
      <c r="DN55" s="650"/>
      <c r="DO55" s="650"/>
      <c r="DP55" s="651"/>
      <c r="DQ55" s="649"/>
      <c r="DR55" s="650"/>
      <c r="DS55" s="650"/>
      <c r="DT55" s="650"/>
      <c r="DU55" s="651"/>
      <c r="DV55" s="652"/>
      <c r="DW55" s="653"/>
      <c r="DX55" s="653"/>
      <c r="DY55" s="653"/>
      <c r="DZ55" s="654"/>
      <c r="EA55" s="85"/>
    </row>
    <row r="56" spans="1:131" ht="26.25" customHeight="1" x14ac:dyDescent="0.2">
      <c r="A56" s="104">
        <v>29</v>
      </c>
      <c r="B56" s="652"/>
      <c r="C56" s="653"/>
      <c r="D56" s="653"/>
      <c r="E56" s="653"/>
      <c r="F56" s="653"/>
      <c r="G56" s="653"/>
      <c r="H56" s="653"/>
      <c r="I56" s="653"/>
      <c r="J56" s="653"/>
      <c r="K56" s="653"/>
      <c r="L56" s="653"/>
      <c r="M56" s="653"/>
      <c r="N56" s="653"/>
      <c r="O56" s="653"/>
      <c r="P56" s="655"/>
      <c r="Q56" s="943"/>
      <c r="R56" s="938"/>
      <c r="S56" s="938"/>
      <c r="T56" s="938"/>
      <c r="U56" s="938"/>
      <c r="V56" s="938"/>
      <c r="W56" s="938"/>
      <c r="X56" s="938"/>
      <c r="Y56" s="938"/>
      <c r="Z56" s="938"/>
      <c r="AA56" s="938"/>
      <c r="AB56" s="938"/>
      <c r="AC56" s="938"/>
      <c r="AD56" s="938"/>
      <c r="AE56" s="944"/>
      <c r="AF56" s="945"/>
      <c r="AG56" s="650"/>
      <c r="AH56" s="650"/>
      <c r="AI56" s="650"/>
      <c r="AJ56" s="946"/>
      <c r="AK56" s="947"/>
      <c r="AL56" s="938"/>
      <c r="AM56" s="938"/>
      <c r="AN56" s="938"/>
      <c r="AO56" s="938"/>
      <c r="AP56" s="938"/>
      <c r="AQ56" s="938"/>
      <c r="AR56" s="938"/>
      <c r="AS56" s="938"/>
      <c r="AT56" s="938"/>
      <c r="AU56" s="938"/>
      <c r="AV56" s="938"/>
      <c r="AW56" s="938"/>
      <c r="AX56" s="938"/>
      <c r="AY56" s="938"/>
      <c r="AZ56" s="939"/>
      <c r="BA56" s="939"/>
      <c r="BB56" s="939"/>
      <c r="BC56" s="939"/>
      <c r="BD56" s="939"/>
      <c r="BE56" s="912"/>
      <c r="BF56" s="912"/>
      <c r="BG56" s="912"/>
      <c r="BH56" s="912"/>
      <c r="BI56" s="913"/>
      <c r="BJ56" s="91"/>
      <c r="BK56" s="91"/>
      <c r="BL56" s="91"/>
      <c r="BM56" s="91"/>
      <c r="BN56" s="91"/>
      <c r="BO56" s="99"/>
      <c r="BP56" s="99"/>
      <c r="BQ56" s="104">
        <v>50</v>
      </c>
      <c r="BR56" s="107"/>
      <c r="BS56" s="652"/>
      <c r="BT56" s="653"/>
      <c r="BU56" s="653"/>
      <c r="BV56" s="653"/>
      <c r="BW56" s="653"/>
      <c r="BX56" s="653"/>
      <c r="BY56" s="653"/>
      <c r="BZ56" s="653"/>
      <c r="CA56" s="653"/>
      <c r="CB56" s="653"/>
      <c r="CC56" s="653"/>
      <c r="CD56" s="653"/>
      <c r="CE56" s="653"/>
      <c r="CF56" s="653"/>
      <c r="CG56" s="655"/>
      <c r="CH56" s="649"/>
      <c r="CI56" s="650"/>
      <c r="CJ56" s="650"/>
      <c r="CK56" s="650"/>
      <c r="CL56" s="651"/>
      <c r="CM56" s="649"/>
      <c r="CN56" s="650"/>
      <c r="CO56" s="650"/>
      <c r="CP56" s="650"/>
      <c r="CQ56" s="651"/>
      <c r="CR56" s="649"/>
      <c r="CS56" s="650"/>
      <c r="CT56" s="650"/>
      <c r="CU56" s="650"/>
      <c r="CV56" s="651"/>
      <c r="CW56" s="649"/>
      <c r="CX56" s="650"/>
      <c r="CY56" s="650"/>
      <c r="CZ56" s="650"/>
      <c r="DA56" s="651"/>
      <c r="DB56" s="649"/>
      <c r="DC56" s="650"/>
      <c r="DD56" s="650"/>
      <c r="DE56" s="650"/>
      <c r="DF56" s="651"/>
      <c r="DG56" s="649"/>
      <c r="DH56" s="650"/>
      <c r="DI56" s="650"/>
      <c r="DJ56" s="650"/>
      <c r="DK56" s="651"/>
      <c r="DL56" s="649"/>
      <c r="DM56" s="650"/>
      <c r="DN56" s="650"/>
      <c r="DO56" s="650"/>
      <c r="DP56" s="651"/>
      <c r="DQ56" s="649"/>
      <c r="DR56" s="650"/>
      <c r="DS56" s="650"/>
      <c r="DT56" s="650"/>
      <c r="DU56" s="651"/>
      <c r="DV56" s="652"/>
      <c r="DW56" s="653"/>
      <c r="DX56" s="653"/>
      <c r="DY56" s="653"/>
      <c r="DZ56" s="654"/>
      <c r="EA56" s="85"/>
    </row>
    <row r="57" spans="1:131" ht="26.25" customHeight="1" x14ac:dyDescent="0.2">
      <c r="A57" s="104">
        <v>30</v>
      </c>
      <c r="B57" s="652"/>
      <c r="C57" s="653"/>
      <c r="D57" s="653"/>
      <c r="E57" s="653"/>
      <c r="F57" s="653"/>
      <c r="G57" s="653"/>
      <c r="H57" s="653"/>
      <c r="I57" s="653"/>
      <c r="J57" s="653"/>
      <c r="K57" s="653"/>
      <c r="L57" s="653"/>
      <c r="M57" s="653"/>
      <c r="N57" s="653"/>
      <c r="O57" s="653"/>
      <c r="P57" s="655"/>
      <c r="Q57" s="943"/>
      <c r="R57" s="938"/>
      <c r="S57" s="938"/>
      <c r="T57" s="938"/>
      <c r="U57" s="938"/>
      <c r="V57" s="938"/>
      <c r="W57" s="938"/>
      <c r="X57" s="938"/>
      <c r="Y57" s="938"/>
      <c r="Z57" s="938"/>
      <c r="AA57" s="938"/>
      <c r="AB57" s="938"/>
      <c r="AC57" s="938"/>
      <c r="AD57" s="938"/>
      <c r="AE57" s="944"/>
      <c r="AF57" s="945"/>
      <c r="AG57" s="650"/>
      <c r="AH57" s="650"/>
      <c r="AI57" s="650"/>
      <c r="AJ57" s="946"/>
      <c r="AK57" s="947"/>
      <c r="AL57" s="938"/>
      <c r="AM57" s="938"/>
      <c r="AN57" s="938"/>
      <c r="AO57" s="938"/>
      <c r="AP57" s="938"/>
      <c r="AQ57" s="938"/>
      <c r="AR57" s="938"/>
      <c r="AS57" s="938"/>
      <c r="AT57" s="938"/>
      <c r="AU57" s="938"/>
      <c r="AV57" s="938"/>
      <c r="AW57" s="938"/>
      <c r="AX57" s="938"/>
      <c r="AY57" s="938"/>
      <c r="AZ57" s="939"/>
      <c r="BA57" s="939"/>
      <c r="BB57" s="939"/>
      <c r="BC57" s="939"/>
      <c r="BD57" s="939"/>
      <c r="BE57" s="912"/>
      <c r="BF57" s="912"/>
      <c r="BG57" s="912"/>
      <c r="BH57" s="912"/>
      <c r="BI57" s="913"/>
      <c r="BJ57" s="91"/>
      <c r="BK57" s="91"/>
      <c r="BL57" s="91"/>
      <c r="BM57" s="91"/>
      <c r="BN57" s="91"/>
      <c r="BO57" s="99"/>
      <c r="BP57" s="99"/>
      <c r="BQ57" s="104">
        <v>51</v>
      </c>
      <c r="BR57" s="107"/>
      <c r="BS57" s="652"/>
      <c r="BT57" s="653"/>
      <c r="BU57" s="653"/>
      <c r="BV57" s="653"/>
      <c r="BW57" s="653"/>
      <c r="BX57" s="653"/>
      <c r="BY57" s="653"/>
      <c r="BZ57" s="653"/>
      <c r="CA57" s="653"/>
      <c r="CB57" s="653"/>
      <c r="CC57" s="653"/>
      <c r="CD57" s="653"/>
      <c r="CE57" s="653"/>
      <c r="CF57" s="653"/>
      <c r="CG57" s="655"/>
      <c r="CH57" s="649"/>
      <c r="CI57" s="650"/>
      <c r="CJ57" s="650"/>
      <c r="CK57" s="650"/>
      <c r="CL57" s="651"/>
      <c r="CM57" s="649"/>
      <c r="CN57" s="650"/>
      <c r="CO57" s="650"/>
      <c r="CP57" s="650"/>
      <c r="CQ57" s="651"/>
      <c r="CR57" s="649"/>
      <c r="CS57" s="650"/>
      <c r="CT57" s="650"/>
      <c r="CU57" s="650"/>
      <c r="CV57" s="651"/>
      <c r="CW57" s="649"/>
      <c r="CX57" s="650"/>
      <c r="CY57" s="650"/>
      <c r="CZ57" s="650"/>
      <c r="DA57" s="651"/>
      <c r="DB57" s="649"/>
      <c r="DC57" s="650"/>
      <c r="DD57" s="650"/>
      <c r="DE57" s="650"/>
      <c r="DF57" s="651"/>
      <c r="DG57" s="649"/>
      <c r="DH57" s="650"/>
      <c r="DI57" s="650"/>
      <c r="DJ57" s="650"/>
      <c r="DK57" s="651"/>
      <c r="DL57" s="649"/>
      <c r="DM57" s="650"/>
      <c r="DN57" s="650"/>
      <c r="DO57" s="650"/>
      <c r="DP57" s="651"/>
      <c r="DQ57" s="649"/>
      <c r="DR57" s="650"/>
      <c r="DS57" s="650"/>
      <c r="DT57" s="650"/>
      <c r="DU57" s="651"/>
      <c r="DV57" s="652"/>
      <c r="DW57" s="653"/>
      <c r="DX57" s="653"/>
      <c r="DY57" s="653"/>
      <c r="DZ57" s="654"/>
      <c r="EA57" s="85"/>
    </row>
    <row r="58" spans="1:131" ht="26.25" customHeight="1" x14ac:dyDescent="0.2">
      <c r="A58" s="104">
        <v>31</v>
      </c>
      <c r="B58" s="652"/>
      <c r="C58" s="653"/>
      <c r="D58" s="653"/>
      <c r="E58" s="653"/>
      <c r="F58" s="653"/>
      <c r="G58" s="653"/>
      <c r="H58" s="653"/>
      <c r="I58" s="653"/>
      <c r="J58" s="653"/>
      <c r="K58" s="653"/>
      <c r="L58" s="653"/>
      <c r="M58" s="653"/>
      <c r="N58" s="653"/>
      <c r="O58" s="653"/>
      <c r="P58" s="655"/>
      <c r="Q58" s="943"/>
      <c r="R58" s="938"/>
      <c r="S58" s="938"/>
      <c r="T58" s="938"/>
      <c r="U58" s="938"/>
      <c r="V58" s="938"/>
      <c r="W58" s="938"/>
      <c r="X58" s="938"/>
      <c r="Y58" s="938"/>
      <c r="Z58" s="938"/>
      <c r="AA58" s="938"/>
      <c r="AB58" s="938"/>
      <c r="AC58" s="938"/>
      <c r="AD58" s="938"/>
      <c r="AE58" s="944"/>
      <c r="AF58" s="945"/>
      <c r="AG58" s="650"/>
      <c r="AH58" s="650"/>
      <c r="AI58" s="650"/>
      <c r="AJ58" s="946"/>
      <c r="AK58" s="947"/>
      <c r="AL58" s="938"/>
      <c r="AM58" s="938"/>
      <c r="AN58" s="938"/>
      <c r="AO58" s="938"/>
      <c r="AP58" s="938"/>
      <c r="AQ58" s="938"/>
      <c r="AR58" s="938"/>
      <c r="AS58" s="938"/>
      <c r="AT58" s="938"/>
      <c r="AU58" s="938"/>
      <c r="AV58" s="938"/>
      <c r="AW58" s="938"/>
      <c r="AX58" s="938"/>
      <c r="AY58" s="938"/>
      <c r="AZ58" s="939"/>
      <c r="BA58" s="939"/>
      <c r="BB58" s="939"/>
      <c r="BC58" s="939"/>
      <c r="BD58" s="939"/>
      <c r="BE58" s="912"/>
      <c r="BF58" s="912"/>
      <c r="BG58" s="912"/>
      <c r="BH58" s="912"/>
      <c r="BI58" s="913"/>
      <c r="BJ58" s="91"/>
      <c r="BK58" s="91"/>
      <c r="BL58" s="91"/>
      <c r="BM58" s="91"/>
      <c r="BN58" s="91"/>
      <c r="BO58" s="99"/>
      <c r="BP58" s="99"/>
      <c r="BQ58" s="104">
        <v>52</v>
      </c>
      <c r="BR58" s="107"/>
      <c r="BS58" s="652"/>
      <c r="BT58" s="653"/>
      <c r="BU58" s="653"/>
      <c r="BV58" s="653"/>
      <c r="BW58" s="653"/>
      <c r="BX58" s="653"/>
      <c r="BY58" s="653"/>
      <c r="BZ58" s="653"/>
      <c r="CA58" s="653"/>
      <c r="CB58" s="653"/>
      <c r="CC58" s="653"/>
      <c r="CD58" s="653"/>
      <c r="CE58" s="653"/>
      <c r="CF58" s="653"/>
      <c r="CG58" s="655"/>
      <c r="CH58" s="649"/>
      <c r="CI58" s="650"/>
      <c r="CJ58" s="650"/>
      <c r="CK58" s="650"/>
      <c r="CL58" s="651"/>
      <c r="CM58" s="649"/>
      <c r="CN58" s="650"/>
      <c r="CO58" s="650"/>
      <c r="CP58" s="650"/>
      <c r="CQ58" s="651"/>
      <c r="CR58" s="649"/>
      <c r="CS58" s="650"/>
      <c r="CT58" s="650"/>
      <c r="CU58" s="650"/>
      <c r="CV58" s="651"/>
      <c r="CW58" s="649"/>
      <c r="CX58" s="650"/>
      <c r="CY58" s="650"/>
      <c r="CZ58" s="650"/>
      <c r="DA58" s="651"/>
      <c r="DB58" s="649"/>
      <c r="DC58" s="650"/>
      <c r="DD58" s="650"/>
      <c r="DE58" s="650"/>
      <c r="DF58" s="651"/>
      <c r="DG58" s="649"/>
      <c r="DH58" s="650"/>
      <c r="DI58" s="650"/>
      <c r="DJ58" s="650"/>
      <c r="DK58" s="651"/>
      <c r="DL58" s="649"/>
      <c r="DM58" s="650"/>
      <c r="DN58" s="650"/>
      <c r="DO58" s="650"/>
      <c r="DP58" s="651"/>
      <c r="DQ58" s="649"/>
      <c r="DR58" s="650"/>
      <c r="DS58" s="650"/>
      <c r="DT58" s="650"/>
      <c r="DU58" s="651"/>
      <c r="DV58" s="652"/>
      <c r="DW58" s="653"/>
      <c r="DX58" s="653"/>
      <c r="DY58" s="653"/>
      <c r="DZ58" s="654"/>
      <c r="EA58" s="85"/>
    </row>
    <row r="59" spans="1:131" ht="26.25" customHeight="1" x14ac:dyDescent="0.2">
      <c r="A59" s="104">
        <v>32</v>
      </c>
      <c r="B59" s="652"/>
      <c r="C59" s="653"/>
      <c r="D59" s="653"/>
      <c r="E59" s="653"/>
      <c r="F59" s="653"/>
      <c r="G59" s="653"/>
      <c r="H59" s="653"/>
      <c r="I59" s="653"/>
      <c r="J59" s="653"/>
      <c r="K59" s="653"/>
      <c r="L59" s="653"/>
      <c r="M59" s="653"/>
      <c r="N59" s="653"/>
      <c r="O59" s="653"/>
      <c r="P59" s="655"/>
      <c r="Q59" s="943"/>
      <c r="R59" s="938"/>
      <c r="S59" s="938"/>
      <c r="T59" s="938"/>
      <c r="U59" s="938"/>
      <c r="V59" s="938"/>
      <c r="W59" s="938"/>
      <c r="X59" s="938"/>
      <c r="Y59" s="938"/>
      <c r="Z59" s="938"/>
      <c r="AA59" s="938"/>
      <c r="AB59" s="938"/>
      <c r="AC59" s="938"/>
      <c r="AD59" s="938"/>
      <c r="AE59" s="944"/>
      <c r="AF59" s="945"/>
      <c r="AG59" s="650"/>
      <c r="AH59" s="650"/>
      <c r="AI59" s="650"/>
      <c r="AJ59" s="946"/>
      <c r="AK59" s="947"/>
      <c r="AL59" s="938"/>
      <c r="AM59" s="938"/>
      <c r="AN59" s="938"/>
      <c r="AO59" s="938"/>
      <c r="AP59" s="938"/>
      <c r="AQ59" s="938"/>
      <c r="AR59" s="938"/>
      <c r="AS59" s="938"/>
      <c r="AT59" s="938"/>
      <c r="AU59" s="938"/>
      <c r="AV59" s="938"/>
      <c r="AW59" s="938"/>
      <c r="AX59" s="938"/>
      <c r="AY59" s="938"/>
      <c r="AZ59" s="939"/>
      <c r="BA59" s="939"/>
      <c r="BB59" s="939"/>
      <c r="BC59" s="939"/>
      <c r="BD59" s="939"/>
      <c r="BE59" s="912"/>
      <c r="BF59" s="912"/>
      <c r="BG59" s="912"/>
      <c r="BH59" s="912"/>
      <c r="BI59" s="913"/>
      <c r="BJ59" s="91"/>
      <c r="BK59" s="91"/>
      <c r="BL59" s="91"/>
      <c r="BM59" s="91"/>
      <c r="BN59" s="91"/>
      <c r="BO59" s="99"/>
      <c r="BP59" s="99"/>
      <c r="BQ59" s="104">
        <v>53</v>
      </c>
      <c r="BR59" s="107"/>
      <c r="BS59" s="652"/>
      <c r="BT59" s="653"/>
      <c r="BU59" s="653"/>
      <c r="BV59" s="653"/>
      <c r="BW59" s="653"/>
      <c r="BX59" s="653"/>
      <c r="BY59" s="653"/>
      <c r="BZ59" s="653"/>
      <c r="CA59" s="653"/>
      <c r="CB59" s="653"/>
      <c r="CC59" s="653"/>
      <c r="CD59" s="653"/>
      <c r="CE59" s="653"/>
      <c r="CF59" s="653"/>
      <c r="CG59" s="655"/>
      <c r="CH59" s="649"/>
      <c r="CI59" s="650"/>
      <c r="CJ59" s="650"/>
      <c r="CK59" s="650"/>
      <c r="CL59" s="651"/>
      <c r="CM59" s="649"/>
      <c r="CN59" s="650"/>
      <c r="CO59" s="650"/>
      <c r="CP59" s="650"/>
      <c r="CQ59" s="651"/>
      <c r="CR59" s="649"/>
      <c r="CS59" s="650"/>
      <c r="CT59" s="650"/>
      <c r="CU59" s="650"/>
      <c r="CV59" s="651"/>
      <c r="CW59" s="649"/>
      <c r="CX59" s="650"/>
      <c r="CY59" s="650"/>
      <c r="CZ59" s="650"/>
      <c r="DA59" s="651"/>
      <c r="DB59" s="649"/>
      <c r="DC59" s="650"/>
      <c r="DD59" s="650"/>
      <c r="DE59" s="650"/>
      <c r="DF59" s="651"/>
      <c r="DG59" s="649"/>
      <c r="DH59" s="650"/>
      <c r="DI59" s="650"/>
      <c r="DJ59" s="650"/>
      <c r="DK59" s="651"/>
      <c r="DL59" s="649"/>
      <c r="DM59" s="650"/>
      <c r="DN59" s="650"/>
      <c r="DO59" s="650"/>
      <c r="DP59" s="651"/>
      <c r="DQ59" s="649"/>
      <c r="DR59" s="650"/>
      <c r="DS59" s="650"/>
      <c r="DT59" s="650"/>
      <c r="DU59" s="651"/>
      <c r="DV59" s="652"/>
      <c r="DW59" s="653"/>
      <c r="DX59" s="653"/>
      <c r="DY59" s="653"/>
      <c r="DZ59" s="654"/>
      <c r="EA59" s="85"/>
    </row>
    <row r="60" spans="1:131" ht="26.25" customHeight="1" x14ac:dyDescent="0.2">
      <c r="A60" s="104">
        <v>33</v>
      </c>
      <c r="B60" s="652"/>
      <c r="C60" s="653"/>
      <c r="D60" s="653"/>
      <c r="E60" s="653"/>
      <c r="F60" s="653"/>
      <c r="G60" s="653"/>
      <c r="H60" s="653"/>
      <c r="I60" s="653"/>
      <c r="J60" s="653"/>
      <c r="K60" s="653"/>
      <c r="L60" s="653"/>
      <c r="M60" s="653"/>
      <c r="N60" s="653"/>
      <c r="O60" s="653"/>
      <c r="P60" s="655"/>
      <c r="Q60" s="943"/>
      <c r="R60" s="938"/>
      <c r="S60" s="938"/>
      <c r="T60" s="938"/>
      <c r="U60" s="938"/>
      <c r="V60" s="938"/>
      <c r="W60" s="938"/>
      <c r="X60" s="938"/>
      <c r="Y60" s="938"/>
      <c r="Z60" s="938"/>
      <c r="AA60" s="938"/>
      <c r="AB60" s="938"/>
      <c r="AC60" s="938"/>
      <c r="AD60" s="938"/>
      <c r="AE60" s="944"/>
      <c r="AF60" s="945"/>
      <c r="AG60" s="650"/>
      <c r="AH60" s="650"/>
      <c r="AI60" s="650"/>
      <c r="AJ60" s="946"/>
      <c r="AK60" s="947"/>
      <c r="AL60" s="938"/>
      <c r="AM60" s="938"/>
      <c r="AN60" s="938"/>
      <c r="AO60" s="938"/>
      <c r="AP60" s="938"/>
      <c r="AQ60" s="938"/>
      <c r="AR60" s="938"/>
      <c r="AS60" s="938"/>
      <c r="AT60" s="938"/>
      <c r="AU60" s="938"/>
      <c r="AV60" s="938"/>
      <c r="AW60" s="938"/>
      <c r="AX60" s="938"/>
      <c r="AY60" s="938"/>
      <c r="AZ60" s="939"/>
      <c r="BA60" s="939"/>
      <c r="BB60" s="939"/>
      <c r="BC60" s="939"/>
      <c r="BD60" s="939"/>
      <c r="BE60" s="912"/>
      <c r="BF60" s="912"/>
      <c r="BG60" s="912"/>
      <c r="BH60" s="912"/>
      <c r="BI60" s="913"/>
      <c r="BJ60" s="91"/>
      <c r="BK60" s="91"/>
      <c r="BL60" s="91"/>
      <c r="BM60" s="91"/>
      <c r="BN60" s="91"/>
      <c r="BO60" s="99"/>
      <c r="BP60" s="99"/>
      <c r="BQ60" s="104">
        <v>54</v>
      </c>
      <c r="BR60" s="107"/>
      <c r="BS60" s="652"/>
      <c r="BT60" s="653"/>
      <c r="BU60" s="653"/>
      <c r="BV60" s="653"/>
      <c r="BW60" s="653"/>
      <c r="BX60" s="653"/>
      <c r="BY60" s="653"/>
      <c r="BZ60" s="653"/>
      <c r="CA60" s="653"/>
      <c r="CB60" s="653"/>
      <c r="CC60" s="653"/>
      <c r="CD60" s="653"/>
      <c r="CE60" s="653"/>
      <c r="CF60" s="653"/>
      <c r="CG60" s="655"/>
      <c r="CH60" s="649"/>
      <c r="CI60" s="650"/>
      <c r="CJ60" s="650"/>
      <c r="CK60" s="650"/>
      <c r="CL60" s="651"/>
      <c r="CM60" s="649"/>
      <c r="CN60" s="650"/>
      <c r="CO60" s="650"/>
      <c r="CP60" s="650"/>
      <c r="CQ60" s="651"/>
      <c r="CR60" s="649"/>
      <c r="CS60" s="650"/>
      <c r="CT60" s="650"/>
      <c r="CU60" s="650"/>
      <c r="CV60" s="651"/>
      <c r="CW60" s="649"/>
      <c r="CX60" s="650"/>
      <c r="CY60" s="650"/>
      <c r="CZ60" s="650"/>
      <c r="DA60" s="651"/>
      <c r="DB60" s="649"/>
      <c r="DC60" s="650"/>
      <c r="DD60" s="650"/>
      <c r="DE60" s="650"/>
      <c r="DF60" s="651"/>
      <c r="DG60" s="649"/>
      <c r="DH60" s="650"/>
      <c r="DI60" s="650"/>
      <c r="DJ60" s="650"/>
      <c r="DK60" s="651"/>
      <c r="DL60" s="649"/>
      <c r="DM60" s="650"/>
      <c r="DN60" s="650"/>
      <c r="DO60" s="650"/>
      <c r="DP60" s="651"/>
      <c r="DQ60" s="649"/>
      <c r="DR60" s="650"/>
      <c r="DS60" s="650"/>
      <c r="DT60" s="650"/>
      <c r="DU60" s="651"/>
      <c r="DV60" s="652"/>
      <c r="DW60" s="653"/>
      <c r="DX60" s="653"/>
      <c r="DY60" s="653"/>
      <c r="DZ60" s="654"/>
      <c r="EA60" s="85"/>
    </row>
    <row r="61" spans="1:131" ht="26.25" customHeight="1" thickBot="1" x14ac:dyDescent="0.25">
      <c r="A61" s="104">
        <v>34</v>
      </c>
      <c r="B61" s="652"/>
      <c r="C61" s="653"/>
      <c r="D61" s="653"/>
      <c r="E61" s="653"/>
      <c r="F61" s="653"/>
      <c r="G61" s="653"/>
      <c r="H61" s="653"/>
      <c r="I61" s="653"/>
      <c r="J61" s="653"/>
      <c r="K61" s="653"/>
      <c r="L61" s="653"/>
      <c r="M61" s="653"/>
      <c r="N61" s="653"/>
      <c r="O61" s="653"/>
      <c r="P61" s="655"/>
      <c r="Q61" s="943"/>
      <c r="R61" s="938"/>
      <c r="S61" s="938"/>
      <c r="T61" s="938"/>
      <c r="U61" s="938"/>
      <c r="V61" s="938"/>
      <c r="W61" s="938"/>
      <c r="X61" s="938"/>
      <c r="Y61" s="938"/>
      <c r="Z61" s="938"/>
      <c r="AA61" s="938"/>
      <c r="AB61" s="938"/>
      <c r="AC61" s="938"/>
      <c r="AD61" s="938"/>
      <c r="AE61" s="944"/>
      <c r="AF61" s="945"/>
      <c r="AG61" s="650"/>
      <c r="AH61" s="650"/>
      <c r="AI61" s="650"/>
      <c r="AJ61" s="946"/>
      <c r="AK61" s="947"/>
      <c r="AL61" s="938"/>
      <c r="AM61" s="938"/>
      <c r="AN61" s="938"/>
      <c r="AO61" s="938"/>
      <c r="AP61" s="938"/>
      <c r="AQ61" s="938"/>
      <c r="AR61" s="938"/>
      <c r="AS61" s="938"/>
      <c r="AT61" s="938"/>
      <c r="AU61" s="938"/>
      <c r="AV61" s="938"/>
      <c r="AW61" s="938"/>
      <c r="AX61" s="938"/>
      <c r="AY61" s="938"/>
      <c r="AZ61" s="939"/>
      <c r="BA61" s="939"/>
      <c r="BB61" s="939"/>
      <c r="BC61" s="939"/>
      <c r="BD61" s="939"/>
      <c r="BE61" s="912"/>
      <c r="BF61" s="912"/>
      <c r="BG61" s="912"/>
      <c r="BH61" s="912"/>
      <c r="BI61" s="913"/>
      <c r="BJ61" s="91"/>
      <c r="BK61" s="91"/>
      <c r="BL61" s="91"/>
      <c r="BM61" s="91"/>
      <c r="BN61" s="91"/>
      <c r="BO61" s="99"/>
      <c r="BP61" s="99"/>
      <c r="BQ61" s="104">
        <v>55</v>
      </c>
      <c r="BR61" s="107"/>
      <c r="BS61" s="652"/>
      <c r="BT61" s="653"/>
      <c r="BU61" s="653"/>
      <c r="BV61" s="653"/>
      <c r="BW61" s="653"/>
      <c r="BX61" s="653"/>
      <c r="BY61" s="653"/>
      <c r="BZ61" s="653"/>
      <c r="CA61" s="653"/>
      <c r="CB61" s="653"/>
      <c r="CC61" s="653"/>
      <c r="CD61" s="653"/>
      <c r="CE61" s="653"/>
      <c r="CF61" s="653"/>
      <c r="CG61" s="655"/>
      <c r="CH61" s="649"/>
      <c r="CI61" s="650"/>
      <c r="CJ61" s="650"/>
      <c r="CK61" s="650"/>
      <c r="CL61" s="651"/>
      <c r="CM61" s="649"/>
      <c r="CN61" s="650"/>
      <c r="CO61" s="650"/>
      <c r="CP61" s="650"/>
      <c r="CQ61" s="651"/>
      <c r="CR61" s="649"/>
      <c r="CS61" s="650"/>
      <c r="CT61" s="650"/>
      <c r="CU61" s="650"/>
      <c r="CV61" s="651"/>
      <c r="CW61" s="649"/>
      <c r="CX61" s="650"/>
      <c r="CY61" s="650"/>
      <c r="CZ61" s="650"/>
      <c r="DA61" s="651"/>
      <c r="DB61" s="649"/>
      <c r="DC61" s="650"/>
      <c r="DD61" s="650"/>
      <c r="DE61" s="650"/>
      <c r="DF61" s="651"/>
      <c r="DG61" s="649"/>
      <c r="DH61" s="650"/>
      <c r="DI61" s="650"/>
      <c r="DJ61" s="650"/>
      <c r="DK61" s="651"/>
      <c r="DL61" s="649"/>
      <c r="DM61" s="650"/>
      <c r="DN61" s="650"/>
      <c r="DO61" s="650"/>
      <c r="DP61" s="651"/>
      <c r="DQ61" s="649"/>
      <c r="DR61" s="650"/>
      <c r="DS61" s="650"/>
      <c r="DT61" s="650"/>
      <c r="DU61" s="651"/>
      <c r="DV61" s="652"/>
      <c r="DW61" s="653"/>
      <c r="DX61" s="653"/>
      <c r="DY61" s="653"/>
      <c r="DZ61" s="654"/>
      <c r="EA61" s="85"/>
    </row>
    <row r="62" spans="1:131" ht="26.25" customHeight="1" x14ac:dyDescent="0.2">
      <c r="A62" s="104">
        <v>35</v>
      </c>
      <c r="B62" s="652"/>
      <c r="C62" s="653"/>
      <c r="D62" s="653"/>
      <c r="E62" s="653"/>
      <c r="F62" s="653"/>
      <c r="G62" s="653"/>
      <c r="H62" s="653"/>
      <c r="I62" s="653"/>
      <c r="J62" s="653"/>
      <c r="K62" s="653"/>
      <c r="L62" s="653"/>
      <c r="M62" s="653"/>
      <c r="N62" s="653"/>
      <c r="O62" s="653"/>
      <c r="P62" s="655"/>
      <c r="Q62" s="943"/>
      <c r="R62" s="938"/>
      <c r="S62" s="938"/>
      <c r="T62" s="938"/>
      <c r="U62" s="938"/>
      <c r="V62" s="938"/>
      <c r="W62" s="938"/>
      <c r="X62" s="938"/>
      <c r="Y62" s="938"/>
      <c r="Z62" s="938"/>
      <c r="AA62" s="938"/>
      <c r="AB62" s="938"/>
      <c r="AC62" s="938"/>
      <c r="AD62" s="938"/>
      <c r="AE62" s="944"/>
      <c r="AF62" s="945"/>
      <c r="AG62" s="650"/>
      <c r="AH62" s="650"/>
      <c r="AI62" s="650"/>
      <c r="AJ62" s="946"/>
      <c r="AK62" s="947"/>
      <c r="AL62" s="938"/>
      <c r="AM62" s="938"/>
      <c r="AN62" s="938"/>
      <c r="AO62" s="938"/>
      <c r="AP62" s="938"/>
      <c r="AQ62" s="938"/>
      <c r="AR62" s="938"/>
      <c r="AS62" s="938"/>
      <c r="AT62" s="938"/>
      <c r="AU62" s="938"/>
      <c r="AV62" s="938"/>
      <c r="AW62" s="938"/>
      <c r="AX62" s="938"/>
      <c r="AY62" s="938"/>
      <c r="AZ62" s="939"/>
      <c r="BA62" s="939"/>
      <c r="BB62" s="939"/>
      <c r="BC62" s="939"/>
      <c r="BD62" s="939"/>
      <c r="BE62" s="912"/>
      <c r="BF62" s="912"/>
      <c r="BG62" s="912"/>
      <c r="BH62" s="912"/>
      <c r="BI62" s="913"/>
      <c r="BJ62" s="940" t="s">
        <v>395</v>
      </c>
      <c r="BK62" s="941"/>
      <c r="BL62" s="941"/>
      <c r="BM62" s="941"/>
      <c r="BN62" s="942"/>
      <c r="BO62" s="99"/>
      <c r="BP62" s="99"/>
      <c r="BQ62" s="104">
        <v>56</v>
      </c>
      <c r="BR62" s="107"/>
      <c r="BS62" s="652"/>
      <c r="BT62" s="653"/>
      <c r="BU62" s="653"/>
      <c r="BV62" s="653"/>
      <c r="BW62" s="653"/>
      <c r="BX62" s="653"/>
      <c r="BY62" s="653"/>
      <c r="BZ62" s="653"/>
      <c r="CA62" s="653"/>
      <c r="CB62" s="653"/>
      <c r="CC62" s="653"/>
      <c r="CD62" s="653"/>
      <c r="CE62" s="653"/>
      <c r="CF62" s="653"/>
      <c r="CG62" s="655"/>
      <c r="CH62" s="649"/>
      <c r="CI62" s="650"/>
      <c r="CJ62" s="650"/>
      <c r="CK62" s="650"/>
      <c r="CL62" s="651"/>
      <c r="CM62" s="649"/>
      <c r="CN62" s="650"/>
      <c r="CO62" s="650"/>
      <c r="CP62" s="650"/>
      <c r="CQ62" s="651"/>
      <c r="CR62" s="649"/>
      <c r="CS62" s="650"/>
      <c r="CT62" s="650"/>
      <c r="CU62" s="650"/>
      <c r="CV62" s="651"/>
      <c r="CW62" s="649"/>
      <c r="CX62" s="650"/>
      <c r="CY62" s="650"/>
      <c r="CZ62" s="650"/>
      <c r="DA62" s="651"/>
      <c r="DB62" s="649"/>
      <c r="DC62" s="650"/>
      <c r="DD62" s="650"/>
      <c r="DE62" s="650"/>
      <c r="DF62" s="651"/>
      <c r="DG62" s="649"/>
      <c r="DH62" s="650"/>
      <c r="DI62" s="650"/>
      <c r="DJ62" s="650"/>
      <c r="DK62" s="651"/>
      <c r="DL62" s="649"/>
      <c r="DM62" s="650"/>
      <c r="DN62" s="650"/>
      <c r="DO62" s="650"/>
      <c r="DP62" s="651"/>
      <c r="DQ62" s="649"/>
      <c r="DR62" s="650"/>
      <c r="DS62" s="650"/>
      <c r="DT62" s="650"/>
      <c r="DU62" s="651"/>
      <c r="DV62" s="652"/>
      <c r="DW62" s="653"/>
      <c r="DX62" s="653"/>
      <c r="DY62" s="653"/>
      <c r="DZ62" s="654"/>
      <c r="EA62" s="85"/>
    </row>
    <row r="63" spans="1:131" ht="26.25" customHeight="1" thickBot="1" x14ac:dyDescent="0.25">
      <c r="A63" s="102" t="s">
        <v>374</v>
      </c>
      <c r="B63" s="885" t="s">
        <v>394</v>
      </c>
      <c r="C63" s="886"/>
      <c r="D63" s="886"/>
      <c r="E63" s="886"/>
      <c r="F63" s="886"/>
      <c r="G63" s="886"/>
      <c r="H63" s="886"/>
      <c r="I63" s="886"/>
      <c r="J63" s="886"/>
      <c r="K63" s="886"/>
      <c r="L63" s="886"/>
      <c r="M63" s="886"/>
      <c r="N63" s="886"/>
      <c r="O63" s="886"/>
      <c r="P63" s="895"/>
      <c r="Q63" s="909"/>
      <c r="R63" s="910"/>
      <c r="S63" s="910"/>
      <c r="T63" s="910"/>
      <c r="U63" s="910"/>
      <c r="V63" s="910"/>
      <c r="W63" s="910"/>
      <c r="X63" s="910"/>
      <c r="Y63" s="910"/>
      <c r="Z63" s="910"/>
      <c r="AA63" s="910"/>
      <c r="AB63" s="910"/>
      <c r="AC63" s="910"/>
      <c r="AD63" s="910"/>
      <c r="AE63" s="934"/>
      <c r="AF63" s="935">
        <v>18751</v>
      </c>
      <c r="AG63" s="906"/>
      <c r="AH63" s="906"/>
      <c r="AI63" s="906"/>
      <c r="AJ63" s="936"/>
      <c r="AK63" s="937"/>
      <c r="AL63" s="910"/>
      <c r="AM63" s="910"/>
      <c r="AN63" s="910"/>
      <c r="AO63" s="910"/>
      <c r="AP63" s="906">
        <v>24245</v>
      </c>
      <c r="AQ63" s="906"/>
      <c r="AR63" s="906"/>
      <c r="AS63" s="906"/>
      <c r="AT63" s="906"/>
      <c r="AU63" s="906">
        <v>14342</v>
      </c>
      <c r="AV63" s="906"/>
      <c r="AW63" s="906"/>
      <c r="AX63" s="906"/>
      <c r="AY63" s="906"/>
      <c r="AZ63" s="931"/>
      <c r="BA63" s="931"/>
      <c r="BB63" s="931"/>
      <c r="BC63" s="931"/>
      <c r="BD63" s="931"/>
      <c r="BE63" s="907"/>
      <c r="BF63" s="907"/>
      <c r="BG63" s="907"/>
      <c r="BH63" s="907"/>
      <c r="BI63" s="908"/>
      <c r="BJ63" s="932" t="s">
        <v>64</v>
      </c>
      <c r="BK63" s="900"/>
      <c r="BL63" s="900"/>
      <c r="BM63" s="900"/>
      <c r="BN63" s="933"/>
      <c r="BO63" s="99"/>
      <c r="BP63" s="99"/>
      <c r="BQ63" s="104">
        <v>57</v>
      </c>
      <c r="BR63" s="107"/>
      <c r="BS63" s="652"/>
      <c r="BT63" s="653"/>
      <c r="BU63" s="653"/>
      <c r="BV63" s="653"/>
      <c r="BW63" s="653"/>
      <c r="BX63" s="653"/>
      <c r="BY63" s="653"/>
      <c r="BZ63" s="653"/>
      <c r="CA63" s="653"/>
      <c r="CB63" s="653"/>
      <c r="CC63" s="653"/>
      <c r="CD63" s="653"/>
      <c r="CE63" s="653"/>
      <c r="CF63" s="653"/>
      <c r="CG63" s="655"/>
      <c r="CH63" s="649"/>
      <c r="CI63" s="650"/>
      <c r="CJ63" s="650"/>
      <c r="CK63" s="650"/>
      <c r="CL63" s="651"/>
      <c r="CM63" s="649"/>
      <c r="CN63" s="650"/>
      <c r="CO63" s="650"/>
      <c r="CP63" s="650"/>
      <c r="CQ63" s="651"/>
      <c r="CR63" s="649"/>
      <c r="CS63" s="650"/>
      <c r="CT63" s="650"/>
      <c r="CU63" s="650"/>
      <c r="CV63" s="651"/>
      <c r="CW63" s="649"/>
      <c r="CX63" s="650"/>
      <c r="CY63" s="650"/>
      <c r="CZ63" s="650"/>
      <c r="DA63" s="651"/>
      <c r="DB63" s="649"/>
      <c r="DC63" s="650"/>
      <c r="DD63" s="650"/>
      <c r="DE63" s="650"/>
      <c r="DF63" s="651"/>
      <c r="DG63" s="649"/>
      <c r="DH63" s="650"/>
      <c r="DI63" s="650"/>
      <c r="DJ63" s="650"/>
      <c r="DK63" s="651"/>
      <c r="DL63" s="649"/>
      <c r="DM63" s="650"/>
      <c r="DN63" s="650"/>
      <c r="DO63" s="650"/>
      <c r="DP63" s="651"/>
      <c r="DQ63" s="649"/>
      <c r="DR63" s="650"/>
      <c r="DS63" s="650"/>
      <c r="DT63" s="650"/>
      <c r="DU63" s="651"/>
      <c r="DV63" s="652"/>
      <c r="DW63" s="653"/>
      <c r="DX63" s="653"/>
      <c r="DY63" s="653"/>
      <c r="DZ63" s="654"/>
      <c r="EA63" s="85"/>
    </row>
    <row r="64" spans="1:131" ht="26.25" customHeight="1" x14ac:dyDescent="0.2">
      <c r="A64" s="99"/>
      <c r="B64" s="99"/>
      <c r="C64" s="99"/>
      <c r="D64" s="99"/>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c r="BF64" s="99"/>
      <c r="BG64" s="99"/>
      <c r="BH64" s="99"/>
      <c r="BI64" s="99"/>
      <c r="BJ64" s="99"/>
      <c r="BK64" s="99"/>
      <c r="BL64" s="99"/>
      <c r="BM64" s="99"/>
      <c r="BN64" s="99"/>
      <c r="BO64" s="99"/>
      <c r="BP64" s="99"/>
      <c r="BQ64" s="104">
        <v>58</v>
      </c>
      <c r="BR64" s="107"/>
      <c r="BS64" s="652"/>
      <c r="BT64" s="653"/>
      <c r="BU64" s="653"/>
      <c r="BV64" s="653"/>
      <c r="BW64" s="653"/>
      <c r="BX64" s="653"/>
      <c r="BY64" s="653"/>
      <c r="BZ64" s="653"/>
      <c r="CA64" s="653"/>
      <c r="CB64" s="653"/>
      <c r="CC64" s="653"/>
      <c r="CD64" s="653"/>
      <c r="CE64" s="653"/>
      <c r="CF64" s="653"/>
      <c r="CG64" s="655"/>
      <c r="CH64" s="649"/>
      <c r="CI64" s="650"/>
      <c r="CJ64" s="650"/>
      <c r="CK64" s="650"/>
      <c r="CL64" s="651"/>
      <c r="CM64" s="649"/>
      <c r="CN64" s="650"/>
      <c r="CO64" s="650"/>
      <c r="CP64" s="650"/>
      <c r="CQ64" s="651"/>
      <c r="CR64" s="649"/>
      <c r="CS64" s="650"/>
      <c r="CT64" s="650"/>
      <c r="CU64" s="650"/>
      <c r="CV64" s="651"/>
      <c r="CW64" s="649"/>
      <c r="CX64" s="650"/>
      <c r="CY64" s="650"/>
      <c r="CZ64" s="650"/>
      <c r="DA64" s="651"/>
      <c r="DB64" s="649"/>
      <c r="DC64" s="650"/>
      <c r="DD64" s="650"/>
      <c r="DE64" s="650"/>
      <c r="DF64" s="651"/>
      <c r="DG64" s="649"/>
      <c r="DH64" s="650"/>
      <c r="DI64" s="650"/>
      <c r="DJ64" s="650"/>
      <c r="DK64" s="651"/>
      <c r="DL64" s="649"/>
      <c r="DM64" s="650"/>
      <c r="DN64" s="650"/>
      <c r="DO64" s="650"/>
      <c r="DP64" s="651"/>
      <c r="DQ64" s="649"/>
      <c r="DR64" s="650"/>
      <c r="DS64" s="650"/>
      <c r="DT64" s="650"/>
      <c r="DU64" s="651"/>
      <c r="DV64" s="652"/>
      <c r="DW64" s="653"/>
      <c r="DX64" s="653"/>
      <c r="DY64" s="653"/>
      <c r="DZ64" s="654"/>
      <c r="EA64" s="85"/>
    </row>
    <row r="65" spans="1:131" ht="26.25" customHeight="1" thickBot="1" x14ac:dyDescent="0.25">
      <c r="A65" s="91" t="s">
        <v>393</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9"/>
      <c r="BF65" s="99"/>
      <c r="BG65" s="99"/>
      <c r="BH65" s="99"/>
      <c r="BI65" s="99"/>
      <c r="BJ65" s="99"/>
      <c r="BK65" s="99"/>
      <c r="BL65" s="99"/>
      <c r="BM65" s="99"/>
      <c r="BN65" s="99"/>
      <c r="BO65" s="99"/>
      <c r="BP65" s="99"/>
      <c r="BQ65" s="104">
        <v>59</v>
      </c>
      <c r="BR65" s="107"/>
      <c r="BS65" s="652"/>
      <c r="BT65" s="653"/>
      <c r="BU65" s="653"/>
      <c r="BV65" s="653"/>
      <c r="BW65" s="653"/>
      <c r="BX65" s="653"/>
      <c r="BY65" s="653"/>
      <c r="BZ65" s="653"/>
      <c r="CA65" s="653"/>
      <c r="CB65" s="653"/>
      <c r="CC65" s="653"/>
      <c r="CD65" s="653"/>
      <c r="CE65" s="653"/>
      <c r="CF65" s="653"/>
      <c r="CG65" s="655"/>
      <c r="CH65" s="649"/>
      <c r="CI65" s="650"/>
      <c r="CJ65" s="650"/>
      <c r="CK65" s="650"/>
      <c r="CL65" s="651"/>
      <c r="CM65" s="649"/>
      <c r="CN65" s="650"/>
      <c r="CO65" s="650"/>
      <c r="CP65" s="650"/>
      <c r="CQ65" s="651"/>
      <c r="CR65" s="649"/>
      <c r="CS65" s="650"/>
      <c r="CT65" s="650"/>
      <c r="CU65" s="650"/>
      <c r="CV65" s="651"/>
      <c r="CW65" s="649"/>
      <c r="CX65" s="650"/>
      <c r="CY65" s="650"/>
      <c r="CZ65" s="650"/>
      <c r="DA65" s="651"/>
      <c r="DB65" s="649"/>
      <c r="DC65" s="650"/>
      <c r="DD65" s="650"/>
      <c r="DE65" s="650"/>
      <c r="DF65" s="651"/>
      <c r="DG65" s="649"/>
      <c r="DH65" s="650"/>
      <c r="DI65" s="650"/>
      <c r="DJ65" s="650"/>
      <c r="DK65" s="651"/>
      <c r="DL65" s="649"/>
      <c r="DM65" s="650"/>
      <c r="DN65" s="650"/>
      <c r="DO65" s="650"/>
      <c r="DP65" s="651"/>
      <c r="DQ65" s="649"/>
      <c r="DR65" s="650"/>
      <c r="DS65" s="650"/>
      <c r="DT65" s="650"/>
      <c r="DU65" s="651"/>
      <c r="DV65" s="652"/>
      <c r="DW65" s="653"/>
      <c r="DX65" s="653"/>
      <c r="DY65" s="653"/>
      <c r="DZ65" s="654"/>
      <c r="EA65" s="85"/>
    </row>
    <row r="66" spans="1:131" ht="26.25" customHeight="1" x14ac:dyDescent="0.2">
      <c r="A66" s="664" t="s">
        <v>392</v>
      </c>
      <c r="B66" s="665"/>
      <c r="C66" s="665"/>
      <c r="D66" s="665"/>
      <c r="E66" s="665"/>
      <c r="F66" s="665"/>
      <c r="G66" s="665"/>
      <c r="H66" s="665"/>
      <c r="I66" s="665"/>
      <c r="J66" s="665"/>
      <c r="K66" s="665"/>
      <c r="L66" s="665"/>
      <c r="M66" s="665"/>
      <c r="N66" s="665"/>
      <c r="O66" s="665"/>
      <c r="P66" s="666"/>
      <c r="Q66" s="656" t="s">
        <v>391</v>
      </c>
      <c r="R66" s="657"/>
      <c r="S66" s="657"/>
      <c r="T66" s="657"/>
      <c r="U66" s="662"/>
      <c r="V66" s="656" t="s">
        <v>390</v>
      </c>
      <c r="W66" s="657"/>
      <c r="X66" s="657"/>
      <c r="Y66" s="657"/>
      <c r="Z66" s="662"/>
      <c r="AA66" s="656" t="s">
        <v>389</v>
      </c>
      <c r="AB66" s="657"/>
      <c r="AC66" s="657"/>
      <c r="AD66" s="657"/>
      <c r="AE66" s="662"/>
      <c r="AF66" s="670" t="s">
        <v>388</v>
      </c>
      <c r="AG66" s="671"/>
      <c r="AH66" s="671"/>
      <c r="AI66" s="671"/>
      <c r="AJ66" s="672"/>
      <c r="AK66" s="656" t="s">
        <v>387</v>
      </c>
      <c r="AL66" s="665"/>
      <c r="AM66" s="665"/>
      <c r="AN66" s="665"/>
      <c r="AO66" s="666"/>
      <c r="AP66" s="656" t="s">
        <v>386</v>
      </c>
      <c r="AQ66" s="657"/>
      <c r="AR66" s="657"/>
      <c r="AS66" s="657"/>
      <c r="AT66" s="662"/>
      <c r="AU66" s="656" t="s">
        <v>385</v>
      </c>
      <c r="AV66" s="657"/>
      <c r="AW66" s="657"/>
      <c r="AX66" s="657"/>
      <c r="AY66" s="662"/>
      <c r="AZ66" s="656" t="s">
        <v>384</v>
      </c>
      <c r="BA66" s="657"/>
      <c r="BB66" s="657"/>
      <c r="BC66" s="657"/>
      <c r="BD66" s="658"/>
      <c r="BE66" s="99"/>
      <c r="BF66" s="99"/>
      <c r="BG66" s="99"/>
      <c r="BH66" s="99"/>
      <c r="BI66" s="99"/>
      <c r="BJ66" s="99"/>
      <c r="BK66" s="99"/>
      <c r="BL66" s="99"/>
      <c r="BM66" s="99"/>
      <c r="BN66" s="99"/>
      <c r="BO66" s="99"/>
      <c r="BP66" s="99"/>
      <c r="BQ66" s="104">
        <v>60</v>
      </c>
      <c r="BR66" s="103"/>
      <c r="BS66" s="892"/>
      <c r="BT66" s="893"/>
      <c r="BU66" s="893"/>
      <c r="BV66" s="893"/>
      <c r="BW66" s="893"/>
      <c r="BX66" s="893"/>
      <c r="BY66" s="893"/>
      <c r="BZ66" s="893"/>
      <c r="CA66" s="893"/>
      <c r="CB66" s="893"/>
      <c r="CC66" s="893"/>
      <c r="CD66" s="893"/>
      <c r="CE66" s="893"/>
      <c r="CF66" s="893"/>
      <c r="CG66" s="902"/>
      <c r="CH66" s="903"/>
      <c r="CI66" s="904"/>
      <c r="CJ66" s="904"/>
      <c r="CK66" s="904"/>
      <c r="CL66" s="905"/>
      <c r="CM66" s="903"/>
      <c r="CN66" s="904"/>
      <c r="CO66" s="904"/>
      <c r="CP66" s="904"/>
      <c r="CQ66" s="905"/>
      <c r="CR66" s="903"/>
      <c r="CS66" s="904"/>
      <c r="CT66" s="904"/>
      <c r="CU66" s="904"/>
      <c r="CV66" s="905"/>
      <c r="CW66" s="903"/>
      <c r="CX66" s="904"/>
      <c r="CY66" s="904"/>
      <c r="CZ66" s="904"/>
      <c r="DA66" s="905"/>
      <c r="DB66" s="903"/>
      <c r="DC66" s="904"/>
      <c r="DD66" s="904"/>
      <c r="DE66" s="904"/>
      <c r="DF66" s="905"/>
      <c r="DG66" s="903"/>
      <c r="DH66" s="904"/>
      <c r="DI66" s="904"/>
      <c r="DJ66" s="904"/>
      <c r="DK66" s="905"/>
      <c r="DL66" s="903"/>
      <c r="DM66" s="904"/>
      <c r="DN66" s="904"/>
      <c r="DO66" s="904"/>
      <c r="DP66" s="905"/>
      <c r="DQ66" s="903"/>
      <c r="DR66" s="904"/>
      <c r="DS66" s="904"/>
      <c r="DT66" s="904"/>
      <c r="DU66" s="905"/>
      <c r="DV66" s="892"/>
      <c r="DW66" s="893"/>
      <c r="DX66" s="893"/>
      <c r="DY66" s="893"/>
      <c r="DZ66" s="894"/>
      <c r="EA66" s="85"/>
    </row>
    <row r="67" spans="1:131" ht="26.25" customHeight="1" thickBot="1" x14ac:dyDescent="0.25">
      <c r="A67" s="667"/>
      <c r="B67" s="668"/>
      <c r="C67" s="668"/>
      <c r="D67" s="668"/>
      <c r="E67" s="668"/>
      <c r="F67" s="668"/>
      <c r="G67" s="668"/>
      <c r="H67" s="668"/>
      <c r="I67" s="668"/>
      <c r="J67" s="668"/>
      <c r="K67" s="668"/>
      <c r="L67" s="668"/>
      <c r="M67" s="668"/>
      <c r="N67" s="668"/>
      <c r="O67" s="668"/>
      <c r="P67" s="669"/>
      <c r="Q67" s="659"/>
      <c r="R67" s="660"/>
      <c r="S67" s="660"/>
      <c r="T67" s="660"/>
      <c r="U67" s="663"/>
      <c r="V67" s="659"/>
      <c r="W67" s="660"/>
      <c r="X67" s="660"/>
      <c r="Y67" s="660"/>
      <c r="Z67" s="663"/>
      <c r="AA67" s="659"/>
      <c r="AB67" s="660"/>
      <c r="AC67" s="660"/>
      <c r="AD67" s="660"/>
      <c r="AE67" s="663"/>
      <c r="AF67" s="673"/>
      <c r="AG67" s="674"/>
      <c r="AH67" s="674"/>
      <c r="AI67" s="674"/>
      <c r="AJ67" s="675"/>
      <c r="AK67" s="676"/>
      <c r="AL67" s="668"/>
      <c r="AM67" s="668"/>
      <c r="AN67" s="668"/>
      <c r="AO67" s="669"/>
      <c r="AP67" s="659"/>
      <c r="AQ67" s="660"/>
      <c r="AR67" s="660"/>
      <c r="AS67" s="660"/>
      <c r="AT67" s="663"/>
      <c r="AU67" s="659"/>
      <c r="AV67" s="660"/>
      <c r="AW67" s="660"/>
      <c r="AX67" s="660"/>
      <c r="AY67" s="663"/>
      <c r="AZ67" s="659"/>
      <c r="BA67" s="660"/>
      <c r="BB67" s="660"/>
      <c r="BC67" s="660"/>
      <c r="BD67" s="661"/>
      <c r="BE67" s="99"/>
      <c r="BF67" s="99"/>
      <c r="BG67" s="99"/>
      <c r="BH67" s="99"/>
      <c r="BI67" s="99"/>
      <c r="BJ67" s="99"/>
      <c r="BK67" s="99"/>
      <c r="BL67" s="99"/>
      <c r="BM67" s="99"/>
      <c r="BN67" s="99"/>
      <c r="BO67" s="99"/>
      <c r="BP67" s="99"/>
      <c r="BQ67" s="104">
        <v>61</v>
      </c>
      <c r="BR67" s="103"/>
      <c r="BS67" s="892"/>
      <c r="BT67" s="893"/>
      <c r="BU67" s="893"/>
      <c r="BV67" s="893"/>
      <c r="BW67" s="893"/>
      <c r="BX67" s="893"/>
      <c r="BY67" s="893"/>
      <c r="BZ67" s="893"/>
      <c r="CA67" s="893"/>
      <c r="CB67" s="893"/>
      <c r="CC67" s="893"/>
      <c r="CD67" s="893"/>
      <c r="CE67" s="893"/>
      <c r="CF67" s="893"/>
      <c r="CG67" s="902"/>
      <c r="CH67" s="903"/>
      <c r="CI67" s="904"/>
      <c r="CJ67" s="904"/>
      <c r="CK67" s="904"/>
      <c r="CL67" s="905"/>
      <c r="CM67" s="903"/>
      <c r="CN67" s="904"/>
      <c r="CO67" s="904"/>
      <c r="CP67" s="904"/>
      <c r="CQ67" s="905"/>
      <c r="CR67" s="903"/>
      <c r="CS67" s="904"/>
      <c r="CT67" s="904"/>
      <c r="CU67" s="904"/>
      <c r="CV67" s="905"/>
      <c r="CW67" s="903"/>
      <c r="CX67" s="904"/>
      <c r="CY67" s="904"/>
      <c r="CZ67" s="904"/>
      <c r="DA67" s="905"/>
      <c r="DB67" s="903"/>
      <c r="DC67" s="904"/>
      <c r="DD67" s="904"/>
      <c r="DE67" s="904"/>
      <c r="DF67" s="905"/>
      <c r="DG67" s="903"/>
      <c r="DH67" s="904"/>
      <c r="DI67" s="904"/>
      <c r="DJ67" s="904"/>
      <c r="DK67" s="905"/>
      <c r="DL67" s="903"/>
      <c r="DM67" s="904"/>
      <c r="DN67" s="904"/>
      <c r="DO67" s="904"/>
      <c r="DP67" s="905"/>
      <c r="DQ67" s="903"/>
      <c r="DR67" s="904"/>
      <c r="DS67" s="904"/>
      <c r="DT67" s="904"/>
      <c r="DU67" s="905"/>
      <c r="DV67" s="892"/>
      <c r="DW67" s="893"/>
      <c r="DX67" s="893"/>
      <c r="DY67" s="893"/>
      <c r="DZ67" s="894"/>
      <c r="EA67" s="85"/>
    </row>
    <row r="68" spans="1:131" ht="26.25" customHeight="1" thickTop="1" x14ac:dyDescent="0.2">
      <c r="A68" s="106">
        <v>1</v>
      </c>
      <c r="B68" s="924" t="s">
        <v>383</v>
      </c>
      <c r="C68" s="925"/>
      <c r="D68" s="925"/>
      <c r="E68" s="925"/>
      <c r="F68" s="925"/>
      <c r="G68" s="925"/>
      <c r="H68" s="925"/>
      <c r="I68" s="925"/>
      <c r="J68" s="925"/>
      <c r="K68" s="925"/>
      <c r="L68" s="925"/>
      <c r="M68" s="925"/>
      <c r="N68" s="925"/>
      <c r="O68" s="925"/>
      <c r="P68" s="926"/>
      <c r="Q68" s="927">
        <v>2166</v>
      </c>
      <c r="R68" s="928"/>
      <c r="S68" s="928"/>
      <c r="T68" s="928"/>
      <c r="U68" s="928"/>
      <c r="V68" s="928">
        <v>1989</v>
      </c>
      <c r="W68" s="928"/>
      <c r="X68" s="928"/>
      <c r="Y68" s="928"/>
      <c r="Z68" s="928"/>
      <c r="AA68" s="928">
        <v>177</v>
      </c>
      <c r="AB68" s="928"/>
      <c r="AC68" s="928"/>
      <c r="AD68" s="928"/>
      <c r="AE68" s="928"/>
      <c r="AF68" s="928">
        <v>177</v>
      </c>
      <c r="AG68" s="928"/>
      <c r="AH68" s="928"/>
      <c r="AI68" s="928"/>
      <c r="AJ68" s="928"/>
      <c r="AK68" s="928" t="s">
        <v>64</v>
      </c>
      <c r="AL68" s="928"/>
      <c r="AM68" s="928"/>
      <c r="AN68" s="928"/>
      <c r="AO68" s="928"/>
      <c r="AP68" s="928">
        <v>732</v>
      </c>
      <c r="AQ68" s="928"/>
      <c r="AR68" s="928"/>
      <c r="AS68" s="928"/>
      <c r="AT68" s="928"/>
      <c r="AU68" s="928">
        <v>350</v>
      </c>
      <c r="AV68" s="928"/>
      <c r="AW68" s="928"/>
      <c r="AX68" s="928"/>
      <c r="AY68" s="928"/>
      <c r="AZ68" s="929"/>
      <c r="BA68" s="929"/>
      <c r="BB68" s="929"/>
      <c r="BC68" s="929"/>
      <c r="BD68" s="930"/>
      <c r="BE68" s="99"/>
      <c r="BF68" s="99"/>
      <c r="BG68" s="99"/>
      <c r="BH68" s="99"/>
      <c r="BI68" s="99"/>
      <c r="BJ68" s="99"/>
      <c r="BK68" s="99"/>
      <c r="BL68" s="99"/>
      <c r="BM68" s="99"/>
      <c r="BN68" s="99"/>
      <c r="BO68" s="99"/>
      <c r="BP68" s="99"/>
      <c r="BQ68" s="104">
        <v>62</v>
      </c>
      <c r="BR68" s="103"/>
      <c r="BS68" s="892"/>
      <c r="BT68" s="893"/>
      <c r="BU68" s="893"/>
      <c r="BV68" s="893"/>
      <c r="BW68" s="893"/>
      <c r="BX68" s="893"/>
      <c r="BY68" s="893"/>
      <c r="BZ68" s="893"/>
      <c r="CA68" s="893"/>
      <c r="CB68" s="893"/>
      <c r="CC68" s="893"/>
      <c r="CD68" s="893"/>
      <c r="CE68" s="893"/>
      <c r="CF68" s="893"/>
      <c r="CG68" s="902"/>
      <c r="CH68" s="903"/>
      <c r="CI68" s="904"/>
      <c r="CJ68" s="904"/>
      <c r="CK68" s="904"/>
      <c r="CL68" s="905"/>
      <c r="CM68" s="903"/>
      <c r="CN68" s="904"/>
      <c r="CO68" s="904"/>
      <c r="CP68" s="904"/>
      <c r="CQ68" s="905"/>
      <c r="CR68" s="903"/>
      <c r="CS68" s="904"/>
      <c r="CT68" s="904"/>
      <c r="CU68" s="904"/>
      <c r="CV68" s="905"/>
      <c r="CW68" s="903"/>
      <c r="CX68" s="904"/>
      <c r="CY68" s="904"/>
      <c r="CZ68" s="904"/>
      <c r="DA68" s="905"/>
      <c r="DB68" s="903"/>
      <c r="DC68" s="904"/>
      <c r="DD68" s="904"/>
      <c r="DE68" s="904"/>
      <c r="DF68" s="905"/>
      <c r="DG68" s="903"/>
      <c r="DH68" s="904"/>
      <c r="DI68" s="904"/>
      <c r="DJ68" s="904"/>
      <c r="DK68" s="905"/>
      <c r="DL68" s="903"/>
      <c r="DM68" s="904"/>
      <c r="DN68" s="904"/>
      <c r="DO68" s="904"/>
      <c r="DP68" s="905"/>
      <c r="DQ68" s="903"/>
      <c r="DR68" s="904"/>
      <c r="DS68" s="904"/>
      <c r="DT68" s="904"/>
      <c r="DU68" s="905"/>
      <c r="DV68" s="892"/>
      <c r="DW68" s="893"/>
      <c r="DX68" s="893"/>
      <c r="DY68" s="893"/>
      <c r="DZ68" s="894"/>
      <c r="EA68" s="85"/>
    </row>
    <row r="69" spans="1:131" ht="26.25" customHeight="1" x14ac:dyDescent="0.2">
      <c r="A69" s="104">
        <v>2</v>
      </c>
      <c r="B69" s="652" t="s">
        <v>382</v>
      </c>
      <c r="C69" s="653"/>
      <c r="D69" s="653"/>
      <c r="E69" s="653"/>
      <c r="F69" s="653"/>
      <c r="G69" s="653"/>
      <c r="H69" s="653"/>
      <c r="I69" s="653"/>
      <c r="J69" s="653"/>
      <c r="K69" s="653"/>
      <c r="L69" s="653"/>
      <c r="M69" s="653"/>
      <c r="N69" s="653"/>
      <c r="O69" s="653"/>
      <c r="P69" s="655"/>
      <c r="Q69" s="914">
        <v>9647</v>
      </c>
      <c r="R69" s="911"/>
      <c r="S69" s="911"/>
      <c r="T69" s="911"/>
      <c r="U69" s="911"/>
      <c r="V69" s="911">
        <v>9534</v>
      </c>
      <c r="W69" s="911"/>
      <c r="X69" s="911"/>
      <c r="Y69" s="911"/>
      <c r="Z69" s="911"/>
      <c r="AA69" s="911">
        <v>113</v>
      </c>
      <c r="AB69" s="911"/>
      <c r="AC69" s="911"/>
      <c r="AD69" s="911"/>
      <c r="AE69" s="911"/>
      <c r="AF69" s="911">
        <v>113</v>
      </c>
      <c r="AG69" s="911"/>
      <c r="AH69" s="911"/>
      <c r="AI69" s="911"/>
      <c r="AJ69" s="911"/>
      <c r="AK69" s="911">
        <v>100</v>
      </c>
      <c r="AL69" s="911"/>
      <c r="AM69" s="911"/>
      <c r="AN69" s="911"/>
      <c r="AO69" s="911"/>
      <c r="AP69" s="911">
        <v>190</v>
      </c>
      <c r="AQ69" s="911"/>
      <c r="AR69" s="911"/>
      <c r="AS69" s="911"/>
      <c r="AT69" s="911"/>
      <c r="AU69" s="911">
        <v>6</v>
      </c>
      <c r="AV69" s="911"/>
      <c r="AW69" s="911"/>
      <c r="AX69" s="911"/>
      <c r="AY69" s="911"/>
      <c r="AZ69" s="912"/>
      <c r="BA69" s="912"/>
      <c r="BB69" s="912"/>
      <c r="BC69" s="912"/>
      <c r="BD69" s="913"/>
      <c r="BE69" s="99"/>
      <c r="BF69" s="99"/>
      <c r="BG69" s="99"/>
      <c r="BH69" s="99"/>
      <c r="BI69" s="99"/>
      <c r="BJ69" s="99"/>
      <c r="BK69" s="99"/>
      <c r="BL69" s="99"/>
      <c r="BM69" s="99"/>
      <c r="BN69" s="99"/>
      <c r="BO69" s="99"/>
      <c r="BP69" s="99"/>
      <c r="BQ69" s="104">
        <v>63</v>
      </c>
      <c r="BR69" s="103"/>
      <c r="BS69" s="892"/>
      <c r="BT69" s="893"/>
      <c r="BU69" s="893"/>
      <c r="BV69" s="893"/>
      <c r="BW69" s="893"/>
      <c r="BX69" s="893"/>
      <c r="BY69" s="893"/>
      <c r="BZ69" s="893"/>
      <c r="CA69" s="893"/>
      <c r="CB69" s="893"/>
      <c r="CC69" s="893"/>
      <c r="CD69" s="893"/>
      <c r="CE69" s="893"/>
      <c r="CF69" s="893"/>
      <c r="CG69" s="902"/>
      <c r="CH69" s="903"/>
      <c r="CI69" s="904"/>
      <c r="CJ69" s="904"/>
      <c r="CK69" s="904"/>
      <c r="CL69" s="905"/>
      <c r="CM69" s="903"/>
      <c r="CN69" s="904"/>
      <c r="CO69" s="904"/>
      <c r="CP69" s="904"/>
      <c r="CQ69" s="905"/>
      <c r="CR69" s="903"/>
      <c r="CS69" s="904"/>
      <c r="CT69" s="904"/>
      <c r="CU69" s="904"/>
      <c r="CV69" s="905"/>
      <c r="CW69" s="903"/>
      <c r="CX69" s="904"/>
      <c r="CY69" s="904"/>
      <c r="CZ69" s="904"/>
      <c r="DA69" s="905"/>
      <c r="DB69" s="903"/>
      <c r="DC69" s="904"/>
      <c r="DD69" s="904"/>
      <c r="DE69" s="904"/>
      <c r="DF69" s="905"/>
      <c r="DG69" s="903"/>
      <c r="DH69" s="904"/>
      <c r="DI69" s="904"/>
      <c r="DJ69" s="904"/>
      <c r="DK69" s="905"/>
      <c r="DL69" s="903"/>
      <c r="DM69" s="904"/>
      <c r="DN69" s="904"/>
      <c r="DO69" s="904"/>
      <c r="DP69" s="905"/>
      <c r="DQ69" s="903"/>
      <c r="DR69" s="904"/>
      <c r="DS69" s="904"/>
      <c r="DT69" s="904"/>
      <c r="DU69" s="905"/>
      <c r="DV69" s="892"/>
      <c r="DW69" s="893"/>
      <c r="DX69" s="893"/>
      <c r="DY69" s="893"/>
      <c r="DZ69" s="894"/>
      <c r="EA69" s="85"/>
    </row>
    <row r="70" spans="1:131" ht="26.25" customHeight="1" x14ac:dyDescent="0.2">
      <c r="A70" s="104">
        <v>3</v>
      </c>
      <c r="B70" s="652" t="s">
        <v>381</v>
      </c>
      <c r="C70" s="653"/>
      <c r="D70" s="653"/>
      <c r="E70" s="653"/>
      <c r="F70" s="653"/>
      <c r="G70" s="653"/>
      <c r="H70" s="653"/>
      <c r="I70" s="653"/>
      <c r="J70" s="653"/>
      <c r="K70" s="653"/>
      <c r="L70" s="653"/>
      <c r="M70" s="653"/>
      <c r="N70" s="653"/>
      <c r="O70" s="653"/>
      <c r="P70" s="655"/>
      <c r="Q70" s="914">
        <v>26588</v>
      </c>
      <c r="R70" s="911"/>
      <c r="S70" s="911"/>
      <c r="T70" s="911"/>
      <c r="U70" s="911"/>
      <c r="V70" s="911">
        <v>26430</v>
      </c>
      <c r="W70" s="911"/>
      <c r="X70" s="911"/>
      <c r="Y70" s="911"/>
      <c r="Z70" s="911"/>
      <c r="AA70" s="911">
        <v>157</v>
      </c>
      <c r="AB70" s="911"/>
      <c r="AC70" s="911"/>
      <c r="AD70" s="911"/>
      <c r="AE70" s="911"/>
      <c r="AF70" s="911">
        <v>157</v>
      </c>
      <c r="AG70" s="911"/>
      <c r="AH70" s="911"/>
      <c r="AI70" s="911"/>
      <c r="AJ70" s="911"/>
      <c r="AK70" s="911">
        <v>275</v>
      </c>
      <c r="AL70" s="911"/>
      <c r="AM70" s="911"/>
      <c r="AN70" s="911"/>
      <c r="AO70" s="911"/>
      <c r="AP70" s="911" t="s">
        <v>64</v>
      </c>
      <c r="AQ70" s="911"/>
      <c r="AR70" s="911"/>
      <c r="AS70" s="911"/>
      <c r="AT70" s="911"/>
      <c r="AU70" s="911" t="s">
        <v>64</v>
      </c>
      <c r="AV70" s="911"/>
      <c r="AW70" s="911"/>
      <c r="AX70" s="911"/>
      <c r="AY70" s="911"/>
      <c r="AZ70" s="912"/>
      <c r="BA70" s="912"/>
      <c r="BB70" s="912"/>
      <c r="BC70" s="912"/>
      <c r="BD70" s="913"/>
      <c r="BE70" s="99"/>
      <c r="BF70" s="99"/>
      <c r="BG70" s="99"/>
      <c r="BH70" s="99"/>
      <c r="BI70" s="99"/>
      <c r="BJ70" s="99"/>
      <c r="BK70" s="99"/>
      <c r="BL70" s="99"/>
      <c r="BM70" s="99"/>
      <c r="BN70" s="99"/>
      <c r="BO70" s="99"/>
      <c r="BP70" s="99"/>
      <c r="BQ70" s="104">
        <v>64</v>
      </c>
      <c r="BR70" s="103"/>
      <c r="BS70" s="892"/>
      <c r="BT70" s="893"/>
      <c r="BU70" s="893"/>
      <c r="BV70" s="893"/>
      <c r="BW70" s="893"/>
      <c r="BX70" s="893"/>
      <c r="BY70" s="893"/>
      <c r="BZ70" s="893"/>
      <c r="CA70" s="893"/>
      <c r="CB70" s="893"/>
      <c r="CC70" s="893"/>
      <c r="CD70" s="893"/>
      <c r="CE70" s="893"/>
      <c r="CF70" s="893"/>
      <c r="CG70" s="902"/>
      <c r="CH70" s="903"/>
      <c r="CI70" s="904"/>
      <c r="CJ70" s="904"/>
      <c r="CK70" s="904"/>
      <c r="CL70" s="905"/>
      <c r="CM70" s="903"/>
      <c r="CN70" s="904"/>
      <c r="CO70" s="904"/>
      <c r="CP70" s="904"/>
      <c r="CQ70" s="905"/>
      <c r="CR70" s="903"/>
      <c r="CS70" s="904"/>
      <c r="CT70" s="904"/>
      <c r="CU70" s="904"/>
      <c r="CV70" s="905"/>
      <c r="CW70" s="903"/>
      <c r="CX70" s="904"/>
      <c r="CY70" s="904"/>
      <c r="CZ70" s="904"/>
      <c r="DA70" s="905"/>
      <c r="DB70" s="903"/>
      <c r="DC70" s="904"/>
      <c r="DD70" s="904"/>
      <c r="DE70" s="904"/>
      <c r="DF70" s="905"/>
      <c r="DG70" s="903"/>
      <c r="DH70" s="904"/>
      <c r="DI70" s="904"/>
      <c r="DJ70" s="904"/>
      <c r="DK70" s="905"/>
      <c r="DL70" s="903"/>
      <c r="DM70" s="904"/>
      <c r="DN70" s="904"/>
      <c r="DO70" s="904"/>
      <c r="DP70" s="905"/>
      <c r="DQ70" s="903"/>
      <c r="DR70" s="904"/>
      <c r="DS70" s="904"/>
      <c r="DT70" s="904"/>
      <c r="DU70" s="905"/>
      <c r="DV70" s="892"/>
      <c r="DW70" s="893"/>
      <c r="DX70" s="893"/>
      <c r="DY70" s="893"/>
      <c r="DZ70" s="894"/>
      <c r="EA70" s="85"/>
    </row>
    <row r="71" spans="1:131" ht="26.25" customHeight="1" x14ac:dyDescent="0.2">
      <c r="A71" s="104">
        <v>4</v>
      </c>
      <c r="B71" s="652" t="s">
        <v>380</v>
      </c>
      <c r="C71" s="653"/>
      <c r="D71" s="653"/>
      <c r="E71" s="653"/>
      <c r="F71" s="653"/>
      <c r="G71" s="653"/>
      <c r="H71" s="653"/>
      <c r="I71" s="653"/>
      <c r="J71" s="653"/>
      <c r="K71" s="653"/>
      <c r="L71" s="653"/>
      <c r="M71" s="653"/>
      <c r="N71" s="653"/>
      <c r="O71" s="653"/>
      <c r="P71" s="655"/>
      <c r="Q71" s="914">
        <v>925</v>
      </c>
      <c r="R71" s="911"/>
      <c r="S71" s="911"/>
      <c r="T71" s="911"/>
      <c r="U71" s="911"/>
      <c r="V71" s="911">
        <v>905</v>
      </c>
      <c r="W71" s="911"/>
      <c r="X71" s="911"/>
      <c r="Y71" s="911"/>
      <c r="Z71" s="911"/>
      <c r="AA71" s="911">
        <v>20</v>
      </c>
      <c r="AB71" s="911"/>
      <c r="AC71" s="911"/>
      <c r="AD71" s="911"/>
      <c r="AE71" s="911"/>
      <c r="AF71" s="911">
        <v>20</v>
      </c>
      <c r="AG71" s="911"/>
      <c r="AH71" s="911"/>
      <c r="AI71" s="911"/>
      <c r="AJ71" s="911"/>
      <c r="AK71" s="911">
        <v>45</v>
      </c>
      <c r="AL71" s="911"/>
      <c r="AM71" s="911"/>
      <c r="AN71" s="911"/>
      <c r="AO71" s="911"/>
      <c r="AP71" s="911" t="s">
        <v>64</v>
      </c>
      <c r="AQ71" s="911"/>
      <c r="AR71" s="911"/>
      <c r="AS71" s="911"/>
      <c r="AT71" s="911"/>
      <c r="AU71" s="911" t="s">
        <v>64</v>
      </c>
      <c r="AV71" s="911"/>
      <c r="AW71" s="911"/>
      <c r="AX71" s="911"/>
      <c r="AY71" s="911"/>
      <c r="AZ71" s="912"/>
      <c r="BA71" s="912"/>
      <c r="BB71" s="912"/>
      <c r="BC71" s="912"/>
      <c r="BD71" s="913"/>
      <c r="BE71" s="99"/>
      <c r="BF71" s="99"/>
      <c r="BG71" s="99"/>
      <c r="BH71" s="99"/>
      <c r="BI71" s="99"/>
      <c r="BJ71" s="99"/>
      <c r="BK71" s="99"/>
      <c r="BL71" s="99"/>
      <c r="BM71" s="99"/>
      <c r="BN71" s="99"/>
      <c r="BO71" s="99"/>
      <c r="BP71" s="99"/>
      <c r="BQ71" s="104">
        <v>65</v>
      </c>
      <c r="BR71" s="103"/>
      <c r="BS71" s="892"/>
      <c r="BT71" s="893"/>
      <c r="BU71" s="893"/>
      <c r="BV71" s="893"/>
      <c r="BW71" s="893"/>
      <c r="BX71" s="893"/>
      <c r="BY71" s="893"/>
      <c r="BZ71" s="893"/>
      <c r="CA71" s="893"/>
      <c r="CB71" s="893"/>
      <c r="CC71" s="893"/>
      <c r="CD71" s="893"/>
      <c r="CE71" s="893"/>
      <c r="CF71" s="893"/>
      <c r="CG71" s="902"/>
      <c r="CH71" s="903"/>
      <c r="CI71" s="904"/>
      <c r="CJ71" s="904"/>
      <c r="CK71" s="904"/>
      <c r="CL71" s="905"/>
      <c r="CM71" s="903"/>
      <c r="CN71" s="904"/>
      <c r="CO71" s="904"/>
      <c r="CP71" s="904"/>
      <c r="CQ71" s="905"/>
      <c r="CR71" s="903"/>
      <c r="CS71" s="904"/>
      <c r="CT71" s="904"/>
      <c r="CU71" s="904"/>
      <c r="CV71" s="905"/>
      <c r="CW71" s="903"/>
      <c r="CX71" s="904"/>
      <c r="CY71" s="904"/>
      <c r="CZ71" s="904"/>
      <c r="DA71" s="905"/>
      <c r="DB71" s="903"/>
      <c r="DC71" s="904"/>
      <c r="DD71" s="904"/>
      <c r="DE71" s="904"/>
      <c r="DF71" s="905"/>
      <c r="DG71" s="903"/>
      <c r="DH71" s="904"/>
      <c r="DI71" s="904"/>
      <c r="DJ71" s="904"/>
      <c r="DK71" s="905"/>
      <c r="DL71" s="903"/>
      <c r="DM71" s="904"/>
      <c r="DN71" s="904"/>
      <c r="DO71" s="904"/>
      <c r="DP71" s="905"/>
      <c r="DQ71" s="903"/>
      <c r="DR71" s="904"/>
      <c r="DS71" s="904"/>
      <c r="DT71" s="904"/>
      <c r="DU71" s="905"/>
      <c r="DV71" s="892"/>
      <c r="DW71" s="893"/>
      <c r="DX71" s="893"/>
      <c r="DY71" s="893"/>
      <c r="DZ71" s="894"/>
      <c r="EA71" s="85"/>
    </row>
    <row r="72" spans="1:131" ht="26.25" customHeight="1" x14ac:dyDescent="0.2">
      <c r="A72" s="104">
        <v>5</v>
      </c>
      <c r="B72" s="652" t="s">
        <v>379</v>
      </c>
      <c r="C72" s="653"/>
      <c r="D72" s="653"/>
      <c r="E72" s="653"/>
      <c r="F72" s="653"/>
      <c r="G72" s="653"/>
      <c r="H72" s="653"/>
      <c r="I72" s="653"/>
      <c r="J72" s="653"/>
      <c r="K72" s="653"/>
      <c r="L72" s="653"/>
      <c r="M72" s="653"/>
      <c r="N72" s="653"/>
      <c r="O72" s="653"/>
      <c r="P72" s="655"/>
      <c r="Q72" s="914">
        <v>267</v>
      </c>
      <c r="R72" s="911"/>
      <c r="S72" s="911"/>
      <c r="T72" s="911"/>
      <c r="U72" s="911"/>
      <c r="V72" s="911">
        <v>178</v>
      </c>
      <c r="W72" s="911"/>
      <c r="X72" s="911"/>
      <c r="Y72" s="911"/>
      <c r="Z72" s="911"/>
      <c r="AA72" s="911">
        <v>89</v>
      </c>
      <c r="AB72" s="911"/>
      <c r="AC72" s="911"/>
      <c r="AD72" s="911"/>
      <c r="AE72" s="911"/>
      <c r="AF72" s="911">
        <v>89</v>
      </c>
      <c r="AG72" s="911"/>
      <c r="AH72" s="911"/>
      <c r="AI72" s="911"/>
      <c r="AJ72" s="911"/>
      <c r="AK72" s="911">
        <v>13</v>
      </c>
      <c r="AL72" s="911"/>
      <c r="AM72" s="911"/>
      <c r="AN72" s="911"/>
      <c r="AO72" s="911"/>
      <c r="AP72" s="911" t="s">
        <v>64</v>
      </c>
      <c r="AQ72" s="911"/>
      <c r="AR72" s="911"/>
      <c r="AS72" s="911"/>
      <c r="AT72" s="911"/>
      <c r="AU72" s="911" t="s">
        <v>64</v>
      </c>
      <c r="AV72" s="911"/>
      <c r="AW72" s="911"/>
      <c r="AX72" s="911"/>
      <c r="AY72" s="911"/>
      <c r="AZ72" s="912"/>
      <c r="BA72" s="912"/>
      <c r="BB72" s="912"/>
      <c r="BC72" s="912"/>
      <c r="BD72" s="913"/>
      <c r="BE72" s="99"/>
      <c r="BF72" s="99"/>
      <c r="BG72" s="99"/>
      <c r="BH72" s="99"/>
      <c r="BI72" s="99"/>
      <c r="BJ72" s="99"/>
      <c r="BK72" s="99"/>
      <c r="BL72" s="99"/>
      <c r="BM72" s="99"/>
      <c r="BN72" s="99"/>
      <c r="BO72" s="99"/>
      <c r="BP72" s="99"/>
      <c r="BQ72" s="104">
        <v>66</v>
      </c>
      <c r="BR72" s="103"/>
      <c r="BS72" s="892"/>
      <c r="BT72" s="893"/>
      <c r="BU72" s="893"/>
      <c r="BV72" s="893"/>
      <c r="BW72" s="893"/>
      <c r="BX72" s="893"/>
      <c r="BY72" s="893"/>
      <c r="BZ72" s="893"/>
      <c r="CA72" s="893"/>
      <c r="CB72" s="893"/>
      <c r="CC72" s="893"/>
      <c r="CD72" s="893"/>
      <c r="CE72" s="893"/>
      <c r="CF72" s="893"/>
      <c r="CG72" s="902"/>
      <c r="CH72" s="903"/>
      <c r="CI72" s="904"/>
      <c r="CJ72" s="904"/>
      <c r="CK72" s="904"/>
      <c r="CL72" s="905"/>
      <c r="CM72" s="903"/>
      <c r="CN72" s="904"/>
      <c r="CO72" s="904"/>
      <c r="CP72" s="904"/>
      <c r="CQ72" s="905"/>
      <c r="CR72" s="903"/>
      <c r="CS72" s="904"/>
      <c r="CT72" s="904"/>
      <c r="CU72" s="904"/>
      <c r="CV72" s="905"/>
      <c r="CW72" s="903"/>
      <c r="CX72" s="904"/>
      <c r="CY72" s="904"/>
      <c r="CZ72" s="904"/>
      <c r="DA72" s="905"/>
      <c r="DB72" s="903"/>
      <c r="DC72" s="904"/>
      <c r="DD72" s="904"/>
      <c r="DE72" s="904"/>
      <c r="DF72" s="905"/>
      <c r="DG72" s="903"/>
      <c r="DH72" s="904"/>
      <c r="DI72" s="904"/>
      <c r="DJ72" s="904"/>
      <c r="DK72" s="905"/>
      <c r="DL72" s="903"/>
      <c r="DM72" s="904"/>
      <c r="DN72" s="904"/>
      <c r="DO72" s="904"/>
      <c r="DP72" s="905"/>
      <c r="DQ72" s="903"/>
      <c r="DR72" s="904"/>
      <c r="DS72" s="904"/>
      <c r="DT72" s="904"/>
      <c r="DU72" s="905"/>
      <c r="DV72" s="892"/>
      <c r="DW72" s="893"/>
      <c r="DX72" s="893"/>
      <c r="DY72" s="893"/>
      <c r="DZ72" s="894"/>
      <c r="EA72" s="85"/>
    </row>
    <row r="73" spans="1:131" ht="26.25" customHeight="1" x14ac:dyDescent="0.2">
      <c r="A73" s="104">
        <v>6</v>
      </c>
      <c r="B73" s="652" t="s">
        <v>378</v>
      </c>
      <c r="C73" s="653"/>
      <c r="D73" s="653"/>
      <c r="E73" s="653"/>
      <c r="F73" s="653"/>
      <c r="G73" s="653"/>
      <c r="H73" s="653"/>
      <c r="I73" s="653"/>
      <c r="J73" s="653"/>
      <c r="K73" s="653"/>
      <c r="L73" s="653"/>
      <c r="M73" s="653"/>
      <c r="N73" s="653"/>
      <c r="O73" s="653"/>
      <c r="P73" s="655"/>
      <c r="Q73" s="914">
        <v>50</v>
      </c>
      <c r="R73" s="911"/>
      <c r="S73" s="911"/>
      <c r="T73" s="911"/>
      <c r="U73" s="911"/>
      <c r="V73" s="911">
        <v>70</v>
      </c>
      <c r="W73" s="911"/>
      <c r="X73" s="911"/>
      <c r="Y73" s="911"/>
      <c r="Z73" s="911"/>
      <c r="AA73" s="911">
        <v>-20</v>
      </c>
      <c r="AB73" s="911"/>
      <c r="AC73" s="911"/>
      <c r="AD73" s="911"/>
      <c r="AE73" s="911"/>
      <c r="AF73" s="911">
        <v>154</v>
      </c>
      <c r="AG73" s="911"/>
      <c r="AH73" s="911"/>
      <c r="AI73" s="911"/>
      <c r="AJ73" s="911"/>
      <c r="AK73" s="911" t="s">
        <v>64</v>
      </c>
      <c r="AL73" s="911"/>
      <c r="AM73" s="911"/>
      <c r="AN73" s="911"/>
      <c r="AO73" s="911"/>
      <c r="AP73" s="911">
        <v>13</v>
      </c>
      <c r="AQ73" s="911"/>
      <c r="AR73" s="911"/>
      <c r="AS73" s="911"/>
      <c r="AT73" s="911"/>
      <c r="AU73" s="911" t="s">
        <v>64</v>
      </c>
      <c r="AV73" s="911"/>
      <c r="AW73" s="911"/>
      <c r="AX73" s="911"/>
      <c r="AY73" s="911"/>
      <c r="AZ73" s="912"/>
      <c r="BA73" s="912"/>
      <c r="BB73" s="912"/>
      <c r="BC73" s="912"/>
      <c r="BD73" s="913"/>
      <c r="BE73" s="99"/>
      <c r="BF73" s="99"/>
      <c r="BG73" s="99"/>
      <c r="BH73" s="99"/>
      <c r="BI73" s="99"/>
      <c r="BJ73" s="99"/>
      <c r="BK73" s="99"/>
      <c r="BL73" s="99"/>
      <c r="BM73" s="99"/>
      <c r="BN73" s="99"/>
      <c r="BO73" s="99"/>
      <c r="BP73" s="99"/>
      <c r="BQ73" s="104">
        <v>67</v>
      </c>
      <c r="BR73" s="103"/>
      <c r="BS73" s="892"/>
      <c r="BT73" s="893"/>
      <c r="BU73" s="893"/>
      <c r="BV73" s="893"/>
      <c r="BW73" s="893"/>
      <c r="BX73" s="893"/>
      <c r="BY73" s="893"/>
      <c r="BZ73" s="893"/>
      <c r="CA73" s="893"/>
      <c r="CB73" s="893"/>
      <c r="CC73" s="893"/>
      <c r="CD73" s="893"/>
      <c r="CE73" s="893"/>
      <c r="CF73" s="893"/>
      <c r="CG73" s="902"/>
      <c r="CH73" s="903"/>
      <c r="CI73" s="904"/>
      <c r="CJ73" s="904"/>
      <c r="CK73" s="904"/>
      <c r="CL73" s="905"/>
      <c r="CM73" s="903"/>
      <c r="CN73" s="904"/>
      <c r="CO73" s="904"/>
      <c r="CP73" s="904"/>
      <c r="CQ73" s="905"/>
      <c r="CR73" s="903"/>
      <c r="CS73" s="904"/>
      <c r="CT73" s="904"/>
      <c r="CU73" s="904"/>
      <c r="CV73" s="905"/>
      <c r="CW73" s="903"/>
      <c r="CX73" s="904"/>
      <c r="CY73" s="904"/>
      <c r="CZ73" s="904"/>
      <c r="DA73" s="905"/>
      <c r="DB73" s="903"/>
      <c r="DC73" s="904"/>
      <c r="DD73" s="904"/>
      <c r="DE73" s="904"/>
      <c r="DF73" s="905"/>
      <c r="DG73" s="903"/>
      <c r="DH73" s="904"/>
      <c r="DI73" s="904"/>
      <c r="DJ73" s="904"/>
      <c r="DK73" s="905"/>
      <c r="DL73" s="903"/>
      <c r="DM73" s="904"/>
      <c r="DN73" s="904"/>
      <c r="DO73" s="904"/>
      <c r="DP73" s="905"/>
      <c r="DQ73" s="903"/>
      <c r="DR73" s="904"/>
      <c r="DS73" s="904"/>
      <c r="DT73" s="904"/>
      <c r="DU73" s="905"/>
      <c r="DV73" s="892"/>
      <c r="DW73" s="893"/>
      <c r="DX73" s="893"/>
      <c r="DY73" s="893"/>
      <c r="DZ73" s="894"/>
      <c r="EA73" s="85"/>
    </row>
    <row r="74" spans="1:131" ht="26.25" customHeight="1" x14ac:dyDescent="0.2">
      <c r="A74" s="104">
        <v>7</v>
      </c>
      <c r="B74" s="652" t="s">
        <v>377</v>
      </c>
      <c r="C74" s="653"/>
      <c r="D74" s="653"/>
      <c r="E74" s="653"/>
      <c r="F74" s="653"/>
      <c r="G74" s="653"/>
      <c r="H74" s="653"/>
      <c r="I74" s="653"/>
      <c r="J74" s="653"/>
      <c r="K74" s="653"/>
      <c r="L74" s="653"/>
      <c r="M74" s="653"/>
      <c r="N74" s="653"/>
      <c r="O74" s="653"/>
      <c r="P74" s="655"/>
      <c r="Q74" s="914">
        <v>7352</v>
      </c>
      <c r="R74" s="911"/>
      <c r="S74" s="911"/>
      <c r="T74" s="911"/>
      <c r="U74" s="911"/>
      <c r="V74" s="911">
        <v>7276</v>
      </c>
      <c r="W74" s="911"/>
      <c r="X74" s="911"/>
      <c r="Y74" s="911"/>
      <c r="Z74" s="911"/>
      <c r="AA74" s="911">
        <v>76</v>
      </c>
      <c r="AB74" s="911"/>
      <c r="AC74" s="911"/>
      <c r="AD74" s="911"/>
      <c r="AE74" s="911"/>
      <c r="AF74" s="911">
        <v>76</v>
      </c>
      <c r="AG74" s="911"/>
      <c r="AH74" s="911"/>
      <c r="AI74" s="911"/>
      <c r="AJ74" s="911"/>
      <c r="AK74" s="911">
        <v>3086</v>
      </c>
      <c r="AL74" s="911"/>
      <c r="AM74" s="911"/>
      <c r="AN74" s="911"/>
      <c r="AO74" s="911"/>
      <c r="AP74" s="911" t="s">
        <v>64</v>
      </c>
      <c r="AQ74" s="911"/>
      <c r="AR74" s="911"/>
      <c r="AS74" s="911"/>
      <c r="AT74" s="911"/>
      <c r="AU74" s="911" t="s">
        <v>64</v>
      </c>
      <c r="AV74" s="911"/>
      <c r="AW74" s="911"/>
      <c r="AX74" s="911"/>
      <c r="AY74" s="911"/>
      <c r="AZ74" s="912"/>
      <c r="BA74" s="912"/>
      <c r="BB74" s="912"/>
      <c r="BC74" s="912"/>
      <c r="BD74" s="913"/>
      <c r="BE74" s="99"/>
      <c r="BF74" s="99"/>
      <c r="BG74" s="99"/>
      <c r="BH74" s="99"/>
      <c r="BI74" s="99"/>
      <c r="BJ74" s="99"/>
      <c r="BK74" s="99"/>
      <c r="BL74" s="99"/>
      <c r="BM74" s="99"/>
      <c r="BN74" s="99"/>
      <c r="BO74" s="99"/>
      <c r="BP74" s="99"/>
      <c r="BQ74" s="104">
        <v>68</v>
      </c>
      <c r="BR74" s="103"/>
      <c r="BS74" s="892"/>
      <c r="BT74" s="893"/>
      <c r="BU74" s="893"/>
      <c r="BV74" s="893"/>
      <c r="BW74" s="893"/>
      <c r="BX74" s="893"/>
      <c r="BY74" s="893"/>
      <c r="BZ74" s="893"/>
      <c r="CA74" s="893"/>
      <c r="CB74" s="893"/>
      <c r="CC74" s="893"/>
      <c r="CD74" s="893"/>
      <c r="CE74" s="893"/>
      <c r="CF74" s="893"/>
      <c r="CG74" s="902"/>
      <c r="CH74" s="903"/>
      <c r="CI74" s="904"/>
      <c r="CJ74" s="904"/>
      <c r="CK74" s="904"/>
      <c r="CL74" s="905"/>
      <c r="CM74" s="903"/>
      <c r="CN74" s="904"/>
      <c r="CO74" s="904"/>
      <c r="CP74" s="904"/>
      <c r="CQ74" s="905"/>
      <c r="CR74" s="903"/>
      <c r="CS74" s="904"/>
      <c r="CT74" s="904"/>
      <c r="CU74" s="904"/>
      <c r="CV74" s="905"/>
      <c r="CW74" s="903"/>
      <c r="CX74" s="904"/>
      <c r="CY74" s="904"/>
      <c r="CZ74" s="904"/>
      <c r="DA74" s="905"/>
      <c r="DB74" s="903"/>
      <c r="DC74" s="904"/>
      <c r="DD74" s="904"/>
      <c r="DE74" s="904"/>
      <c r="DF74" s="905"/>
      <c r="DG74" s="903"/>
      <c r="DH74" s="904"/>
      <c r="DI74" s="904"/>
      <c r="DJ74" s="904"/>
      <c r="DK74" s="905"/>
      <c r="DL74" s="903"/>
      <c r="DM74" s="904"/>
      <c r="DN74" s="904"/>
      <c r="DO74" s="904"/>
      <c r="DP74" s="905"/>
      <c r="DQ74" s="903"/>
      <c r="DR74" s="904"/>
      <c r="DS74" s="904"/>
      <c r="DT74" s="904"/>
      <c r="DU74" s="905"/>
      <c r="DV74" s="892"/>
      <c r="DW74" s="893"/>
      <c r="DX74" s="893"/>
      <c r="DY74" s="893"/>
      <c r="DZ74" s="894"/>
      <c r="EA74" s="85"/>
    </row>
    <row r="75" spans="1:131" ht="26.25" customHeight="1" x14ac:dyDescent="0.2">
      <c r="A75" s="104">
        <v>8</v>
      </c>
      <c r="B75" s="652" t="s">
        <v>376</v>
      </c>
      <c r="C75" s="653"/>
      <c r="D75" s="653"/>
      <c r="E75" s="653"/>
      <c r="F75" s="653"/>
      <c r="G75" s="653"/>
      <c r="H75" s="653"/>
      <c r="I75" s="653"/>
      <c r="J75" s="653"/>
      <c r="K75" s="653"/>
      <c r="L75" s="653"/>
      <c r="M75" s="653"/>
      <c r="N75" s="653"/>
      <c r="O75" s="653"/>
      <c r="P75" s="655"/>
      <c r="Q75" s="649">
        <v>1524702</v>
      </c>
      <c r="R75" s="650"/>
      <c r="S75" s="650"/>
      <c r="T75" s="650"/>
      <c r="U75" s="923"/>
      <c r="V75" s="922">
        <v>1496148</v>
      </c>
      <c r="W75" s="650"/>
      <c r="X75" s="650"/>
      <c r="Y75" s="650"/>
      <c r="Z75" s="923"/>
      <c r="AA75" s="922">
        <v>28554</v>
      </c>
      <c r="AB75" s="650"/>
      <c r="AC75" s="650"/>
      <c r="AD75" s="650"/>
      <c r="AE75" s="923"/>
      <c r="AF75" s="922">
        <v>28554</v>
      </c>
      <c r="AG75" s="650"/>
      <c r="AH75" s="650"/>
      <c r="AI75" s="650"/>
      <c r="AJ75" s="923"/>
      <c r="AK75" s="922">
        <v>15234</v>
      </c>
      <c r="AL75" s="650"/>
      <c r="AM75" s="650"/>
      <c r="AN75" s="650"/>
      <c r="AO75" s="923"/>
      <c r="AP75" s="922" t="s">
        <v>64</v>
      </c>
      <c r="AQ75" s="650"/>
      <c r="AR75" s="650"/>
      <c r="AS75" s="650"/>
      <c r="AT75" s="923"/>
      <c r="AU75" s="922" t="s">
        <v>64</v>
      </c>
      <c r="AV75" s="650"/>
      <c r="AW75" s="650"/>
      <c r="AX75" s="650"/>
      <c r="AY75" s="923"/>
      <c r="AZ75" s="912"/>
      <c r="BA75" s="912"/>
      <c r="BB75" s="912"/>
      <c r="BC75" s="912"/>
      <c r="BD75" s="913"/>
      <c r="BE75" s="99"/>
      <c r="BF75" s="99"/>
      <c r="BG75" s="99"/>
      <c r="BH75" s="99"/>
      <c r="BI75" s="99"/>
      <c r="BJ75" s="99"/>
      <c r="BK75" s="99"/>
      <c r="BL75" s="99"/>
      <c r="BM75" s="99"/>
      <c r="BN75" s="99"/>
      <c r="BO75" s="99"/>
      <c r="BP75" s="99"/>
      <c r="BQ75" s="104">
        <v>69</v>
      </c>
      <c r="BR75" s="103"/>
      <c r="BS75" s="892"/>
      <c r="BT75" s="893"/>
      <c r="BU75" s="893"/>
      <c r="BV75" s="893"/>
      <c r="BW75" s="893"/>
      <c r="BX75" s="893"/>
      <c r="BY75" s="893"/>
      <c r="BZ75" s="893"/>
      <c r="CA75" s="893"/>
      <c r="CB75" s="893"/>
      <c r="CC75" s="893"/>
      <c r="CD75" s="893"/>
      <c r="CE75" s="893"/>
      <c r="CF75" s="893"/>
      <c r="CG75" s="902"/>
      <c r="CH75" s="903"/>
      <c r="CI75" s="904"/>
      <c r="CJ75" s="904"/>
      <c r="CK75" s="904"/>
      <c r="CL75" s="905"/>
      <c r="CM75" s="903"/>
      <c r="CN75" s="904"/>
      <c r="CO75" s="904"/>
      <c r="CP75" s="904"/>
      <c r="CQ75" s="905"/>
      <c r="CR75" s="903"/>
      <c r="CS75" s="904"/>
      <c r="CT75" s="904"/>
      <c r="CU75" s="904"/>
      <c r="CV75" s="905"/>
      <c r="CW75" s="903"/>
      <c r="CX75" s="904"/>
      <c r="CY75" s="904"/>
      <c r="CZ75" s="904"/>
      <c r="DA75" s="905"/>
      <c r="DB75" s="903"/>
      <c r="DC75" s="904"/>
      <c r="DD75" s="904"/>
      <c r="DE75" s="904"/>
      <c r="DF75" s="905"/>
      <c r="DG75" s="903"/>
      <c r="DH75" s="904"/>
      <c r="DI75" s="904"/>
      <c r="DJ75" s="904"/>
      <c r="DK75" s="905"/>
      <c r="DL75" s="903"/>
      <c r="DM75" s="904"/>
      <c r="DN75" s="904"/>
      <c r="DO75" s="904"/>
      <c r="DP75" s="905"/>
      <c r="DQ75" s="903"/>
      <c r="DR75" s="904"/>
      <c r="DS75" s="904"/>
      <c r="DT75" s="904"/>
      <c r="DU75" s="905"/>
      <c r="DV75" s="892"/>
      <c r="DW75" s="893"/>
      <c r="DX75" s="893"/>
      <c r="DY75" s="893"/>
      <c r="DZ75" s="894"/>
      <c r="EA75" s="85"/>
    </row>
    <row r="76" spans="1:131" ht="26.25" customHeight="1" x14ac:dyDescent="0.2">
      <c r="A76" s="104">
        <v>9</v>
      </c>
      <c r="B76" s="652"/>
      <c r="C76" s="653"/>
      <c r="D76" s="653"/>
      <c r="E76" s="653"/>
      <c r="F76" s="653"/>
      <c r="G76" s="653"/>
      <c r="H76" s="653"/>
      <c r="I76" s="653"/>
      <c r="J76" s="653"/>
      <c r="K76" s="653"/>
      <c r="L76" s="653"/>
      <c r="M76" s="653"/>
      <c r="N76" s="653"/>
      <c r="O76" s="653"/>
      <c r="P76" s="655"/>
      <c r="Q76" s="649"/>
      <c r="R76" s="650"/>
      <c r="S76" s="650"/>
      <c r="T76" s="650"/>
      <c r="U76" s="923"/>
      <c r="V76" s="922"/>
      <c r="W76" s="650"/>
      <c r="X76" s="650"/>
      <c r="Y76" s="650"/>
      <c r="Z76" s="923"/>
      <c r="AA76" s="922"/>
      <c r="AB76" s="650"/>
      <c r="AC76" s="650"/>
      <c r="AD76" s="650"/>
      <c r="AE76" s="923"/>
      <c r="AF76" s="922"/>
      <c r="AG76" s="650"/>
      <c r="AH76" s="650"/>
      <c r="AI76" s="650"/>
      <c r="AJ76" s="923"/>
      <c r="AK76" s="922"/>
      <c r="AL76" s="650"/>
      <c r="AM76" s="650"/>
      <c r="AN76" s="650"/>
      <c r="AO76" s="923"/>
      <c r="AP76" s="922"/>
      <c r="AQ76" s="650"/>
      <c r="AR76" s="650"/>
      <c r="AS76" s="650"/>
      <c r="AT76" s="923"/>
      <c r="AU76" s="922"/>
      <c r="AV76" s="650"/>
      <c r="AW76" s="650"/>
      <c r="AX76" s="650"/>
      <c r="AY76" s="923"/>
      <c r="AZ76" s="912"/>
      <c r="BA76" s="912"/>
      <c r="BB76" s="912"/>
      <c r="BC76" s="912"/>
      <c r="BD76" s="913"/>
      <c r="BE76" s="99"/>
      <c r="BF76" s="99"/>
      <c r="BG76" s="99"/>
      <c r="BH76" s="99"/>
      <c r="BI76" s="99"/>
      <c r="BJ76" s="99"/>
      <c r="BK76" s="99"/>
      <c r="BL76" s="99"/>
      <c r="BM76" s="99"/>
      <c r="BN76" s="99"/>
      <c r="BO76" s="99"/>
      <c r="BP76" s="99"/>
      <c r="BQ76" s="104">
        <v>70</v>
      </c>
      <c r="BR76" s="103"/>
      <c r="BS76" s="892"/>
      <c r="BT76" s="893"/>
      <c r="BU76" s="893"/>
      <c r="BV76" s="893"/>
      <c r="BW76" s="893"/>
      <c r="BX76" s="893"/>
      <c r="BY76" s="893"/>
      <c r="BZ76" s="893"/>
      <c r="CA76" s="893"/>
      <c r="CB76" s="893"/>
      <c r="CC76" s="893"/>
      <c r="CD76" s="893"/>
      <c r="CE76" s="893"/>
      <c r="CF76" s="893"/>
      <c r="CG76" s="902"/>
      <c r="CH76" s="903"/>
      <c r="CI76" s="904"/>
      <c r="CJ76" s="904"/>
      <c r="CK76" s="904"/>
      <c r="CL76" s="905"/>
      <c r="CM76" s="903"/>
      <c r="CN76" s="904"/>
      <c r="CO76" s="904"/>
      <c r="CP76" s="904"/>
      <c r="CQ76" s="905"/>
      <c r="CR76" s="903"/>
      <c r="CS76" s="904"/>
      <c r="CT76" s="904"/>
      <c r="CU76" s="904"/>
      <c r="CV76" s="905"/>
      <c r="CW76" s="903"/>
      <c r="CX76" s="904"/>
      <c r="CY76" s="904"/>
      <c r="CZ76" s="904"/>
      <c r="DA76" s="905"/>
      <c r="DB76" s="903"/>
      <c r="DC76" s="904"/>
      <c r="DD76" s="904"/>
      <c r="DE76" s="904"/>
      <c r="DF76" s="905"/>
      <c r="DG76" s="903"/>
      <c r="DH76" s="904"/>
      <c r="DI76" s="904"/>
      <c r="DJ76" s="904"/>
      <c r="DK76" s="905"/>
      <c r="DL76" s="903"/>
      <c r="DM76" s="904"/>
      <c r="DN76" s="904"/>
      <c r="DO76" s="904"/>
      <c r="DP76" s="905"/>
      <c r="DQ76" s="903"/>
      <c r="DR76" s="904"/>
      <c r="DS76" s="904"/>
      <c r="DT76" s="904"/>
      <c r="DU76" s="905"/>
      <c r="DV76" s="892"/>
      <c r="DW76" s="893"/>
      <c r="DX76" s="893"/>
      <c r="DY76" s="893"/>
      <c r="DZ76" s="894"/>
      <c r="EA76" s="85"/>
    </row>
    <row r="77" spans="1:131" ht="26.25" customHeight="1" x14ac:dyDescent="0.2">
      <c r="A77" s="104">
        <v>10</v>
      </c>
      <c r="B77" s="652"/>
      <c r="C77" s="653"/>
      <c r="D77" s="653"/>
      <c r="E77" s="653"/>
      <c r="F77" s="653"/>
      <c r="G77" s="653"/>
      <c r="H77" s="653"/>
      <c r="I77" s="653"/>
      <c r="J77" s="653"/>
      <c r="K77" s="653"/>
      <c r="L77" s="653"/>
      <c r="M77" s="653"/>
      <c r="N77" s="653"/>
      <c r="O77" s="653"/>
      <c r="P77" s="655"/>
      <c r="Q77" s="649"/>
      <c r="R77" s="650"/>
      <c r="S77" s="650"/>
      <c r="T77" s="650"/>
      <c r="U77" s="923"/>
      <c r="V77" s="922"/>
      <c r="W77" s="650"/>
      <c r="X77" s="650"/>
      <c r="Y77" s="650"/>
      <c r="Z77" s="923"/>
      <c r="AA77" s="922"/>
      <c r="AB77" s="650"/>
      <c r="AC77" s="650"/>
      <c r="AD77" s="650"/>
      <c r="AE77" s="923"/>
      <c r="AF77" s="922"/>
      <c r="AG77" s="650"/>
      <c r="AH77" s="650"/>
      <c r="AI77" s="650"/>
      <c r="AJ77" s="923"/>
      <c r="AK77" s="922"/>
      <c r="AL77" s="650"/>
      <c r="AM77" s="650"/>
      <c r="AN77" s="650"/>
      <c r="AO77" s="923"/>
      <c r="AP77" s="922"/>
      <c r="AQ77" s="650"/>
      <c r="AR77" s="650"/>
      <c r="AS77" s="650"/>
      <c r="AT77" s="923"/>
      <c r="AU77" s="922"/>
      <c r="AV77" s="650"/>
      <c r="AW77" s="650"/>
      <c r="AX77" s="650"/>
      <c r="AY77" s="923"/>
      <c r="AZ77" s="912"/>
      <c r="BA77" s="912"/>
      <c r="BB77" s="912"/>
      <c r="BC77" s="912"/>
      <c r="BD77" s="913"/>
      <c r="BE77" s="99"/>
      <c r="BF77" s="99"/>
      <c r="BG77" s="99"/>
      <c r="BH77" s="99"/>
      <c r="BI77" s="99"/>
      <c r="BJ77" s="99"/>
      <c r="BK77" s="99"/>
      <c r="BL77" s="99"/>
      <c r="BM77" s="99"/>
      <c r="BN77" s="99"/>
      <c r="BO77" s="99"/>
      <c r="BP77" s="99"/>
      <c r="BQ77" s="104">
        <v>71</v>
      </c>
      <c r="BR77" s="103"/>
      <c r="BS77" s="892"/>
      <c r="BT77" s="893"/>
      <c r="BU77" s="893"/>
      <c r="BV77" s="893"/>
      <c r="BW77" s="893"/>
      <c r="BX77" s="893"/>
      <c r="BY77" s="893"/>
      <c r="BZ77" s="893"/>
      <c r="CA77" s="893"/>
      <c r="CB77" s="893"/>
      <c r="CC77" s="893"/>
      <c r="CD77" s="893"/>
      <c r="CE77" s="893"/>
      <c r="CF77" s="893"/>
      <c r="CG77" s="902"/>
      <c r="CH77" s="903"/>
      <c r="CI77" s="904"/>
      <c r="CJ77" s="904"/>
      <c r="CK77" s="904"/>
      <c r="CL77" s="905"/>
      <c r="CM77" s="903"/>
      <c r="CN77" s="904"/>
      <c r="CO77" s="904"/>
      <c r="CP77" s="904"/>
      <c r="CQ77" s="905"/>
      <c r="CR77" s="903"/>
      <c r="CS77" s="904"/>
      <c r="CT77" s="904"/>
      <c r="CU77" s="904"/>
      <c r="CV77" s="905"/>
      <c r="CW77" s="903"/>
      <c r="CX77" s="904"/>
      <c r="CY77" s="904"/>
      <c r="CZ77" s="904"/>
      <c r="DA77" s="905"/>
      <c r="DB77" s="903"/>
      <c r="DC77" s="904"/>
      <c r="DD77" s="904"/>
      <c r="DE77" s="904"/>
      <c r="DF77" s="905"/>
      <c r="DG77" s="903"/>
      <c r="DH77" s="904"/>
      <c r="DI77" s="904"/>
      <c r="DJ77" s="904"/>
      <c r="DK77" s="905"/>
      <c r="DL77" s="903"/>
      <c r="DM77" s="904"/>
      <c r="DN77" s="904"/>
      <c r="DO77" s="904"/>
      <c r="DP77" s="905"/>
      <c r="DQ77" s="903"/>
      <c r="DR77" s="904"/>
      <c r="DS77" s="904"/>
      <c r="DT77" s="904"/>
      <c r="DU77" s="905"/>
      <c r="DV77" s="892"/>
      <c r="DW77" s="893"/>
      <c r="DX77" s="893"/>
      <c r="DY77" s="893"/>
      <c r="DZ77" s="894"/>
      <c r="EA77" s="85"/>
    </row>
    <row r="78" spans="1:131" ht="26.25" customHeight="1" x14ac:dyDescent="0.2">
      <c r="A78" s="104">
        <v>11</v>
      </c>
      <c r="B78" s="652"/>
      <c r="C78" s="653"/>
      <c r="D78" s="653"/>
      <c r="E78" s="653"/>
      <c r="F78" s="653"/>
      <c r="G78" s="653"/>
      <c r="H78" s="653"/>
      <c r="I78" s="653"/>
      <c r="J78" s="653"/>
      <c r="K78" s="653"/>
      <c r="L78" s="653"/>
      <c r="M78" s="653"/>
      <c r="N78" s="653"/>
      <c r="O78" s="653"/>
      <c r="P78" s="655"/>
      <c r="Q78" s="914"/>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12"/>
      <c r="BA78" s="912"/>
      <c r="BB78" s="912"/>
      <c r="BC78" s="912"/>
      <c r="BD78" s="913"/>
      <c r="BE78" s="99"/>
      <c r="BF78" s="99"/>
      <c r="BG78" s="99"/>
      <c r="BH78" s="99"/>
      <c r="BI78" s="99"/>
      <c r="BJ78" s="85"/>
      <c r="BK78" s="85"/>
      <c r="BL78" s="85"/>
      <c r="BM78" s="85"/>
      <c r="BN78" s="85"/>
      <c r="BO78" s="99"/>
      <c r="BP78" s="99"/>
      <c r="BQ78" s="104">
        <v>72</v>
      </c>
      <c r="BR78" s="103"/>
      <c r="BS78" s="892"/>
      <c r="BT78" s="893"/>
      <c r="BU78" s="893"/>
      <c r="BV78" s="893"/>
      <c r="BW78" s="893"/>
      <c r="BX78" s="893"/>
      <c r="BY78" s="893"/>
      <c r="BZ78" s="893"/>
      <c r="CA78" s="893"/>
      <c r="CB78" s="893"/>
      <c r="CC78" s="893"/>
      <c r="CD78" s="893"/>
      <c r="CE78" s="893"/>
      <c r="CF78" s="893"/>
      <c r="CG78" s="902"/>
      <c r="CH78" s="903"/>
      <c r="CI78" s="904"/>
      <c r="CJ78" s="904"/>
      <c r="CK78" s="904"/>
      <c r="CL78" s="905"/>
      <c r="CM78" s="903"/>
      <c r="CN78" s="904"/>
      <c r="CO78" s="904"/>
      <c r="CP78" s="904"/>
      <c r="CQ78" s="905"/>
      <c r="CR78" s="903"/>
      <c r="CS78" s="904"/>
      <c r="CT78" s="904"/>
      <c r="CU78" s="904"/>
      <c r="CV78" s="905"/>
      <c r="CW78" s="903"/>
      <c r="CX78" s="904"/>
      <c r="CY78" s="904"/>
      <c r="CZ78" s="904"/>
      <c r="DA78" s="905"/>
      <c r="DB78" s="903"/>
      <c r="DC78" s="904"/>
      <c r="DD78" s="904"/>
      <c r="DE78" s="904"/>
      <c r="DF78" s="905"/>
      <c r="DG78" s="903"/>
      <c r="DH78" s="904"/>
      <c r="DI78" s="904"/>
      <c r="DJ78" s="904"/>
      <c r="DK78" s="905"/>
      <c r="DL78" s="903"/>
      <c r="DM78" s="904"/>
      <c r="DN78" s="904"/>
      <c r="DO78" s="904"/>
      <c r="DP78" s="905"/>
      <c r="DQ78" s="903"/>
      <c r="DR78" s="904"/>
      <c r="DS78" s="904"/>
      <c r="DT78" s="904"/>
      <c r="DU78" s="905"/>
      <c r="DV78" s="892"/>
      <c r="DW78" s="893"/>
      <c r="DX78" s="893"/>
      <c r="DY78" s="893"/>
      <c r="DZ78" s="894"/>
      <c r="EA78" s="85"/>
    </row>
    <row r="79" spans="1:131" ht="26.25" customHeight="1" x14ac:dyDescent="0.2">
      <c r="A79" s="104">
        <v>12</v>
      </c>
      <c r="B79" s="652"/>
      <c r="C79" s="653"/>
      <c r="D79" s="653"/>
      <c r="E79" s="653"/>
      <c r="F79" s="653"/>
      <c r="G79" s="653"/>
      <c r="H79" s="653"/>
      <c r="I79" s="653"/>
      <c r="J79" s="653"/>
      <c r="K79" s="653"/>
      <c r="L79" s="653"/>
      <c r="M79" s="653"/>
      <c r="N79" s="653"/>
      <c r="O79" s="653"/>
      <c r="P79" s="655"/>
      <c r="Q79" s="914"/>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12"/>
      <c r="BA79" s="912"/>
      <c r="BB79" s="912"/>
      <c r="BC79" s="912"/>
      <c r="BD79" s="913"/>
      <c r="BE79" s="99"/>
      <c r="BF79" s="99"/>
      <c r="BG79" s="99"/>
      <c r="BH79" s="99"/>
      <c r="BI79" s="99"/>
      <c r="BJ79" s="85"/>
      <c r="BK79" s="85"/>
      <c r="BL79" s="85"/>
      <c r="BM79" s="85"/>
      <c r="BN79" s="85"/>
      <c r="BO79" s="99"/>
      <c r="BP79" s="99"/>
      <c r="BQ79" s="104">
        <v>73</v>
      </c>
      <c r="BR79" s="103"/>
      <c r="BS79" s="892"/>
      <c r="BT79" s="893"/>
      <c r="BU79" s="893"/>
      <c r="BV79" s="893"/>
      <c r="BW79" s="893"/>
      <c r="BX79" s="893"/>
      <c r="BY79" s="893"/>
      <c r="BZ79" s="893"/>
      <c r="CA79" s="893"/>
      <c r="CB79" s="893"/>
      <c r="CC79" s="893"/>
      <c r="CD79" s="893"/>
      <c r="CE79" s="893"/>
      <c r="CF79" s="893"/>
      <c r="CG79" s="902"/>
      <c r="CH79" s="903"/>
      <c r="CI79" s="904"/>
      <c r="CJ79" s="904"/>
      <c r="CK79" s="904"/>
      <c r="CL79" s="905"/>
      <c r="CM79" s="903"/>
      <c r="CN79" s="904"/>
      <c r="CO79" s="904"/>
      <c r="CP79" s="904"/>
      <c r="CQ79" s="905"/>
      <c r="CR79" s="903"/>
      <c r="CS79" s="904"/>
      <c r="CT79" s="904"/>
      <c r="CU79" s="904"/>
      <c r="CV79" s="905"/>
      <c r="CW79" s="903"/>
      <c r="CX79" s="904"/>
      <c r="CY79" s="904"/>
      <c r="CZ79" s="904"/>
      <c r="DA79" s="905"/>
      <c r="DB79" s="903"/>
      <c r="DC79" s="904"/>
      <c r="DD79" s="904"/>
      <c r="DE79" s="904"/>
      <c r="DF79" s="905"/>
      <c r="DG79" s="903"/>
      <c r="DH79" s="904"/>
      <c r="DI79" s="904"/>
      <c r="DJ79" s="904"/>
      <c r="DK79" s="905"/>
      <c r="DL79" s="903"/>
      <c r="DM79" s="904"/>
      <c r="DN79" s="904"/>
      <c r="DO79" s="904"/>
      <c r="DP79" s="905"/>
      <c r="DQ79" s="903"/>
      <c r="DR79" s="904"/>
      <c r="DS79" s="904"/>
      <c r="DT79" s="904"/>
      <c r="DU79" s="905"/>
      <c r="DV79" s="892"/>
      <c r="DW79" s="893"/>
      <c r="DX79" s="893"/>
      <c r="DY79" s="893"/>
      <c r="DZ79" s="894"/>
      <c r="EA79" s="85"/>
    </row>
    <row r="80" spans="1:131" ht="26.25" customHeight="1" x14ac:dyDescent="0.2">
      <c r="A80" s="104">
        <v>13</v>
      </c>
      <c r="B80" s="652"/>
      <c r="C80" s="653"/>
      <c r="D80" s="653"/>
      <c r="E80" s="653"/>
      <c r="F80" s="653"/>
      <c r="G80" s="653"/>
      <c r="H80" s="653"/>
      <c r="I80" s="653"/>
      <c r="J80" s="653"/>
      <c r="K80" s="653"/>
      <c r="L80" s="653"/>
      <c r="M80" s="653"/>
      <c r="N80" s="653"/>
      <c r="O80" s="653"/>
      <c r="P80" s="655"/>
      <c r="Q80" s="914"/>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12"/>
      <c r="BA80" s="912"/>
      <c r="BB80" s="912"/>
      <c r="BC80" s="912"/>
      <c r="BD80" s="913"/>
      <c r="BE80" s="99"/>
      <c r="BF80" s="99"/>
      <c r="BG80" s="99"/>
      <c r="BH80" s="99"/>
      <c r="BI80" s="99"/>
      <c r="BJ80" s="99"/>
      <c r="BK80" s="99"/>
      <c r="BL80" s="99"/>
      <c r="BM80" s="99"/>
      <c r="BN80" s="99"/>
      <c r="BO80" s="99"/>
      <c r="BP80" s="99"/>
      <c r="BQ80" s="104">
        <v>74</v>
      </c>
      <c r="BR80" s="103"/>
      <c r="BS80" s="892"/>
      <c r="BT80" s="893"/>
      <c r="BU80" s="893"/>
      <c r="BV80" s="893"/>
      <c r="BW80" s="893"/>
      <c r="BX80" s="893"/>
      <c r="BY80" s="893"/>
      <c r="BZ80" s="893"/>
      <c r="CA80" s="893"/>
      <c r="CB80" s="893"/>
      <c r="CC80" s="893"/>
      <c r="CD80" s="893"/>
      <c r="CE80" s="893"/>
      <c r="CF80" s="893"/>
      <c r="CG80" s="902"/>
      <c r="CH80" s="903"/>
      <c r="CI80" s="904"/>
      <c r="CJ80" s="904"/>
      <c r="CK80" s="904"/>
      <c r="CL80" s="905"/>
      <c r="CM80" s="903"/>
      <c r="CN80" s="904"/>
      <c r="CO80" s="904"/>
      <c r="CP80" s="904"/>
      <c r="CQ80" s="905"/>
      <c r="CR80" s="903"/>
      <c r="CS80" s="904"/>
      <c r="CT80" s="904"/>
      <c r="CU80" s="904"/>
      <c r="CV80" s="905"/>
      <c r="CW80" s="903"/>
      <c r="CX80" s="904"/>
      <c r="CY80" s="904"/>
      <c r="CZ80" s="904"/>
      <c r="DA80" s="905"/>
      <c r="DB80" s="903"/>
      <c r="DC80" s="904"/>
      <c r="DD80" s="904"/>
      <c r="DE80" s="904"/>
      <c r="DF80" s="905"/>
      <c r="DG80" s="903"/>
      <c r="DH80" s="904"/>
      <c r="DI80" s="904"/>
      <c r="DJ80" s="904"/>
      <c r="DK80" s="905"/>
      <c r="DL80" s="903"/>
      <c r="DM80" s="904"/>
      <c r="DN80" s="904"/>
      <c r="DO80" s="904"/>
      <c r="DP80" s="905"/>
      <c r="DQ80" s="903"/>
      <c r="DR80" s="904"/>
      <c r="DS80" s="904"/>
      <c r="DT80" s="904"/>
      <c r="DU80" s="905"/>
      <c r="DV80" s="892"/>
      <c r="DW80" s="893"/>
      <c r="DX80" s="893"/>
      <c r="DY80" s="893"/>
      <c r="DZ80" s="894"/>
      <c r="EA80" s="85"/>
    </row>
    <row r="81" spans="1:131" ht="26.25" customHeight="1" x14ac:dyDescent="0.2">
      <c r="A81" s="104">
        <v>14</v>
      </c>
      <c r="B81" s="652"/>
      <c r="C81" s="653"/>
      <c r="D81" s="653"/>
      <c r="E81" s="653"/>
      <c r="F81" s="653"/>
      <c r="G81" s="653"/>
      <c r="H81" s="653"/>
      <c r="I81" s="653"/>
      <c r="J81" s="653"/>
      <c r="K81" s="653"/>
      <c r="L81" s="653"/>
      <c r="M81" s="653"/>
      <c r="N81" s="653"/>
      <c r="O81" s="653"/>
      <c r="P81" s="655"/>
      <c r="Q81" s="914"/>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12"/>
      <c r="BA81" s="912"/>
      <c r="BB81" s="912"/>
      <c r="BC81" s="912"/>
      <c r="BD81" s="913"/>
      <c r="BE81" s="99"/>
      <c r="BF81" s="99"/>
      <c r="BG81" s="99"/>
      <c r="BH81" s="99"/>
      <c r="BI81" s="99"/>
      <c r="BJ81" s="99"/>
      <c r="BK81" s="99"/>
      <c r="BL81" s="99"/>
      <c r="BM81" s="99"/>
      <c r="BN81" s="99"/>
      <c r="BO81" s="99"/>
      <c r="BP81" s="99"/>
      <c r="BQ81" s="104">
        <v>75</v>
      </c>
      <c r="BR81" s="103"/>
      <c r="BS81" s="892"/>
      <c r="BT81" s="893"/>
      <c r="BU81" s="893"/>
      <c r="BV81" s="893"/>
      <c r="BW81" s="893"/>
      <c r="BX81" s="893"/>
      <c r="BY81" s="893"/>
      <c r="BZ81" s="893"/>
      <c r="CA81" s="893"/>
      <c r="CB81" s="893"/>
      <c r="CC81" s="893"/>
      <c r="CD81" s="893"/>
      <c r="CE81" s="893"/>
      <c r="CF81" s="893"/>
      <c r="CG81" s="902"/>
      <c r="CH81" s="903"/>
      <c r="CI81" s="904"/>
      <c r="CJ81" s="904"/>
      <c r="CK81" s="904"/>
      <c r="CL81" s="905"/>
      <c r="CM81" s="903"/>
      <c r="CN81" s="904"/>
      <c r="CO81" s="904"/>
      <c r="CP81" s="904"/>
      <c r="CQ81" s="905"/>
      <c r="CR81" s="903"/>
      <c r="CS81" s="904"/>
      <c r="CT81" s="904"/>
      <c r="CU81" s="904"/>
      <c r="CV81" s="905"/>
      <c r="CW81" s="903"/>
      <c r="CX81" s="904"/>
      <c r="CY81" s="904"/>
      <c r="CZ81" s="904"/>
      <c r="DA81" s="905"/>
      <c r="DB81" s="903"/>
      <c r="DC81" s="904"/>
      <c r="DD81" s="904"/>
      <c r="DE81" s="904"/>
      <c r="DF81" s="905"/>
      <c r="DG81" s="903"/>
      <c r="DH81" s="904"/>
      <c r="DI81" s="904"/>
      <c r="DJ81" s="904"/>
      <c r="DK81" s="905"/>
      <c r="DL81" s="903"/>
      <c r="DM81" s="904"/>
      <c r="DN81" s="904"/>
      <c r="DO81" s="904"/>
      <c r="DP81" s="905"/>
      <c r="DQ81" s="903"/>
      <c r="DR81" s="904"/>
      <c r="DS81" s="904"/>
      <c r="DT81" s="904"/>
      <c r="DU81" s="905"/>
      <c r="DV81" s="892"/>
      <c r="DW81" s="893"/>
      <c r="DX81" s="893"/>
      <c r="DY81" s="893"/>
      <c r="DZ81" s="894"/>
      <c r="EA81" s="85"/>
    </row>
    <row r="82" spans="1:131" ht="26.25" customHeight="1" x14ac:dyDescent="0.2">
      <c r="A82" s="104">
        <v>15</v>
      </c>
      <c r="B82" s="652"/>
      <c r="C82" s="653"/>
      <c r="D82" s="653"/>
      <c r="E82" s="653"/>
      <c r="F82" s="653"/>
      <c r="G82" s="653"/>
      <c r="H82" s="653"/>
      <c r="I82" s="653"/>
      <c r="J82" s="653"/>
      <c r="K82" s="653"/>
      <c r="L82" s="653"/>
      <c r="M82" s="653"/>
      <c r="N82" s="653"/>
      <c r="O82" s="653"/>
      <c r="P82" s="655"/>
      <c r="Q82" s="914"/>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12"/>
      <c r="BA82" s="912"/>
      <c r="BB82" s="912"/>
      <c r="BC82" s="912"/>
      <c r="BD82" s="913"/>
      <c r="BE82" s="99"/>
      <c r="BF82" s="99"/>
      <c r="BG82" s="99"/>
      <c r="BH82" s="99"/>
      <c r="BI82" s="99"/>
      <c r="BJ82" s="99"/>
      <c r="BK82" s="99"/>
      <c r="BL82" s="99"/>
      <c r="BM82" s="99"/>
      <c r="BN82" s="99"/>
      <c r="BO82" s="99"/>
      <c r="BP82" s="99"/>
      <c r="BQ82" s="104">
        <v>76</v>
      </c>
      <c r="BR82" s="103"/>
      <c r="BS82" s="892"/>
      <c r="BT82" s="893"/>
      <c r="BU82" s="893"/>
      <c r="BV82" s="893"/>
      <c r="BW82" s="893"/>
      <c r="BX82" s="893"/>
      <c r="BY82" s="893"/>
      <c r="BZ82" s="893"/>
      <c r="CA82" s="893"/>
      <c r="CB82" s="893"/>
      <c r="CC82" s="893"/>
      <c r="CD82" s="893"/>
      <c r="CE82" s="893"/>
      <c r="CF82" s="893"/>
      <c r="CG82" s="902"/>
      <c r="CH82" s="903"/>
      <c r="CI82" s="904"/>
      <c r="CJ82" s="904"/>
      <c r="CK82" s="904"/>
      <c r="CL82" s="905"/>
      <c r="CM82" s="903"/>
      <c r="CN82" s="904"/>
      <c r="CO82" s="904"/>
      <c r="CP82" s="904"/>
      <c r="CQ82" s="905"/>
      <c r="CR82" s="903"/>
      <c r="CS82" s="904"/>
      <c r="CT82" s="904"/>
      <c r="CU82" s="904"/>
      <c r="CV82" s="905"/>
      <c r="CW82" s="903"/>
      <c r="CX82" s="904"/>
      <c r="CY82" s="904"/>
      <c r="CZ82" s="904"/>
      <c r="DA82" s="905"/>
      <c r="DB82" s="903"/>
      <c r="DC82" s="904"/>
      <c r="DD82" s="904"/>
      <c r="DE82" s="904"/>
      <c r="DF82" s="905"/>
      <c r="DG82" s="903"/>
      <c r="DH82" s="904"/>
      <c r="DI82" s="904"/>
      <c r="DJ82" s="904"/>
      <c r="DK82" s="905"/>
      <c r="DL82" s="903"/>
      <c r="DM82" s="904"/>
      <c r="DN82" s="904"/>
      <c r="DO82" s="904"/>
      <c r="DP82" s="905"/>
      <c r="DQ82" s="903"/>
      <c r="DR82" s="904"/>
      <c r="DS82" s="904"/>
      <c r="DT82" s="904"/>
      <c r="DU82" s="905"/>
      <c r="DV82" s="892"/>
      <c r="DW82" s="893"/>
      <c r="DX82" s="893"/>
      <c r="DY82" s="893"/>
      <c r="DZ82" s="894"/>
      <c r="EA82" s="85"/>
    </row>
    <row r="83" spans="1:131" ht="26.25" customHeight="1" x14ac:dyDescent="0.2">
      <c r="A83" s="104">
        <v>16</v>
      </c>
      <c r="B83" s="652"/>
      <c r="C83" s="653"/>
      <c r="D83" s="653"/>
      <c r="E83" s="653"/>
      <c r="F83" s="653"/>
      <c r="G83" s="653"/>
      <c r="H83" s="653"/>
      <c r="I83" s="653"/>
      <c r="J83" s="653"/>
      <c r="K83" s="653"/>
      <c r="L83" s="653"/>
      <c r="M83" s="653"/>
      <c r="N83" s="653"/>
      <c r="O83" s="653"/>
      <c r="P83" s="655"/>
      <c r="Q83" s="914"/>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12"/>
      <c r="BA83" s="912"/>
      <c r="BB83" s="912"/>
      <c r="BC83" s="912"/>
      <c r="BD83" s="913"/>
      <c r="BE83" s="99"/>
      <c r="BF83" s="99"/>
      <c r="BG83" s="99"/>
      <c r="BH83" s="99"/>
      <c r="BI83" s="99"/>
      <c r="BJ83" s="99"/>
      <c r="BK83" s="99"/>
      <c r="BL83" s="99"/>
      <c r="BM83" s="99"/>
      <c r="BN83" s="99"/>
      <c r="BO83" s="99"/>
      <c r="BP83" s="99"/>
      <c r="BQ83" s="104">
        <v>77</v>
      </c>
      <c r="BR83" s="103"/>
      <c r="BS83" s="892"/>
      <c r="BT83" s="893"/>
      <c r="BU83" s="893"/>
      <c r="BV83" s="893"/>
      <c r="BW83" s="893"/>
      <c r="BX83" s="893"/>
      <c r="BY83" s="893"/>
      <c r="BZ83" s="893"/>
      <c r="CA83" s="893"/>
      <c r="CB83" s="893"/>
      <c r="CC83" s="893"/>
      <c r="CD83" s="893"/>
      <c r="CE83" s="893"/>
      <c r="CF83" s="893"/>
      <c r="CG83" s="902"/>
      <c r="CH83" s="903"/>
      <c r="CI83" s="904"/>
      <c r="CJ83" s="904"/>
      <c r="CK83" s="904"/>
      <c r="CL83" s="905"/>
      <c r="CM83" s="903"/>
      <c r="CN83" s="904"/>
      <c r="CO83" s="904"/>
      <c r="CP83" s="904"/>
      <c r="CQ83" s="905"/>
      <c r="CR83" s="903"/>
      <c r="CS83" s="904"/>
      <c r="CT83" s="904"/>
      <c r="CU83" s="904"/>
      <c r="CV83" s="905"/>
      <c r="CW83" s="903"/>
      <c r="CX83" s="904"/>
      <c r="CY83" s="904"/>
      <c r="CZ83" s="904"/>
      <c r="DA83" s="905"/>
      <c r="DB83" s="903"/>
      <c r="DC83" s="904"/>
      <c r="DD83" s="904"/>
      <c r="DE83" s="904"/>
      <c r="DF83" s="905"/>
      <c r="DG83" s="903"/>
      <c r="DH83" s="904"/>
      <c r="DI83" s="904"/>
      <c r="DJ83" s="904"/>
      <c r="DK83" s="905"/>
      <c r="DL83" s="903"/>
      <c r="DM83" s="904"/>
      <c r="DN83" s="904"/>
      <c r="DO83" s="904"/>
      <c r="DP83" s="905"/>
      <c r="DQ83" s="903"/>
      <c r="DR83" s="904"/>
      <c r="DS83" s="904"/>
      <c r="DT83" s="904"/>
      <c r="DU83" s="905"/>
      <c r="DV83" s="892"/>
      <c r="DW83" s="893"/>
      <c r="DX83" s="893"/>
      <c r="DY83" s="893"/>
      <c r="DZ83" s="894"/>
      <c r="EA83" s="85"/>
    </row>
    <row r="84" spans="1:131" ht="26.25" customHeight="1" x14ac:dyDescent="0.2">
      <c r="A84" s="104">
        <v>17</v>
      </c>
      <c r="B84" s="652"/>
      <c r="C84" s="653"/>
      <c r="D84" s="653"/>
      <c r="E84" s="653"/>
      <c r="F84" s="653"/>
      <c r="G84" s="653"/>
      <c r="H84" s="653"/>
      <c r="I84" s="653"/>
      <c r="J84" s="653"/>
      <c r="K84" s="653"/>
      <c r="L84" s="653"/>
      <c r="M84" s="653"/>
      <c r="N84" s="653"/>
      <c r="O84" s="653"/>
      <c r="P84" s="655"/>
      <c r="Q84" s="914"/>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12"/>
      <c r="BA84" s="912"/>
      <c r="BB84" s="912"/>
      <c r="BC84" s="912"/>
      <c r="BD84" s="913"/>
      <c r="BE84" s="99"/>
      <c r="BF84" s="99"/>
      <c r="BG84" s="99"/>
      <c r="BH84" s="99"/>
      <c r="BI84" s="99"/>
      <c r="BJ84" s="99"/>
      <c r="BK84" s="99"/>
      <c r="BL84" s="99"/>
      <c r="BM84" s="99"/>
      <c r="BN84" s="99"/>
      <c r="BO84" s="99"/>
      <c r="BP84" s="99"/>
      <c r="BQ84" s="104">
        <v>78</v>
      </c>
      <c r="BR84" s="103"/>
      <c r="BS84" s="892"/>
      <c r="BT84" s="893"/>
      <c r="BU84" s="893"/>
      <c r="BV84" s="893"/>
      <c r="BW84" s="893"/>
      <c r="BX84" s="893"/>
      <c r="BY84" s="893"/>
      <c r="BZ84" s="893"/>
      <c r="CA84" s="893"/>
      <c r="CB84" s="893"/>
      <c r="CC84" s="893"/>
      <c r="CD84" s="893"/>
      <c r="CE84" s="893"/>
      <c r="CF84" s="893"/>
      <c r="CG84" s="902"/>
      <c r="CH84" s="903"/>
      <c r="CI84" s="904"/>
      <c r="CJ84" s="904"/>
      <c r="CK84" s="904"/>
      <c r="CL84" s="905"/>
      <c r="CM84" s="903"/>
      <c r="CN84" s="904"/>
      <c r="CO84" s="904"/>
      <c r="CP84" s="904"/>
      <c r="CQ84" s="905"/>
      <c r="CR84" s="903"/>
      <c r="CS84" s="904"/>
      <c r="CT84" s="904"/>
      <c r="CU84" s="904"/>
      <c r="CV84" s="905"/>
      <c r="CW84" s="903"/>
      <c r="CX84" s="904"/>
      <c r="CY84" s="904"/>
      <c r="CZ84" s="904"/>
      <c r="DA84" s="905"/>
      <c r="DB84" s="903"/>
      <c r="DC84" s="904"/>
      <c r="DD84" s="904"/>
      <c r="DE84" s="904"/>
      <c r="DF84" s="905"/>
      <c r="DG84" s="903"/>
      <c r="DH84" s="904"/>
      <c r="DI84" s="904"/>
      <c r="DJ84" s="904"/>
      <c r="DK84" s="905"/>
      <c r="DL84" s="903"/>
      <c r="DM84" s="904"/>
      <c r="DN84" s="904"/>
      <c r="DO84" s="904"/>
      <c r="DP84" s="905"/>
      <c r="DQ84" s="903"/>
      <c r="DR84" s="904"/>
      <c r="DS84" s="904"/>
      <c r="DT84" s="904"/>
      <c r="DU84" s="905"/>
      <c r="DV84" s="892"/>
      <c r="DW84" s="893"/>
      <c r="DX84" s="893"/>
      <c r="DY84" s="893"/>
      <c r="DZ84" s="894"/>
      <c r="EA84" s="85"/>
    </row>
    <row r="85" spans="1:131" ht="26.25" customHeight="1" x14ac:dyDescent="0.2">
      <c r="A85" s="104">
        <v>18</v>
      </c>
      <c r="B85" s="652"/>
      <c r="C85" s="653"/>
      <c r="D85" s="653"/>
      <c r="E85" s="653"/>
      <c r="F85" s="653"/>
      <c r="G85" s="653"/>
      <c r="H85" s="653"/>
      <c r="I85" s="653"/>
      <c r="J85" s="653"/>
      <c r="K85" s="653"/>
      <c r="L85" s="653"/>
      <c r="M85" s="653"/>
      <c r="N85" s="653"/>
      <c r="O85" s="653"/>
      <c r="P85" s="655"/>
      <c r="Q85" s="914"/>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12"/>
      <c r="BA85" s="912"/>
      <c r="BB85" s="912"/>
      <c r="BC85" s="912"/>
      <c r="BD85" s="913"/>
      <c r="BE85" s="99"/>
      <c r="BF85" s="99"/>
      <c r="BG85" s="99"/>
      <c r="BH85" s="99"/>
      <c r="BI85" s="99"/>
      <c r="BJ85" s="99"/>
      <c r="BK85" s="99"/>
      <c r="BL85" s="99"/>
      <c r="BM85" s="99"/>
      <c r="BN85" s="99"/>
      <c r="BO85" s="99"/>
      <c r="BP85" s="99"/>
      <c r="BQ85" s="104">
        <v>79</v>
      </c>
      <c r="BR85" s="103"/>
      <c r="BS85" s="892"/>
      <c r="BT85" s="893"/>
      <c r="BU85" s="893"/>
      <c r="BV85" s="893"/>
      <c r="BW85" s="893"/>
      <c r="BX85" s="893"/>
      <c r="BY85" s="893"/>
      <c r="BZ85" s="893"/>
      <c r="CA85" s="893"/>
      <c r="CB85" s="893"/>
      <c r="CC85" s="893"/>
      <c r="CD85" s="893"/>
      <c r="CE85" s="893"/>
      <c r="CF85" s="893"/>
      <c r="CG85" s="902"/>
      <c r="CH85" s="903"/>
      <c r="CI85" s="904"/>
      <c r="CJ85" s="904"/>
      <c r="CK85" s="904"/>
      <c r="CL85" s="905"/>
      <c r="CM85" s="903"/>
      <c r="CN85" s="904"/>
      <c r="CO85" s="904"/>
      <c r="CP85" s="904"/>
      <c r="CQ85" s="905"/>
      <c r="CR85" s="903"/>
      <c r="CS85" s="904"/>
      <c r="CT85" s="904"/>
      <c r="CU85" s="904"/>
      <c r="CV85" s="905"/>
      <c r="CW85" s="903"/>
      <c r="CX85" s="904"/>
      <c r="CY85" s="904"/>
      <c r="CZ85" s="904"/>
      <c r="DA85" s="905"/>
      <c r="DB85" s="903"/>
      <c r="DC85" s="904"/>
      <c r="DD85" s="904"/>
      <c r="DE85" s="904"/>
      <c r="DF85" s="905"/>
      <c r="DG85" s="903"/>
      <c r="DH85" s="904"/>
      <c r="DI85" s="904"/>
      <c r="DJ85" s="904"/>
      <c r="DK85" s="905"/>
      <c r="DL85" s="903"/>
      <c r="DM85" s="904"/>
      <c r="DN85" s="904"/>
      <c r="DO85" s="904"/>
      <c r="DP85" s="905"/>
      <c r="DQ85" s="903"/>
      <c r="DR85" s="904"/>
      <c r="DS85" s="904"/>
      <c r="DT85" s="904"/>
      <c r="DU85" s="905"/>
      <c r="DV85" s="892"/>
      <c r="DW85" s="893"/>
      <c r="DX85" s="893"/>
      <c r="DY85" s="893"/>
      <c r="DZ85" s="894"/>
      <c r="EA85" s="85"/>
    </row>
    <row r="86" spans="1:131" ht="26.25" customHeight="1" x14ac:dyDescent="0.2">
      <c r="A86" s="104">
        <v>19</v>
      </c>
      <c r="B86" s="652"/>
      <c r="C86" s="653"/>
      <c r="D86" s="653"/>
      <c r="E86" s="653"/>
      <c r="F86" s="653"/>
      <c r="G86" s="653"/>
      <c r="H86" s="653"/>
      <c r="I86" s="653"/>
      <c r="J86" s="653"/>
      <c r="K86" s="653"/>
      <c r="L86" s="653"/>
      <c r="M86" s="653"/>
      <c r="N86" s="653"/>
      <c r="O86" s="653"/>
      <c r="P86" s="655"/>
      <c r="Q86" s="914"/>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12"/>
      <c r="BA86" s="912"/>
      <c r="BB86" s="912"/>
      <c r="BC86" s="912"/>
      <c r="BD86" s="913"/>
      <c r="BE86" s="99"/>
      <c r="BF86" s="99"/>
      <c r="BG86" s="99"/>
      <c r="BH86" s="99"/>
      <c r="BI86" s="99"/>
      <c r="BJ86" s="99"/>
      <c r="BK86" s="99"/>
      <c r="BL86" s="99"/>
      <c r="BM86" s="99"/>
      <c r="BN86" s="99"/>
      <c r="BO86" s="99"/>
      <c r="BP86" s="99"/>
      <c r="BQ86" s="104">
        <v>80</v>
      </c>
      <c r="BR86" s="103"/>
      <c r="BS86" s="892"/>
      <c r="BT86" s="893"/>
      <c r="BU86" s="893"/>
      <c r="BV86" s="893"/>
      <c r="BW86" s="893"/>
      <c r="BX86" s="893"/>
      <c r="BY86" s="893"/>
      <c r="BZ86" s="893"/>
      <c r="CA86" s="893"/>
      <c r="CB86" s="893"/>
      <c r="CC86" s="893"/>
      <c r="CD86" s="893"/>
      <c r="CE86" s="893"/>
      <c r="CF86" s="893"/>
      <c r="CG86" s="902"/>
      <c r="CH86" s="903"/>
      <c r="CI86" s="904"/>
      <c r="CJ86" s="904"/>
      <c r="CK86" s="904"/>
      <c r="CL86" s="905"/>
      <c r="CM86" s="903"/>
      <c r="CN86" s="904"/>
      <c r="CO86" s="904"/>
      <c r="CP86" s="904"/>
      <c r="CQ86" s="905"/>
      <c r="CR86" s="903"/>
      <c r="CS86" s="904"/>
      <c r="CT86" s="904"/>
      <c r="CU86" s="904"/>
      <c r="CV86" s="905"/>
      <c r="CW86" s="903"/>
      <c r="CX86" s="904"/>
      <c r="CY86" s="904"/>
      <c r="CZ86" s="904"/>
      <c r="DA86" s="905"/>
      <c r="DB86" s="903"/>
      <c r="DC86" s="904"/>
      <c r="DD86" s="904"/>
      <c r="DE86" s="904"/>
      <c r="DF86" s="905"/>
      <c r="DG86" s="903"/>
      <c r="DH86" s="904"/>
      <c r="DI86" s="904"/>
      <c r="DJ86" s="904"/>
      <c r="DK86" s="905"/>
      <c r="DL86" s="903"/>
      <c r="DM86" s="904"/>
      <c r="DN86" s="904"/>
      <c r="DO86" s="904"/>
      <c r="DP86" s="905"/>
      <c r="DQ86" s="903"/>
      <c r="DR86" s="904"/>
      <c r="DS86" s="904"/>
      <c r="DT86" s="904"/>
      <c r="DU86" s="905"/>
      <c r="DV86" s="892"/>
      <c r="DW86" s="893"/>
      <c r="DX86" s="893"/>
      <c r="DY86" s="893"/>
      <c r="DZ86" s="894"/>
      <c r="EA86" s="85"/>
    </row>
    <row r="87" spans="1:131" ht="26.25" customHeight="1" x14ac:dyDescent="0.2">
      <c r="A87" s="105">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15"/>
      <c r="BA87" s="915"/>
      <c r="BB87" s="915"/>
      <c r="BC87" s="915"/>
      <c r="BD87" s="916"/>
      <c r="BE87" s="99"/>
      <c r="BF87" s="99"/>
      <c r="BG87" s="99"/>
      <c r="BH87" s="99"/>
      <c r="BI87" s="99"/>
      <c r="BJ87" s="99"/>
      <c r="BK87" s="99"/>
      <c r="BL87" s="99"/>
      <c r="BM87" s="99"/>
      <c r="BN87" s="99"/>
      <c r="BO87" s="99"/>
      <c r="BP87" s="99"/>
      <c r="BQ87" s="104">
        <v>81</v>
      </c>
      <c r="BR87" s="103"/>
      <c r="BS87" s="892"/>
      <c r="BT87" s="893"/>
      <c r="BU87" s="893"/>
      <c r="BV87" s="893"/>
      <c r="BW87" s="893"/>
      <c r="BX87" s="893"/>
      <c r="BY87" s="893"/>
      <c r="BZ87" s="893"/>
      <c r="CA87" s="893"/>
      <c r="CB87" s="893"/>
      <c r="CC87" s="893"/>
      <c r="CD87" s="893"/>
      <c r="CE87" s="893"/>
      <c r="CF87" s="893"/>
      <c r="CG87" s="902"/>
      <c r="CH87" s="903"/>
      <c r="CI87" s="904"/>
      <c r="CJ87" s="904"/>
      <c r="CK87" s="904"/>
      <c r="CL87" s="905"/>
      <c r="CM87" s="903"/>
      <c r="CN87" s="904"/>
      <c r="CO87" s="904"/>
      <c r="CP87" s="904"/>
      <c r="CQ87" s="905"/>
      <c r="CR87" s="903"/>
      <c r="CS87" s="904"/>
      <c r="CT87" s="904"/>
      <c r="CU87" s="904"/>
      <c r="CV87" s="905"/>
      <c r="CW87" s="903"/>
      <c r="CX87" s="904"/>
      <c r="CY87" s="904"/>
      <c r="CZ87" s="904"/>
      <c r="DA87" s="905"/>
      <c r="DB87" s="903"/>
      <c r="DC87" s="904"/>
      <c r="DD87" s="904"/>
      <c r="DE87" s="904"/>
      <c r="DF87" s="905"/>
      <c r="DG87" s="903"/>
      <c r="DH87" s="904"/>
      <c r="DI87" s="904"/>
      <c r="DJ87" s="904"/>
      <c r="DK87" s="905"/>
      <c r="DL87" s="903"/>
      <c r="DM87" s="904"/>
      <c r="DN87" s="904"/>
      <c r="DO87" s="904"/>
      <c r="DP87" s="905"/>
      <c r="DQ87" s="903"/>
      <c r="DR87" s="904"/>
      <c r="DS87" s="904"/>
      <c r="DT87" s="904"/>
      <c r="DU87" s="905"/>
      <c r="DV87" s="892"/>
      <c r="DW87" s="893"/>
      <c r="DX87" s="893"/>
      <c r="DY87" s="893"/>
      <c r="DZ87" s="894"/>
      <c r="EA87" s="85"/>
    </row>
    <row r="88" spans="1:131" ht="26.25" customHeight="1" thickBot="1" x14ac:dyDescent="0.25">
      <c r="A88" s="102" t="s">
        <v>374</v>
      </c>
      <c r="B88" s="885" t="s">
        <v>375</v>
      </c>
      <c r="C88" s="886"/>
      <c r="D88" s="886"/>
      <c r="E88" s="886"/>
      <c r="F88" s="886"/>
      <c r="G88" s="886"/>
      <c r="H88" s="886"/>
      <c r="I88" s="886"/>
      <c r="J88" s="886"/>
      <c r="K88" s="886"/>
      <c r="L88" s="886"/>
      <c r="M88" s="886"/>
      <c r="N88" s="886"/>
      <c r="O88" s="886"/>
      <c r="P88" s="895"/>
      <c r="Q88" s="909"/>
      <c r="R88" s="910"/>
      <c r="S88" s="910"/>
      <c r="T88" s="910"/>
      <c r="U88" s="910"/>
      <c r="V88" s="910"/>
      <c r="W88" s="910"/>
      <c r="X88" s="910"/>
      <c r="Y88" s="910"/>
      <c r="Z88" s="910"/>
      <c r="AA88" s="910"/>
      <c r="AB88" s="910"/>
      <c r="AC88" s="910"/>
      <c r="AD88" s="910"/>
      <c r="AE88" s="910"/>
      <c r="AF88" s="906">
        <v>29340</v>
      </c>
      <c r="AG88" s="906"/>
      <c r="AH88" s="906"/>
      <c r="AI88" s="906"/>
      <c r="AJ88" s="906"/>
      <c r="AK88" s="910"/>
      <c r="AL88" s="910"/>
      <c r="AM88" s="910"/>
      <c r="AN88" s="910"/>
      <c r="AO88" s="910"/>
      <c r="AP88" s="906">
        <v>935</v>
      </c>
      <c r="AQ88" s="906"/>
      <c r="AR88" s="906"/>
      <c r="AS88" s="906"/>
      <c r="AT88" s="906"/>
      <c r="AU88" s="906">
        <v>356</v>
      </c>
      <c r="AV88" s="906"/>
      <c r="AW88" s="906"/>
      <c r="AX88" s="906"/>
      <c r="AY88" s="906"/>
      <c r="AZ88" s="907"/>
      <c r="BA88" s="907"/>
      <c r="BB88" s="907"/>
      <c r="BC88" s="907"/>
      <c r="BD88" s="908"/>
      <c r="BE88" s="99"/>
      <c r="BF88" s="99"/>
      <c r="BG88" s="99"/>
      <c r="BH88" s="99"/>
      <c r="BI88" s="99"/>
      <c r="BJ88" s="99"/>
      <c r="BK88" s="99"/>
      <c r="BL88" s="99"/>
      <c r="BM88" s="99"/>
      <c r="BN88" s="99"/>
      <c r="BO88" s="99"/>
      <c r="BP88" s="99"/>
      <c r="BQ88" s="104">
        <v>82</v>
      </c>
      <c r="BR88" s="103"/>
      <c r="BS88" s="892"/>
      <c r="BT88" s="893"/>
      <c r="BU88" s="893"/>
      <c r="BV88" s="893"/>
      <c r="BW88" s="893"/>
      <c r="BX88" s="893"/>
      <c r="BY88" s="893"/>
      <c r="BZ88" s="893"/>
      <c r="CA88" s="893"/>
      <c r="CB88" s="893"/>
      <c r="CC88" s="893"/>
      <c r="CD88" s="893"/>
      <c r="CE88" s="893"/>
      <c r="CF88" s="893"/>
      <c r="CG88" s="902"/>
      <c r="CH88" s="903"/>
      <c r="CI88" s="904"/>
      <c r="CJ88" s="904"/>
      <c r="CK88" s="904"/>
      <c r="CL88" s="905"/>
      <c r="CM88" s="903"/>
      <c r="CN88" s="904"/>
      <c r="CO88" s="904"/>
      <c r="CP88" s="904"/>
      <c r="CQ88" s="905"/>
      <c r="CR88" s="903"/>
      <c r="CS88" s="904"/>
      <c r="CT88" s="904"/>
      <c r="CU88" s="904"/>
      <c r="CV88" s="905"/>
      <c r="CW88" s="903"/>
      <c r="CX88" s="904"/>
      <c r="CY88" s="904"/>
      <c r="CZ88" s="904"/>
      <c r="DA88" s="905"/>
      <c r="DB88" s="903"/>
      <c r="DC88" s="904"/>
      <c r="DD88" s="904"/>
      <c r="DE88" s="904"/>
      <c r="DF88" s="905"/>
      <c r="DG88" s="903"/>
      <c r="DH88" s="904"/>
      <c r="DI88" s="904"/>
      <c r="DJ88" s="904"/>
      <c r="DK88" s="905"/>
      <c r="DL88" s="903"/>
      <c r="DM88" s="904"/>
      <c r="DN88" s="904"/>
      <c r="DO88" s="904"/>
      <c r="DP88" s="905"/>
      <c r="DQ88" s="903"/>
      <c r="DR88" s="904"/>
      <c r="DS88" s="904"/>
      <c r="DT88" s="904"/>
      <c r="DU88" s="905"/>
      <c r="DV88" s="892"/>
      <c r="DW88" s="893"/>
      <c r="DX88" s="893"/>
      <c r="DY88" s="893"/>
      <c r="DZ88" s="894"/>
      <c r="EA88" s="85"/>
    </row>
    <row r="89" spans="1:131" ht="26.25" hidden="1" customHeight="1" x14ac:dyDescent="0.2">
      <c r="A89" s="101"/>
      <c r="B89" s="97"/>
      <c r="C89" s="97"/>
      <c r="D89" s="97"/>
      <c r="E89" s="97"/>
      <c r="F89" s="97"/>
      <c r="G89" s="97"/>
      <c r="H89" s="97"/>
      <c r="I89" s="97"/>
      <c r="J89" s="97"/>
      <c r="K89" s="97"/>
      <c r="L89" s="97"/>
      <c r="M89" s="97"/>
      <c r="N89" s="97"/>
      <c r="O89" s="97"/>
      <c r="P89" s="97"/>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92"/>
      <c r="AU89" s="92"/>
      <c r="AV89" s="92"/>
      <c r="AW89" s="92"/>
      <c r="AX89" s="92"/>
      <c r="AY89" s="92"/>
      <c r="AZ89" s="100"/>
      <c r="BA89" s="100"/>
      <c r="BB89" s="100"/>
      <c r="BC89" s="100"/>
      <c r="BD89" s="100"/>
      <c r="BE89" s="99"/>
      <c r="BF89" s="99"/>
      <c r="BG89" s="99"/>
      <c r="BH89" s="99"/>
      <c r="BI89" s="99"/>
      <c r="BJ89" s="99"/>
      <c r="BK89" s="99"/>
      <c r="BL89" s="99"/>
      <c r="BM89" s="99"/>
      <c r="BN89" s="99"/>
      <c r="BO89" s="99"/>
      <c r="BP89" s="99"/>
      <c r="BQ89" s="104">
        <v>83</v>
      </c>
      <c r="BR89" s="103"/>
      <c r="BS89" s="892"/>
      <c r="BT89" s="893"/>
      <c r="BU89" s="893"/>
      <c r="BV89" s="893"/>
      <c r="BW89" s="893"/>
      <c r="BX89" s="893"/>
      <c r="BY89" s="893"/>
      <c r="BZ89" s="893"/>
      <c r="CA89" s="893"/>
      <c r="CB89" s="893"/>
      <c r="CC89" s="893"/>
      <c r="CD89" s="893"/>
      <c r="CE89" s="893"/>
      <c r="CF89" s="893"/>
      <c r="CG89" s="902"/>
      <c r="CH89" s="903"/>
      <c r="CI89" s="904"/>
      <c r="CJ89" s="904"/>
      <c r="CK89" s="904"/>
      <c r="CL89" s="905"/>
      <c r="CM89" s="903"/>
      <c r="CN89" s="904"/>
      <c r="CO89" s="904"/>
      <c r="CP89" s="904"/>
      <c r="CQ89" s="905"/>
      <c r="CR89" s="903"/>
      <c r="CS89" s="904"/>
      <c r="CT89" s="904"/>
      <c r="CU89" s="904"/>
      <c r="CV89" s="905"/>
      <c r="CW89" s="903"/>
      <c r="CX89" s="904"/>
      <c r="CY89" s="904"/>
      <c r="CZ89" s="904"/>
      <c r="DA89" s="905"/>
      <c r="DB89" s="903"/>
      <c r="DC89" s="904"/>
      <c r="DD89" s="904"/>
      <c r="DE89" s="904"/>
      <c r="DF89" s="905"/>
      <c r="DG89" s="903"/>
      <c r="DH89" s="904"/>
      <c r="DI89" s="904"/>
      <c r="DJ89" s="904"/>
      <c r="DK89" s="905"/>
      <c r="DL89" s="903"/>
      <c r="DM89" s="904"/>
      <c r="DN89" s="904"/>
      <c r="DO89" s="904"/>
      <c r="DP89" s="905"/>
      <c r="DQ89" s="903"/>
      <c r="DR89" s="904"/>
      <c r="DS89" s="904"/>
      <c r="DT89" s="904"/>
      <c r="DU89" s="905"/>
      <c r="DV89" s="892"/>
      <c r="DW89" s="893"/>
      <c r="DX89" s="893"/>
      <c r="DY89" s="893"/>
      <c r="DZ89" s="894"/>
      <c r="EA89" s="85"/>
    </row>
    <row r="90" spans="1:131" ht="26.25" hidden="1" customHeight="1" x14ac:dyDescent="0.2">
      <c r="A90" s="101"/>
      <c r="B90" s="97"/>
      <c r="C90" s="97"/>
      <c r="D90" s="97"/>
      <c r="E90" s="97"/>
      <c r="F90" s="97"/>
      <c r="G90" s="97"/>
      <c r="H90" s="97"/>
      <c r="I90" s="97"/>
      <c r="J90" s="97"/>
      <c r="K90" s="97"/>
      <c r="L90" s="97"/>
      <c r="M90" s="97"/>
      <c r="N90" s="97"/>
      <c r="O90" s="97"/>
      <c r="P90" s="97"/>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92"/>
      <c r="AU90" s="92"/>
      <c r="AV90" s="92"/>
      <c r="AW90" s="92"/>
      <c r="AX90" s="92"/>
      <c r="AY90" s="92"/>
      <c r="AZ90" s="100"/>
      <c r="BA90" s="100"/>
      <c r="BB90" s="100"/>
      <c r="BC90" s="100"/>
      <c r="BD90" s="100"/>
      <c r="BE90" s="99"/>
      <c r="BF90" s="99"/>
      <c r="BG90" s="99"/>
      <c r="BH90" s="99"/>
      <c r="BI90" s="99"/>
      <c r="BJ90" s="99"/>
      <c r="BK90" s="99"/>
      <c r="BL90" s="99"/>
      <c r="BM90" s="99"/>
      <c r="BN90" s="99"/>
      <c r="BO90" s="99"/>
      <c r="BP90" s="99"/>
      <c r="BQ90" s="104">
        <v>84</v>
      </c>
      <c r="BR90" s="103"/>
      <c r="BS90" s="892"/>
      <c r="BT90" s="893"/>
      <c r="BU90" s="893"/>
      <c r="BV90" s="893"/>
      <c r="BW90" s="893"/>
      <c r="BX90" s="893"/>
      <c r="BY90" s="893"/>
      <c r="BZ90" s="893"/>
      <c r="CA90" s="893"/>
      <c r="CB90" s="893"/>
      <c r="CC90" s="893"/>
      <c r="CD90" s="893"/>
      <c r="CE90" s="893"/>
      <c r="CF90" s="893"/>
      <c r="CG90" s="902"/>
      <c r="CH90" s="903"/>
      <c r="CI90" s="904"/>
      <c r="CJ90" s="904"/>
      <c r="CK90" s="904"/>
      <c r="CL90" s="905"/>
      <c r="CM90" s="903"/>
      <c r="CN90" s="904"/>
      <c r="CO90" s="904"/>
      <c r="CP90" s="904"/>
      <c r="CQ90" s="905"/>
      <c r="CR90" s="903"/>
      <c r="CS90" s="904"/>
      <c r="CT90" s="904"/>
      <c r="CU90" s="904"/>
      <c r="CV90" s="905"/>
      <c r="CW90" s="903"/>
      <c r="CX90" s="904"/>
      <c r="CY90" s="904"/>
      <c r="CZ90" s="904"/>
      <c r="DA90" s="905"/>
      <c r="DB90" s="903"/>
      <c r="DC90" s="904"/>
      <c r="DD90" s="904"/>
      <c r="DE90" s="904"/>
      <c r="DF90" s="905"/>
      <c r="DG90" s="903"/>
      <c r="DH90" s="904"/>
      <c r="DI90" s="904"/>
      <c r="DJ90" s="904"/>
      <c r="DK90" s="905"/>
      <c r="DL90" s="903"/>
      <c r="DM90" s="904"/>
      <c r="DN90" s="904"/>
      <c r="DO90" s="904"/>
      <c r="DP90" s="905"/>
      <c r="DQ90" s="903"/>
      <c r="DR90" s="904"/>
      <c r="DS90" s="904"/>
      <c r="DT90" s="904"/>
      <c r="DU90" s="905"/>
      <c r="DV90" s="892"/>
      <c r="DW90" s="893"/>
      <c r="DX90" s="893"/>
      <c r="DY90" s="893"/>
      <c r="DZ90" s="894"/>
      <c r="EA90" s="85"/>
    </row>
    <row r="91" spans="1:131" ht="26.25" hidden="1" customHeight="1" x14ac:dyDescent="0.2">
      <c r="A91" s="101"/>
      <c r="B91" s="97"/>
      <c r="C91" s="97"/>
      <c r="D91" s="97"/>
      <c r="E91" s="97"/>
      <c r="F91" s="97"/>
      <c r="G91" s="97"/>
      <c r="H91" s="97"/>
      <c r="I91" s="97"/>
      <c r="J91" s="97"/>
      <c r="K91" s="97"/>
      <c r="L91" s="97"/>
      <c r="M91" s="97"/>
      <c r="N91" s="97"/>
      <c r="O91" s="97"/>
      <c r="P91" s="97"/>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100"/>
      <c r="BA91" s="100"/>
      <c r="BB91" s="100"/>
      <c r="BC91" s="100"/>
      <c r="BD91" s="100"/>
      <c r="BE91" s="99"/>
      <c r="BF91" s="99"/>
      <c r="BG91" s="99"/>
      <c r="BH91" s="99"/>
      <c r="BI91" s="99"/>
      <c r="BJ91" s="99"/>
      <c r="BK91" s="99"/>
      <c r="BL91" s="99"/>
      <c r="BM91" s="99"/>
      <c r="BN91" s="99"/>
      <c r="BO91" s="99"/>
      <c r="BP91" s="99"/>
      <c r="BQ91" s="104">
        <v>85</v>
      </c>
      <c r="BR91" s="103"/>
      <c r="BS91" s="892"/>
      <c r="BT91" s="893"/>
      <c r="BU91" s="893"/>
      <c r="BV91" s="893"/>
      <c r="BW91" s="893"/>
      <c r="BX91" s="893"/>
      <c r="BY91" s="893"/>
      <c r="BZ91" s="893"/>
      <c r="CA91" s="893"/>
      <c r="CB91" s="893"/>
      <c r="CC91" s="893"/>
      <c r="CD91" s="893"/>
      <c r="CE91" s="893"/>
      <c r="CF91" s="893"/>
      <c r="CG91" s="902"/>
      <c r="CH91" s="903"/>
      <c r="CI91" s="904"/>
      <c r="CJ91" s="904"/>
      <c r="CK91" s="904"/>
      <c r="CL91" s="905"/>
      <c r="CM91" s="903"/>
      <c r="CN91" s="904"/>
      <c r="CO91" s="904"/>
      <c r="CP91" s="904"/>
      <c r="CQ91" s="905"/>
      <c r="CR91" s="903"/>
      <c r="CS91" s="904"/>
      <c r="CT91" s="904"/>
      <c r="CU91" s="904"/>
      <c r="CV91" s="905"/>
      <c r="CW91" s="903"/>
      <c r="CX91" s="904"/>
      <c r="CY91" s="904"/>
      <c r="CZ91" s="904"/>
      <c r="DA91" s="905"/>
      <c r="DB91" s="903"/>
      <c r="DC91" s="904"/>
      <c r="DD91" s="904"/>
      <c r="DE91" s="904"/>
      <c r="DF91" s="905"/>
      <c r="DG91" s="903"/>
      <c r="DH91" s="904"/>
      <c r="DI91" s="904"/>
      <c r="DJ91" s="904"/>
      <c r="DK91" s="905"/>
      <c r="DL91" s="903"/>
      <c r="DM91" s="904"/>
      <c r="DN91" s="904"/>
      <c r="DO91" s="904"/>
      <c r="DP91" s="905"/>
      <c r="DQ91" s="903"/>
      <c r="DR91" s="904"/>
      <c r="DS91" s="904"/>
      <c r="DT91" s="904"/>
      <c r="DU91" s="905"/>
      <c r="DV91" s="892"/>
      <c r="DW91" s="893"/>
      <c r="DX91" s="893"/>
      <c r="DY91" s="893"/>
      <c r="DZ91" s="894"/>
      <c r="EA91" s="85"/>
    </row>
    <row r="92" spans="1:131" ht="26.25" hidden="1" customHeight="1" x14ac:dyDescent="0.2">
      <c r="A92" s="101"/>
      <c r="B92" s="97"/>
      <c r="C92" s="97"/>
      <c r="D92" s="97"/>
      <c r="E92" s="97"/>
      <c r="F92" s="97"/>
      <c r="G92" s="97"/>
      <c r="H92" s="97"/>
      <c r="I92" s="97"/>
      <c r="J92" s="97"/>
      <c r="K92" s="97"/>
      <c r="L92" s="97"/>
      <c r="M92" s="97"/>
      <c r="N92" s="97"/>
      <c r="O92" s="97"/>
      <c r="P92" s="97"/>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c r="AP92" s="92"/>
      <c r="AQ92" s="92"/>
      <c r="AR92" s="92"/>
      <c r="AS92" s="92"/>
      <c r="AT92" s="92"/>
      <c r="AU92" s="92"/>
      <c r="AV92" s="92"/>
      <c r="AW92" s="92"/>
      <c r="AX92" s="92"/>
      <c r="AY92" s="92"/>
      <c r="AZ92" s="100"/>
      <c r="BA92" s="100"/>
      <c r="BB92" s="100"/>
      <c r="BC92" s="100"/>
      <c r="BD92" s="100"/>
      <c r="BE92" s="99"/>
      <c r="BF92" s="99"/>
      <c r="BG92" s="99"/>
      <c r="BH92" s="99"/>
      <c r="BI92" s="99"/>
      <c r="BJ92" s="99"/>
      <c r="BK92" s="99"/>
      <c r="BL92" s="99"/>
      <c r="BM92" s="99"/>
      <c r="BN92" s="99"/>
      <c r="BO92" s="99"/>
      <c r="BP92" s="99"/>
      <c r="BQ92" s="104">
        <v>86</v>
      </c>
      <c r="BR92" s="103"/>
      <c r="BS92" s="892"/>
      <c r="BT92" s="893"/>
      <c r="BU92" s="893"/>
      <c r="BV92" s="893"/>
      <c r="BW92" s="893"/>
      <c r="BX92" s="893"/>
      <c r="BY92" s="893"/>
      <c r="BZ92" s="893"/>
      <c r="CA92" s="893"/>
      <c r="CB92" s="893"/>
      <c r="CC92" s="893"/>
      <c r="CD92" s="893"/>
      <c r="CE92" s="893"/>
      <c r="CF92" s="893"/>
      <c r="CG92" s="902"/>
      <c r="CH92" s="903"/>
      <c r="CI92" s="904"/>
      <c r="CJ92" s="904"/>
      <c r="CK92" s="904"/>
      <c r="CL92" s="905"/>
      <c r="CM92" s="903"/>
      <c r="CN92" s="904"/>
      <c r="CO92" s="904"/>
      <c r="CP92" s="904"/>
      <c r="CQ92" s="905"/>
      <c r="CR92" s="903"/>
      <c r="CS92" s="904"/>
      <c r="CT92" s="904"/>
      <c r="CU92" s="904"/>
      <c r="CV92" s="905"/>
      <c r="CW92" s="903"/>
      <c r="CX92" s="904"/>
      <c r="CY92" s="904"/>
      <c r="CZ92" s="904"/>
      <c r="DA92" s="905"/>
      <c r="DB92" s="903"/>
      <c r="DC92" s="904"/>
      <c r="DD92" s="904"/>
      <c r="DE92" s="904"/>
      <c r="DF92" s="905"/>
      <c r="DG92" s="903"/>
      <c r="DH92" s="904"/>
      <c r="DI92" s="904"/>
      <c r="DJ92" s="904"/>
      <c r="DK92" s="905"/>
      <c r="DL92" s="903"/>
      <c r="DM92" s="904"/>
      <c r="DN92" s="904"/>
      <c r="DO92" s="904"/>
      <c r="DP92" s="905"/>
      <c r="DQ92" s="903"/>
      <c r="DR92" s="904"/>
      <c r="DS92" s="904"/>
      <c r="DT92" s="904"/>
      <c r="DU92" s="905"/>
      <c r="DV92" s="892"/>
      <c r="DW92" s="893"/>
      <c r="DX92" s="893"/>
      <c r="DY92" s="893"/>
      <c r="DZ92" s="894"/>
      <c r="EA92" s="85"/>
    </row>
    <row r="93" spans="1:131" ht="26.25" hidden="1" customHeight="1" x14ac:dyDescent="0.2">
      <c r="A93" s="101"/>
      <c r="B93" s="97"/>
      <c r="C93" s="97"/>
      <c r="D93" s="97"/>
      <c r="E93" s="97"/>
      <c r="F93" s="97"/>
      <c r="G93" s="97"/>
      <c r="H93" s="97"/>
      <c r="I93" s="97"/>
      <c r="J93" s="97"/>
      <c r="K93" s="97"/>
      <c r="L93" s="97"/>
      <c r="M93" s="97"/>
      <c r="N93" s="97"/>
      <c r="O93" s="97"/>
      <c r="P93" s="97"/>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c r="AP93" s="92"/>
      <c r="AQ93" s="92"/>
      <c r="AR93" s="92"/>
      <c r="AS93" s="92"/>
      <c r="AT93" s="92"/>
      <c r="AU93" s="92"/>
      <c r="AV93" s="92"/>
      <c r="AW93" s="92"/>
      <c r="AX93" s="92"/>
      <c r="AY93" s="92"/>
      <c r="AZ93" s="100"/>
      <c r="BA93" s="100"/>
      <c r="BB93" s="100"/>
      <c r="BC93" s="100"/>
      <c r="BD93" s="100"/>
      <c r="BE93" s="99"/>
      <c r="BF93" s="99"/>
      <c r="BG93" s="99"/>
      <c r="BH93" s="99"/>
      <c r="BI93" s="99"/>
      <c r="BJ93" s="99"/>
      <c r="BK93" s="99"/>
      <c r="BL93" s="99"/>
      <c r="BM93" s="99"/>
      <c r="BN93" s="99"/>
      <c r="BO93" s="99"/>
      <c r="BP93" s="99"/>
      <c r="BQ93" s="104">
        <v>87</v>
      </c>
      <c r="BR93" s="103"/>
      <c r="BS93" s="892"/>
      <c r="BT93" s="893"/>
      <c r="BU93" s="893"/>
      <c r="BV93" s="893"/>
      <c r="BW93" s="893"/>
      <c r="BX93" s="893"/>
      <c r="BY93" s="893"/>
      <c r="BZ93" s="893"/>
      <c r="CA93" s="893"/>
      <c r="CB93" s="893"/>
      <c r="CC93" s="893"/>
      <c r="CD93" s="893"/>
      <c r="CE93" s="893"/>
      <c r="CF93" s="893"/>
      <c r="CG93" s="902"/>
      <c r="CH93" s="903"/>
      <c r="CI93" s="904"/>
      <c r="CJ93" s="904"/>
      <c r="CK93" s="904"/>
      <c r="CL93" s="905"/>
      <c r="CM93" s="903"/>
      <c r="CN93" s="904"/>
      <c r="CO93" s="904"/>
      <c r="CP93" s="904"/>
      <c r="CQ93" s="905"/>
      <c r="CR93" s="903"/>
      <c r="CS93" s="904"/>
      <c r="CT93" s="904"/>
      <c r="CU93" s="904"/>
      <c r="CV93" s="905"/>
      <c r="CW93" s="903"/>
      <c r="CX93" s="904"/>
      <c r="CY93" s="904"/>
      <c r="CZ93" s="904"/>
      <c r="DA93" s="905"/>
      <c r="DB93" s="903"/>
      <c r="DC93" s="904"/>
      <c r="DD93" s="904"/>
      <c r="DE93" s="904"/>
      <c r="DF93" s="905"/>
      <c r="DG93" s="903"/>
      <c r="DH93" s="904"/>
      <c r="DI93" s="904"/>
      <c r="DJ93" s="904"/>
      <c r="DK93" s="905"/>
      <c r="DL93" s="903"/>
      <c r="DM93" s="904"/>
      <c r="DN93" s="904"/>
      <c r="DO93" s="904"/>
      <c r="DP93" s="905"/>
      <c r="DQ93" s="903"/>
      <c r="DR93" s="904"/>
      <c r="DS93" s="904"/>
      <c r="DT93" s="904"/>
      <c r="DU93" s="905"/>
      <c r="DV93" s="892"/>
      <c r="DW93" s="893"/>
      <c r="DX93" s="893"/>
      <c r="DY93" s="893"/>
      <c r="DZ93" s="894"/>
      <c r="EA93" s="85"/>
    </row>
    <row r="94" spans="1:131" ht="26.25" hidden="1" customHeight="1" x14ac:dyDescent="0.2">
      <c r="A94" s="101"/>
      <c r="B94" s="97"/>
      <c r="C94" s="97"/>
      <c r="D94" s="97"/>
      <c r="E94" s="97"/>
      <c r="F94" s="97"/>
      <c r="G94" s="97"/>
      <c r="H94" s="97"/>
      <c r="I94" s="97"/>
      <c r="J94" s="97"/>
      <c r="K94" s="97"/>
      <c r="L94" s="97"/>
      <c r="M94" s="97"/>
      <c r="N94" s="97"/>
      <c r="O94" s="97"/>
      <c r="P94" s="97"/>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c r="AQ94" s="92"/>
      <c r="AR94" s="92"/>
      <c r="AS94" s="92"/>
      <c r="AT94" s="92"/>
      <c r="AU94" s="92"/>
      <c r="AV94" s="92"/>
      <c r="AW94" s="92"/>
      <c r="AX94" s="92"/>
      <c r="AY94" s="92"/>
      <c r="AZ94" s="100"/>
      <c r="BA94" s="100"/>
      <c r="BB94" s="100"/>
      <c r="BC94" s="100"/>
      <c r="BD94" s="100"/>
      <c r="BE94" s="99"/>
      <c r="BF94" s="99"/>
      <c r="BG94" s="99"/>
      <c r="BH94" s="99"/>
      <c r="BI94" s="99"/>
      <c r="BJ94" s="99"/>
      <c r="BK94" s="99"/>
      <c r="BL94" s="99"/>
      <c r="BM94" s="99"/>
      <c r="BN94" s="99"/>
      <c r="BO94" s="99"/>
      <c r="BP94" s="99"/>
      <c r="BQ94" s="104">
        <v>88</v>
      </c>
      <c r="BR94" s="103"/>
      <c r="BS94" s="892"/>
      <c r="BT94" s="893"/>
      <c r="BU94" s="893"/>
      <c r="BV94" s="893"/>
      <c r="BW94" s="893"/>
      <c r="BX94" s="893"/>
      <c r="BY94" s="893"/>
      <c r="BZ94" s="893"/>
      <c r="CA94" s="893"/>
      <c r="CB94" s="893"/>
      <c r="CC94" s="893"/>
      <c r="CD94" s="893"/>
      <c r="CE94" s="893"/>
      <c r="CF94" s="893"/>
      <c r="CG94" s="902"/>
      <c r="CH94" s="903"/>
      <c r="CI94" s="904"/>
      <c r="CJ94" s="904"/>
      <c r="CK94" s="904"/>
      <c r="CL94" s="905"/>
      <c r="CM94" s="903"/>
      <c r="CN94" s="904"/>
      <c r="CO94" s="904"/>
      <c r="CP94" s="904"/>
      <c r="CQ94" s="905"/>
      <c r="CR94" s="903"/>
      <c r="CS94" s="904"/>
      <c r="CT94" s="904"/>
      <c r="CU94" s="904"/>
      <c r="CV94" s="905"/>
      <c r="CW94" s="903"/>
      <c r="CX94" s="904"/>
      <c r="CY94" s="904"/>
      <c r="CZ94" s="904"/>
      <c r="DA94" s="905"/>
      <c r="DB94" s="903"/>
      <c r="DC94" s="904"/>
      <c r="DD94" s="904"/>
      <c r="DE94" s="904"/>
      <c r="DF94" s="905"/>
      <c r="DG94" s="903"/>
      <c r="DH94" s="904"/>
      <c r="DI94" s="904"/>
      <c r="DJ94" s="904"/>
      <c r="DK94" s="905"/>
      <c r="DL94" s="903"/>
      <c r="DM94" s="904"/>
      <c r="DN94" s="904"/>
      <c r="DO94" s="904"/>
      <c r="DP94" s="905"/>
      <c r="DQ94" s="903"/>
      <c r="DR94" s="904"/>
      <c r="DS94" s="904"/>
      <c r="DT94" s="904"/>
      <c r="DU94" s="905"/>
      <c r="DV94" s="892"/>
      <c r="DW94" s="893"/>
      <c r="DX94" s="893"/>
      <c r="DY94" s="893"/>
      <c r="DZ94" s="894"/>
      <c r="EA94" s="85"/>
    </row>
    <row r="95" spans="1:131" ht="26.25" hidden="1" customHeight="1" x14ac:dyDescent="0.2">
      <c r="A95" s="101"/>
      <c r="B95" s="97"/>
      <c r="C95" s="97"/>
      <c r="D95" s="97"/>
      <c r="E95" s="97"/>
      <c r="F95" s="97"/>
      <c r="G95" s="97"/>
      <c r="H95" s="97"/>
      <c r="I95" s="97"/>
      <c r="J95" s="97"/>
      <c r="K95" s="97"/>
      <c r="L95" s="97"/>
      <c r="M95" s="97"/>
      <c r="N95" s="97"/>
      <c r="O95" s="97"/>
      <c r="P95" s="97"/>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100"/>
      <c r="BA95" s="100"/>
      <c r="BB95" s="100"/>
      <c r="BC95" s="100"/>
      <c r="BD95" s="100"/>
      <c r="BE95" s="99"/>
      <c r="BF95" s="99"/>
      <c r="BG95" s="99"/>
      <c r="BH95" s="99"/>
      <c r="BI95" s="99"/>
      <c r="BJ95" s="99"/>
      <c r="BK95" s="99"/>
      <c r="BL95" s="99"/>
      <c r="BM95" s="99"/>
      <c r="BN95" s="99"/>
      <c r="BO95" s="99"/>
      <c r="BP95" s="99"/>
      <c r="BQ95" s="104">
        <v>89</v>
      </c>
      <c r="BR95" s="103"/>
      <c r="BS95" s="892"/>
      <c r="BT95" s="893"/>
      <c r="BU95" s="893"/>
      <c r="BV95" s="893"/>
      <c r="BW95" s="893"/>
      <c r="BX95" s="893"/>
      <c r="BY95" s="893"/>
      <c r="BZ95" s="893"/>
      <c r="CA95" s="893"/>
      <c r="CB95" s="893"/>
      <c r="CC95" s="893"/>
      <c r="CD95" s="893"/>
      <c r="CE95" s="893"/>
      <c r="CF95" s="893"/>
      <c r="CG95" s="902"/>
      <c r="CH95" s="903"/>
      <c r="CI95" s="904"/>
      <c r="CJ95" s="904"/>
      <c r="CK95" s="904"/>
      <c r="CL95" s="905"/>
      <c r="CM95" s="903"/>
      <c r="CN95" s="904"/>
      <c r="CO95" s="904"/>
      <c r="CP95" s="904"/>
      <c r="CQ95" s="905"/>
      <c r="CR95" s="903"/>
      <c r="CS95" s="904"/>
      <c r="CT95" s="904"/>
      <c r="CU95" s="904"/>
      <c r="CV95" s="905"/>
      <c r="CW95" s="903"/>
      <c r="CX95" s="904"/>
      <c r="CY95" s="904"/>
      <c r="CZ95" s="904"/>
      <c r="DA95" s="905"/>
      <c r="DB95" s="903"/>
      <c r="DC95" s="904"/>
      <c r="DD95" s="904"/>
      <c r="DE95" s="904"/>
      <c r="DF95" s="905"/>
      <c r="DG95" s="903"/>
      <c r="DH95" s="904"/>
      <c r="DI95" s="904"/>
      <c r="DJ95" s="904"/>
      <c r="DK95" s="905"/>
      <c r="DL95" s="903"/>
      <c r="DM95" s="904"/>
      <c r="DN95" s="904"/>
      <c r="DO95" s="904"/>
      <c r="DP95" s="905"/>
      <c r="DQ95" s="903"/>
      <c r="DR95" s="904"/>
      <c r="DS95" s="904"/>
      <c r="DT95" s="904"/>
      <c r="DU95" s="905"/>
      <c r="DV95" s="892"/>
      <c r="DW95" s="893"/>
      <c r="DX95" s="893"/>
      <c r="DY95" s="893"/>
      <c r="DZ95" s="894"/>
      <c r="EA95" s="85"/>
    </row>
    <row r="96" spans="1:131" ht="26.25" hidden="1" customHeight="1" x14ac:dyDescent="0.2">
      <c r="A96" s="101"/>
      <c r="B96" s="97"/>
      <c r="C96" s="97"/>
      <c r="D96" s="97"/>
      <c r="E96" s="97"/>
      <c r="F96" s="97"/>
      <c r="G96" s="97"/>
      <c r="H96" s="97"/>
      <c r="I96" s="97"/>
      <c r="J96" s="97"/>
      <c r="K96" s="97"/>
      <c r="L96" s="97"/>
      <c r="M96" s="97"/>
      <c r="N96" s="97"/>
      <c r="O96" s="97"/>
      <c r="P96" s="97"/>
      <c r="Q96" s="92"/>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c r="AP96" s="92"/>
      <c r="AQ96" s="92"/>
      <c r="AR96" s="92"/>
      <c r="AS96" s="92"/>
      <c r="AT96" s="92"/>
      <c r="AU96" s="92"/>
      <c r="AV96" s="92"/>
      <c r="AW96" s="92"/>
      <c r="AX96" s="92"/>
      <c r="AY96" s="92"/>
      <c r="AZ96" s="100"/>
      <c r="BA96" s="100"/>
      <c r="BB96" s="100"/>
      <c r="BC96" s="100"/>
      <c r="BD96" s="100"/>
      <c r="BE96" s="99"/>
      <c r="BF96" s="99"/>
      <c r="BG96" s="99"/>
      <c r="BH96" s="99"/>
      <c r="BI96" s="99"/>
      <c r="BJ96" s="99"/>
      <c r="BK96" s="99"/>
      <c r="BL96" s="99"/>
      <c r="BM96" s="99"/>
      <c r="BN96" s="99"/>
      <c r="BO96" s="99"/>
      <c r="BP96" s="99"/>
      <c r="BQ96" s="104">
        <v>90</v>
      </c>
      <c r="BR96" s="103"/>
      <c r="BS96" s="892"/>
      <c r="BT96" s="893"/>
      <c r="BU96" s="893"/>
      <c r="BV96" s="893"/>
      <c r="BW96" s="893"/>
      <c r="BX96" s="893"/>
      <c r="BY96" s="893"/>
      <c r="BZ96" s="893"/>
      <c r="CA96" s="893"/>
      <c r="CB96" s="893"/>
      <c r="CC96" s="893"/>
      <c r="CD96" s="893"/>
      <c r="CE96" s="893"/>
      <c r="CF96" s="893"/>
      <c r="CG96" s="902"/>
      <c r="CH96" s="903"/>
      <c r="CI96" s="904"/>
      <c r="CJ96" s="904"/>
      <c r="CK96" s="904"/>
      <c r="CL96" s="905"/>
      <c r="CM96" s="903"/>
      <c r="CN96" s="904"/>
      <c r="CO96" s="904"/>
      <c r="CP96" s="904"/>
      <c r="CQ96" s="905"/>
      <c r="CR96" s="903"/>
      <c r="CS96" s="904"/>
      <c r="CT96" s="904"/>
      <c r="CU96" s="904"/>
      <c r="CV96" s="905"/>
      <c r="CW96" s="903"/>
      <c r="CX96" s="904"/>
      <c r="CY96" s="904"/>
      <c r="CZ96" s="904"/>
      <c r="DA96" s="905"/>
      <c r="DB96" s="903"/>
      <c r="DC96" s="904"/>
      <c r="DD96" s="904"/>
      <c r="DE96" s="904"/>
      <c r="DF96" s="905"/>
      <c r="DG96" s="903"/>
      <c r="DH96" s="904"/>
      <c r="DI96" s="904"/>
      <c r="DJ96" s="904"/>
      <c r="DK96" s="905"/>
      <c r="DL96" s="903"/>
      <c r="DM96" s="904"/>
      <c r="DN96" s="904"/>
      <c r="DO96" s="904"/>
      <c r="DP96" s="905"/>
      <c r="DQ96" s="903"/>
      <c r="DR96" s="904"/>
      <c r="DS96" s="904"/>
      <c r="DT96" s="904"/>
      <c r="DU96" s="905"/>
      <c r="DV96" s="892"/>
      <c r="DW96" s="893"/>
      <c r="DX96" s="893"/>
      <c r="DY96" s="893"/>
      <c r="DZ96" s="894"/>
      <c r="EA96" s="85"/>
    </row>
    <row r="97" spans="1:131" ht="26.25" hidden="1" customHeight="1" x14ac:dyDescent="0.2">
      <c r="A97" s="101"/>
      <c r="B97" s="97"/>
      <c r="C97" s="97"/>
      <c r="D97" s="97"/>
      <c r="E97" s="97"/>
      <c r="F97" s="97"/>
      <c r="G97" s="97"/>
      <c r="H97" s="97"/>
      <c r="I97" s="97"/>
      <c r="J97" s="97"/>
      <c r="K97" s="97"/>
      <c r="L97" s="97"/>
      <c r="M97" s="97"/>
      <c r="N97" s="97"/>
      <c r="O97" s="97"/>
      <c r="P97" s="97"/>
      <c r="Q97" s="92"/>
      <c r="R97" s="92"/>
      <c r="S97" s="92"/>
      <c r="T97" s="92"/>
      <c r="U97" s="92"/>
      <c r="V97" s="92"/>
      <c r="W97" s="92"/>
      <c r="X97" s="92"/>
      <c r="Y97" s="92"/>
      <c r="Z97" s="92"/>
      <c r="AA97" s="92"/>
      <c r="AB97" s="92"/>
      <c r="AC97" s="92"/>
      <c r="AD97" s="92"/>
      <c r="AE97" s="92"/>
      <c r="AF97" s="92"/>
      <c r="AG97" s="92"/>
      <c r="AH97" s="92"/>
      <c r="AI97" s="92"/>
      <c r="AJ97" s="92"/>
      <c r="AK97" s="92"/>
      <c r="AL97" s="92"/>
      <c r="AM97" s="92"/>
      <c r="AN97" s="92"/>
      <c r="AO97" s="92"/>
      <c r="AP97" s="92"/>
      <c r="AQ97" s="92"/>
      <c r="AR97" s="92"/>
      <c r="AS97" s="92"/>
      <c r="AT97" s="92"/>
      <c r="AU97" s="92"/>
      <c r="AV97" s="92"/>
      <c r="AW97" s="92"/>
      <c r="AX97" s="92"/>
      <c r="AY97" s="92"/>
      <c r="AZ97" s="100"/>
      <c r="BA97" s="100"/>
      <c r="BB97" s="100"/>
      <c r="BC97" s="100"/>
      <c r="BD97" s="100"/>
      <c r="BE97" s="99"/>
      <c r="BF97" s="99"/>
      <c r="BG97" s="99"/>
      <c r="BH97" s="99"/>
      <c r="BI97" s="99"/>
      <c r="BJ97" s="99"/>
      <c r="BK97" s="99"/>
      <c r="BL97" s="99"/>
      <c r="BM97" s="99"/>
      <c r="BN97" s="99"/>
      <c r="BO97" s="99"/>
      <c r="BP97" s="99"/>
      <c r="BQ97" s="104">
        <v>91</v>
      </c>
      <c r="BR97" s="103"/>
      <c r="BS97" s="892"/>
      <c r="BT97" s="893"/>
      <c r="BU97" s="893"/>
      <c r="BV97" s="893"/>
      <c r="BW97" s="893"/>
      <c r="BX97" s="893"/>
      <c r="BY97" s="893"/>
      <c r="BZ97" s="893"/>
      <c r="CA97" s="893"/>
      <c r="CB97" s="893"/>
      <c r="CC97" s="893"/>
      <c r="CD97" s="893"/>
      <c r="CE97" s="893"/>
      <c r="CF97" s="893"/>
      <c r="CG97" s="902"/>
      <c r="CH97" s="903"/>
      <c r="CI97" s="904"/>
      <c r="CJ97" s="904"/>
      <c r="CK97" s="904"/>
      <c r="CL97" s="905"/>
      <c r="CM97" s="903"/>
      <c r="CN97" s="904"/>
      <c r="CO97" s="904"/>
      <c r="CP97" s="904"/>
      <c r="CQ97" s="905"/>
      <c r="CR97" s="903"/>
      <c r="CS97" s="904"/>
      <c r="CT97" s="904"/>
      <c r="CU97" s="904"/>
      <c r="CV97" s="905"/>
      <c r="CW97" s="903"/>
      <c r="CX97" s="904"/>
      <c r="CY97" s="904"/>
      <c r="CZ97" s="904"/>
      <c r="DA97" s="905"/>
      <c r="DB97" s="903"/>
      <c r="DC97" s="904"/>
      <c r="DD97" s="904"/>
      <c r="DE97" s="904"/>
      <c r="DF97" s="905"/>
      <c r="DG97" s="903"/>
      <c r="DH97" s="904"/>
      <c r="DI97" s="904"/>
      <c r="DJ97" s="904"/>
      <c r="DK97" s="905"/>
      <c r="DL97" s="903"/>
      <c r="DM97" s="904"/>
      <c r="DN97" s="904"/>
      <c r="DO97" s="904"/>
      <c r="DP97" s="905"/>
      <c r="DQ97" s="903"/>
      <c r="DR97" s="904"/>
      <c r="DS97" s="904"/>
      <c r="DT97" s="904"/>
      <c r="DU97" s="905"/>
      <c r="DV97" s="892"/>
      <c r="DW97" s="893"/>
      <c r="DX97" s="893"/>
      <c r="DY97" s="893"/>
      <c r="DZ97" s="894"/>
      <c r="EA97" s="85"/>
    </row>
    <row r="98" spans="1:131" ht="26.25" hidden="1" customHeight="1" x14ac:dyDescent="0.2">
      <c r="A98" s="101"/>
      <c r="B98" s="97"/>
      <c r="C98" s="97"/>
      <c r="D98" s="97"/>
      <c r="E98" s="97"/>
      <c r="F98" s="97"/>
      <c r="G98" s="97"/>
      <c r="H98" s="97"/>
      <c r="I98" s="97"/>
      <c r="J98" s="97"/>
      <c r="K98" s="97"/>
      <c r="L98" s="97"/>
      <c r="M98" s="97"/>
      <c r="N98" s="97"/>
      <c r="O98" s="97"/>
      <c r="P98" s="97"/>
      <c r="Q98" s="92"/>
      <c r="R98" s="92"/>
      <c r="S98" s="92"/>
      <c r="T98" s="92"/>
      <c r="U98" s="92"/>
      <c r="V98" s="92"/>
      <c r="W98" s="92"/>
      <c r="X98" s="92"/>
      <c r="Y98" s="92"/>
      <c r="Z98" s="92"/>
      <c r="AA98" s="92"/>
      <c r="AB98" s="92"/>
      <c r="AC98" s="92"/>
      <c r="AD98" s="92"/>
      <c r="AE98" s="92"/>
      <c r="AF98" s="92"/>
      <c r="AG98" s="92"/>
      <c r="AH98" s="92"/>
      <c r="AI98" s="92"/>
      <c r="AJ98" s="92"/>
      <c r="AK98" s="92"/>
      <c r="AL98" s="92"/>
      <c r="AM98" s="92"/>
      <c r="AN98" s="92"/>
      <c r="AO98" s="92"/>
      <c r="AP98" s="92"/>
      <c r="AQ98" s="92"/>
      <c r="AR98" s="92"/>
      <c r="AS98" s="92"/>
      <c r="AT98" s="92"/>
      <c r="AU98" s="92"/>
      <c r="AV98" s="92"/>
      <c r="AW98" s="92"/>
      <c r="AX98" s="92"/>
      <c r="AY98" s="92"/>
      <c r="AZ98" s="100"/>
      <c r="BA98" s="100"/>
      <c r="BB98" s="100"/>
      <c r="BC98" s="100"/>
      <c r="BD98" s="100"/>
      <c r="BE98" s="99"/>
      <c r="BF98" s="99"/>
      <c r="BG98" s="99"/>
      <c r="BH98" s="99"/>
      <c r="BI98" s="99"/>
      <c r="BJ98" s="99"/>
      <c r="BK98" s="99"/>
      <c r="BL98" s="99"/>
      <c r="BM98" s="99"/>
      <c r="BN98" s="99"/>
      <c r="BO98" s="99"/>
      <c r="BP98" s="99"/>
      <c r="BQ98" s="104">
        <v>92</v>
      </c>
      <c r="BR98" s="103"/>
      <c r="BS98" s="892"/>
      <c r="BT98" s="893"/>
      <c r="BU98" s="893"/>
      <c r="BV98" s="893"/>
      <c r="BW98" s="893"/>
      <c r="BX98" s="893"/>
      <c r="BY98" s="893"/>
      <c r="BZ98" s="893"/>
      <c r="CA98" s="893"/>
      <c r="CB98" s="893"/>
      <c r="CC98" s="893"/>
      <c r="CD98" s="893"/>
      <c r="CE98" s="893"/>
      <c r="CF98" s="893"/>
      <c r="CG98" s="902"/>
      <c r="CH98" s="903"/>
      <c r="CI98" s="904"/>
      <c r="CJ98" s="904"/>
      <c r="CK98" s="904"/>
      <c r="CL98" s="905"/>
      <c r="CM98" s="903"/>
      <c r="CN98" s="904"/>
      <c r="CO98" s="904"/>
      <c r="CP98" s="904"/>
      <c r="CQ98" s="905"/>
      <c r="CR98" s="903"/>
      <c r="CS98" s="904"/>
      <c r="CT98" s="904"/>
      <c r="CU98" s="904"/>
      <c r="CV98" s="905"/>
      <c r="CW98" s="903"/>
      <c r="CX98" s="904"/>
      <c r="CY98" s="904"/>
      <c r="CZ98" s="904"/>
      <c r="DA98" s="905"/>
      <c r="DB98" s="903"/>
      <c r="DC98" s="904"/>
      <c r="DD98" s="904"/>
      <c r="DE98" s="904"/>
      <c r="DF98" s="905"/>
      <c r="DG98" s="903"/>
      <c r="DH98" s="904"/>
      <c r="DI98" s="904"/>
      <c r="DJ98" s="904"/>
      <c r="DK98" s="905"/>
      <c r="DL98" s="903"/>
      <c r="DM98" s="904"/>
      <c r="DN98" s="904"/>
      <c r="DO98" s="904"/>
      <c r="DP98" s="905"/>
      <c r="DQ98" s="903"/>
      <c r="DR98" s="904"/>
      <c r="DS98" s="904"/>
      <c r="DT98" s="904"/>
      <c r="DU98" s="905"/>
      <c r="DV98" s="892"/>
      <c r="DW98" s="893"/>
      <c r="DX98" s="893"/>
      <c r="DY98" s="893"/>
      <c r="DZ98" s="894"/>
      <c r="EA98" s="85"/>
    </row>
    <row r="99" spans="1:131" ht="26.25" hidden="1" customHeight="1" x14ac:dyDescent="0.2">
      <c r="A99" s="101"/>
      <c r="B99" s="97"/>
      <c r="C99" s="97"/>
      <c r="D99" s="97"/>
      <c r="E99" s="97"/>
      <c r="F99" s="97"/>
      <c r="G99" s="97"/>
      <c r="H99" s="97"/>
      <c r="I99" s="97"/>
      <c r="J99" s="97"/>
      <c r="K99" s="97"/>
      <c r="L99" s="97"/>
      <c r="M99" s="97"/>
      <c r="N99" s="97"/>
      <c r="O99" s="97"/>
      <c r="P99" s="97"/>
      <c r="Q99" s="92"/>
      <c r="R99" s="92"/>
      <c r="S99" s="92"/>
      <c r="T99" s="92"/>
      <c r="U99" s="92"/>
      <c r="V99" s="92"/>
      <c r="W99" s="92"/>
      <c r="X99" s="92"/>
      <c r="Y99" s="92"/>
      <c r="Z99" s="92"/>
      <c r="AA99" s="92"/>
      <c r="AB99" s="92"/>
      <c r="AC99" s="92"/>
      <c r="AD99" s="92"/>
      <c r="AE99" s="92"/>
      <c r="AF99" s="92"/>
      <c r="AG99" s="92"/>
      <c r="AH99" s="92"/>
      <c r="AI99" s="92"/>
      <c r="AJ99" s="92"/>
      <c r="AK99" s="92"/>
      <c r="AL99" s="92"/>
      <c r="AM99" s="92"/>
      <c r="AN99" s="92"/>
      <c r="AO99" s="92"/>
      <c r="AP99" s="92"/>
      <c r="AQ99" s="92"/>
      <c r="AR99" s="92"/>
      <c r="AS99" s="92"/>
      <c r="AT99" s="92"/>
      <c r="AU99" s="92"/>
      <c r="AV99" s="92"/>
      <c r="AW99" s="92"/>
      <c r="AX99" s="92"/>
      <c r="AY99" s="92"/>
      <c r="AZ99" s="100"/>
      <c r="BA99" s="100"/>
      <c r="BB99" s="100"/>
      <c r="BC99" s="100"/>
      <c r="BD99" s="100"/>
      <c r="BE99" s="99"/>
      <c r="BF99" s="99"/>
      <c r="BG99" s="99"/>
      <c r="BH99" s="99"/>
      <c r="BI99" s="99"/>
      <c r="BJ99" s="99"/>
      <c r="BK99" s="99"/>
      <c r="BL99" s="99"/>
      <c r="BM99" s="99"/>
      <c r="BN99" s="99"/>
      <c r="BO99" s="99"/>
      <c r="BP99" s="99"/>
      <c r="BQ99" s="104">
        <v>93</v>
      </c>
      <c r="BR99" s="103"/>
      <c r="BS99" s="892"/>
      <c r="BT99" s="893"/>
      <c r="BU99" s="893"/>
      <c r="BV99" s="893"/>
      <c r="BW99" s="893"/>
      <c r="BX99" s="893"/>
      <c r="BY99" s="893"/>
      <c r="BZ99" s="893"/>
      <c r="CA99" s="893"/>
      <c r="CB99" s="893"/>
      <c r="CC99" s="893"/>
      <c r="CD99" s="893"/>
      <c r="CE99" s="893"/>
      <c r="CF99" s="893"/>
      <c r="CG99" s="902"/>
      <c r="CH99" s="903"/>
      <c r="CI99" s="904"/>
      <c r="CJ99" s="904"/>
      <c r="CK99" s="904"/>
      <c r="CL99" s="905"/>
      <c r="CM99" s="903"/>
      <c r="CN99" s="904"/>
      <c r="CO99" s="904"/>
      <c r="CP99" s="904"/>
      <c r="CQ99" s="905"/>
      <c r="CR99" s="903"/>
      <c r="CS99" s="904"/>
      <c r="CT99" s="904"/>
      <c r="CU99" s="904"/>
      <c r="CV99" s="905"/>
      <c r="CW99" s="903"/>
      <c r="CX99" s="904"/>
      <c r="CY99" s="904"/>
      <c r="CZ99" s="904"/>
      <c r="DA99" s="905"/>
      <c r="DB99" s="903"/>
      <c r="DC99" s="904"/>
      <c r="DD99" s="904"/>
      <c r="DE99" s="904"/>
      <c r="DF99" s="905"/>
      <c r="DG99" s="903"/>
      <c r="DH99" s="904"/>
      <c r="DI99" s="904"/>
      <c r="DJ99" s="904"/>
      <c r="DK99" s="905"/>
      <c r="DL99" s="903"/>
      <c r="DM99" s="904"/>
      <c r="DN99" s="904"/>
      <c r="DO99" s="904"/>
      <c r="DP99" s="905"/>
      <c r="DQ99" s="903"/>
      <c r="DR99" s="904"/>
      <c r="DS99" s="904"/>
      <c r="DT99" s="904"/>
      <c r="DU99" s="905"/>
      <c r="DV99" s="892"/>
      <c r="DW99" s="893"/>
      <c r="DX99" s="893"/>
      <c r="DY99" s="893"/>
      <c r="DZ99" s="894"/>
      <c r="EA99" s="85"/>
    </row>
    <row r="100" spans="1:131" ht="26.25" hidden="1" customHeight="1" x14ac:dyDescent="0.2">
      <c r="A100" s="101"/>
      <c r="B100" s="97"/>
      <c r="C100" s="97"/>
      <c r="D100" s="97"/>
      <c r="E100" s="97"/>
      <c r="F100" s="97"/>
      <c r="G100" s="97"/>
      <c r="H100" s="97"/>
      <c r="I100" s="97"/>
      <c r="J100" s="97"/>
      <c r="K100" s="97"/>
      <c r="L100" s="97"/>
      <c r="M100" s="97"/>
      <c r="N100" s="97"/>
      <c r="O100" s="97"/>
      <c r="P100" s="97"/>
      <c r="Q100" s="92"/>
      <c r="R100" s="92"/>
      <c r="S100" s="92"/>
      <c r="T100" s="92"/>
      <c r="U100" s="92"/>
      <c r="V100" s="92"/>
      <c r="W100" s="92"/>
      <c r="X100" s="92"/>
      <c r="Y100" s="92"/>
      <c r="Z100" s="92"/>
      <c r="AA100" s="92"/>
      <c r="AB100" s="92"/>
      <c r="AC100" s="92"/>
      <c r="AD100" s="92"/>
      <c r="AE100" s="92"/>
      <c r="AF100" s="92"/>
      <c r="AG100" s="92"/>
      <c r="AH100" s="92"/>
      <c r="AI100" s="92"/>
      <c r="AJ100" s="92"/>
      <c r="AK100" s="92"/>
      <c r="AL100" s="92"/>
      <c r="AM100" s="92"/>
      <c r="AN100" s="92"/>
      <c r="AO100" s="92"/>
      <c r="AP100" s="92"/>
      <c r="AQ100" s="92"/>
      <c r="AR100" s="92"/>
      <c r="AS100" s="92"/>
      <c r="AT100" s="92"/>
      <c r="AU100" s="92"/>
      <c r="AV100" s="92"/>
      <c r="AW100" s="92"/>
      <c r="AX100" s="92"/>
      <c r="AY100" s="92"/>
      <c r="AZ100" s="100"/>
      <c r="BA100" s="100"/>
      <c r="BB100" s="100"/>
      <c r="BC100" s="100"/>
      <c r="BD100" s="100"/>
      <c r="BE100" s="99"/>
      <c r="BF100" s="99"/>
      <c r="BG100" s="99"/>
      <c r="BH100" s="99"/>
      <c r="BI100" s="99"/>
      <c r="BJ100" s="99"/>
      <c r="BK100" s="99"/>
      <c r="BL100" s="99"/>
      <c r="BM100" s="99"/>
      <c r="BN100" s="99"/>
      <c r="BO100" s="99"/>
      <c r="BP100" s="99"/>
      <c r="BQ100" s="104">
        <v>94</v>
      </c>
      <c r="BR100" s="103"/>
      <c r="BS100" s="892"/>
      <c r="BT100" s="893"/>
      <c r="BU100" s="893"/>
      <c r="BV100" s="893"/>
      <c r="BW100" s="893"/>
      <c r="BX100" s="893"/>
      <c r="BY100" s="893"/>
      <c r="BZ100" s="893"/>
      <c r="CA100" s="893"/>
      <c r="CB100" s="893"/>
      <c r="CC100" s="893"/>
      <c r="CD100" s="893"/>
      <c r="CE100" s="893"/>
      <c r="CF100" s="893"/>
      <c r="CG100" s="902"/>
      <c r="CH100" s="903"/>
      <c r="CI100" s="904"/>
      <c r="CJ100" s="904"/>
      <c r="CK100" s="904"/>
      <c r="CL100" s="905"/>
      <c r="CM100" s="903"/>
      <c r="CN100" s="904"/>
      <c r="CO100" s="904"/>
      <c r="CP100" s="904"/>
      <c r="CQ100" s="905"/>
      <c r="CR100" s="903"/>
      <c r="CS100" s="904"/>
      <c r="CT100" s="904"/>
      <c r="CU100" s="904"/>
      <c r="CV100" s="905"/>
      <c r="CW100" s="903"/>
      <c r="CX100" s="904"/>
      <c r="CY100" s="904"/>
      <c r="CZ100" s="904"/>
      <c r="DA100" s="905"/>
      <c r="DB100" s="903"/>
      <c r="DC100" s="904"/>
      <c r="DD100" s="904"/>
      <c r="DE100" s="904"/>
      <c r="DF100" s="905"/>
      <c r="DG100" s="903"/>
      <c r="DH100" s="904"/>
      <c r="DI100" s="904"/>
      <c r="DJ100" s="904"/>
      <c r="DK100" s="905"/>
      <c r="DL100" s="903"/>
      <c r="DM100" s="904"/>
      <c r="DN100" s="904"/>
      <c r="DO100" s="904"/>
      <c r="DP100" s="905"/>
      <c r="DQ100" s="903"/>
      <c r="DR100" s="904"/>
      <c r="DS100" s="904"/>
      <c r="DT100" s="904"/>
      <c r="DU100" s="905"/>
      <c r="DV100" s="892"/>
      <c r="DW100" s="893"/>
      <c r="DX100" s="893"/>
      <c r="DY100" s="893"/>
      <c r="DZ100" s="894"/>
      <c r="EA100" s="85"/>
    </row>
    <row r="101" spans="1:131" ht="26.25" hidden="1" customHeight="1" x14ac:dyDescent="0.2">
      <c r="A101" s="101"/>
      <c r="B101" s="97"/>
      <c r="C101" s="97"/>
      <c r="D101" s="97"/>
      <c r="E101" s="97"/>
      <c r="F101" s="97"/>
      <c r="G101" s="97"/>
      <c r="H101" s="97"/>
      <c r="I101" s="97"/>
      <c r="J101" s="97"/>
      <c r="K101" s="97"/>
      <c r="L101" s="97"/>
      <c r="M101" s="97"/>
      <c r="N101" s="97"/>
      <c r="O101" s="97"/>
      <c r="P101" s="97"/>
      <c r="Q101" s="92"/>
      <c r="R101" s="92"/>
      <c r="S101" s="92"/>
      <c r="T101" s="92"/>
      <c r="U101" s="92"/>
      <c r="V101" s="92"/>
      <c r="W101" s="92"/>
      <c r="X101" s="92"/>
      <c r="Y101" s="92"/>
      <c r="Z101" s="92"/>
      <c r="AA101" s="92"/>
      <c r="AB101" s="92"/>
      <c r="AC101" s="92"/>
      <c r="AD101" s="92"/>
      <c r="AE101" s="92"/>
      <c r="AF101" s="92"/>
      <c r="AG101" s="92"/>
      <c r="AH101" s="92"/>
      <c r="AI101" s="92"/>
      <c r="AJ101" s="92"/>
      <c r="AK101" s="92"/>
      <c r="AL101" s="92"/>
      <c r="AM101" s="92"/>
      <c r="AN101" s="92"/>
      <c r="AO101" s="92"/>
      <c r="AP101" s="92"/>
      <c r="AQ101" s="92"/>
      <c r="AR101" s="92"/>
      <c r="AS101" s="92"/>
      <c r="AT101" s="92"/>
      <c r="AU101" s="92"/>
      <c r="AV101" s="92"/>
      <c r="AW101" s="92"/>
      <c r="AX101" s="92"/>
      <c r="AY101" s="92"/>
      <c r="AZ101" s="100"/>
      <c r="BA101" s="100"/>
      <c r="BB101" s="100"/>
      <c r="BC101" s="100"/>
      <c r="BD101" s="100"/>
      <c r="BE101" s="99"/>
      <c r="BF101" s="99"/>
      <c r="BG101" s="99"/>
      <c r="BH101" s="99"/>
      <c r="BI101" s="99"/>
      <c r="BJ101" s="99"/>
      <c r="BK101" s="99"/>
      <c r="BL101" s="99"/>
      <c r="BM101" s="99"/>
      <c r="BN101" s="99"/>
      <c r="BO101" s="99"/>
      <c r="BP101" s="99"/>
      <c r="BQ101" s="104">
        <v>95</v>
      </c>
      <c r="BR101" s="103"/>
      <c r="BS101" s="892"/>
      <c r="BT101" s="893"/>
      <c r="BU101" s="893"/>
      <c r="BV101" s="893"/>
      <c r="BW101" s="893"/>
      <c r="BX101" s="893"/>
      <c r="BY101" s="893"/>
      <c r="BZ101" s="893"/>
      <c r="CA101" s="893"/>
      <c r="CB101" s="893"/>
      <c r="CC101" s="893"/>
      <c r="CD101" s="893"/>
      <c r="CE101" s="893"/>
      <c r="CF101" s="893"/>
      <c r="CG101" s="902"/>
      <c r="CH101" s="903"/>
      <c r="CI101" s="904"/>
      <c r="CJ101" s="904"/>
      <c r="CK101" s="904"/>
      <c r="CL101" s="905"/>
      <c r="CM101" s="903"/>
      <c r="CN101" s="904"/>
      <c r="CO101" s="904"/>
      <c r="CP101" s="904"/>
      <c r="CQ101" s="905"/>
      <c r="CR101" s="903"/>
      <c r="CS101" s="904"/>
      <c r="CT101" s="904"/>
      <c r="CU101" s="904"/>
      <c r="CV101" s="905"/>
      <c r="CW101" s="903"/>
      <c r="CX101" s="904"/>
      <c r="CY101" s="904"/>
      <c r="CZ101" s="904"/>
      <c r="DA101" s="905"/>
      <c r="DB101" s="903"/>
      <c r="DC101" s="904"/>
      <c r="DD101" s="904"/>
      <c r="DE101" s="904"/>
      <c r="DF101" s="905"/>
      <c r="DG101" s="903"/>
      <c r="DH101" s="904"/>
      <c r="DI101" s="904"/>
      <c r="DJ101" s="904"/>
      <c r="DK101" s="905"/>
      <c r="DL101" s="903"/>
      <c r="DM101" s="904"/>
      <c r="DN101" s="904"/>
      <c r="DO101" s="904"/>
      <c r="DP101" s="905"/>
      <c r="DQ101" s="903"/>
      <c r="DR101" s="904"/>
      <c r="DS101" s="904"/>
      <c r="DT101" s="904"/>
      <c r="DU101" s="905"/>
      <c r="DV101" s="892"/>
      <c r="DW101" s="893"/>
      <c r="DX101" s="893"/>
      <c r="DY101" s="893"/>
      <c r="DZ101" s="894"/>
      <c r="EA101" s="85"/>
    </row>
    <row r="102" spans="1:131" ht="26.25" customHeight="1" thickBot="1" x14ac:dyDescent="0.25">
      <c r="A102" s="101"/>
      <c r="B102" s="97"/>
      <c r="C102" s="97"/>
      <c r="D102" s="97"/>
      <c r="E102" s="97"/>
      <c r="F102" s="97"/>
      <c r="G102" s="97"/>
      <c r="H102" s="97"/>
      <c r="I102" s="97"/>
      <c r="J102" s="97"/>
      <c r="K102" s="97"/>
      <c r="L102" s="97"/>
      <c r="M102" s="97"/>
      <c r="N102" s="97"/>
      <c r="O102" s="97"/>
      <c r="P102" s="97"/>
      <c r="Q102" s="92"/>
      <c r="R102" s="92"/>
      <c r="S102" s="92"/>
      <c r="T102" s="92"/>
      <c r="U102" s="92"/>
      <c r="V102" s="92"/>
      <c r="W102" s="92"/>
      <c r="X102" s="92"/>
      <c r="Y102" s="92"/>
      <c r="Z102" s="92"/>
      <c r="AA102" s="92"/>
      <c r="AB102" s="92"/>
      <c r="AC102" s="92"/>
      <c r="AD102" s="92"/>
      <c r="AE102" s="92"/>
      <c r="AF102" s="92"/>
      <c r="AG102" s="92"/>
      <c r="AH102" s="92"/>
      <c r="AI102" s="92"/>
      <c r="AJ102" s="92"/>
      <c r="AK102" s="92"/>
      <c r="AL102" s="92"/>
      <c r="AM102" s="92"/>
      <c r="AN102" s="92"/>
      <c r="AO102" s="92"/>
      <c r="AP102" s="92"/>
      <c r="AQ102" s="92"/>
      <c r="AR102" s="92"/>
      <c r="AS102" s="92"/>
      <c r="AT102" s="92"/>
      <c r="AU102" s="92"/>
      <c r="AV102" s="92"/>
      <c r="AW102" s="92"/>
      <c r="AX102" s="92"/>
      <c r="AY102" s="92"/>
      <c r="AZ102" s="100"/>
      <c r="BA102" s="100"/>
      <c r="BB102" s="100"/>
      <c r="BC102" s="100"/>
      <c r="BD102" s="100"/>
      <c r="BE102" s="99"/>
      <c r="BF102" s="99"/>
      <c r="BG102" s="99"/>
      <c r="BH102" s="99"/>
      <c r="BI102" s="99"/>
      <c r="BJ102" s="99"/>
      <c r="BK102" s="99"/>
      <c r="BL102" s="99"/>
      <c r="BM102" s="99"/>
      <c r="BN102" s="99"/>
      <c r="BO102" s="99"/>
      <c r="BP102" s="99"/>
      <c r="BQ102" s="102" t="s">
        <v>374</v>
      </c>
      <c r="BR102" s="885" t="s">
        <v>373</v>
      </c>
      <c r="BS102" s="886"/>
      <c r="BT102" s="886"/>
      <c r="BU102" s="886"/>
      <c r="BV102" s="886"/>
      <c r="BW102" s="886"/>
      <c r="BX102" s="886"/>
      <c r="BY102" s="886"/>
      <c r="BZ102" s="886"/>
      <c r="CA102" s="886"/>
      <c r="CB102" s="886"/>
      <c r="CC102" s="886"/>
      <c r="CD102" s="886"/>
      <c r="CE102" s="886"/>
      <c r="CF102" s="886"/>
      <c r="CG102" s="895"/>
      <c r="CH102" s="896"/>
      <c r="CI102" s="897"/>
      <c r="CJ102" s="897"/>
      <c r="CK102" s="897"/>
      <c r="CL102" s="898"/>
      <c r="CM102" s="896"/>
      <c r="CN102" s="897"/>
      <c r="CO102" s="897"/>
      <c r="CP102" s="897"/>
      <c r="CQ102" s="898"/>
      <c r="CR102" s="899">
        <v>1</v>
      </c>
      <c r="CS102" s="900"/>
      <c r="CT102" s="900"/>
      <c r="CU102" s="900"/>
      <c r="CV102" s="901"/>
      <c r="CW102" s="899" t="s">
        <v>64</v>
      </c>
      <c r="CX102" s="900"/>
      <c r="CY102" s="900"/>
      <c r="CZ102" s="900"/>
      <c r="DA102" s="901"/>
      <c r="DB102" s="899" t="s">
        <v>64</v>
      </c>
      <c r="DC102" s="900"/>
      <c r="DD102" s="900"/>
      <c r="DE102" s="900"/>
      <c r="DF102" s="901"/>
      <c r="DG102" s="899" t="s">
        <v>64</v>
      </c>
      <c r="DH102" s="900"/>
      <c r="DI102" s="900"/>
      <c r="DJ102" s="900"/>
      <c r="DK102" s="901"/>
      <c r="DL102" s="899" t="s">
        <v>64</v>
      </c>
      <c r="DM102" s="900"/>
      <c r="DN102" s="900"/>
      <c r="DO102" s="900"/>
      <c r="DP102" s="901"/>
      <c r="DQ102" s="899" t="s">
        <v>64</v>
      </c>
      <c r="DR102" s="900"/>
      <c r="DS102" s="900"/>
      <c r="DT102" s="900"/>
      <c r="DU102" s="901"/>
      <c r="DV102" s="885"/>
      <c r="DW102" s="886"/>
      <c r="DX102" s="886"/>
      <c r="DY102" s="886"/>
      <c r="DZ102" s="887"/>
      <c r="EA102" s="85"/>
    </row>
    <row r="103" spans="1:131" ht="26.25" customHeight="1" x14ac:dyDescent="0.2">
      <c r="A103" s="101"/>
      <c r="B103" s="97"/>
      <c r="C103" s="97"/>
      <c r="D103" s="97"/>
      <c r="E103" s="97"/>
      <c r="F103" s="97"/>
      <c r="G103" s="97"/>
      <c r="H103" s="97"/>
      <c r="I103" s="97"/>
      <c r="J103" s="97"/>
      <c r="K103" s="97"/>
      <c r="L103" s="97"/>
      <c r="M103" s="97"/>
      <c r="N103" s="97"/>
      <c r="O103" s="97"/>
      <c r="P103" s="97"/>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100"/>
      <c r="BA103" s="100"/>
      <c r="BB103" s="100"/>
      <c r="BC103" s="100"/>
      <c r="BD103" s="100"/>
      <c r="BE103" s="99"/>
      <c r="BF103" s="99"/>
      <c r="BG103" s="99"/>
      <c r="BH103" s="99"/>
      <c r="BI103" s="99"/>
      <c r="BJ103" s="99"/>
      <c r="BK103" s="99"/>
      <c r="BL103" s="99"/>
      <c r="BM103" s="99"/>
      <c r="BN103" s="99"/>
      <c r="BO103" s="99"/>
      <c r="BP103" s="99"/>
      <c r="BQ103" s="888" t="s">
        <v>372</v>
      </c>
      <c r="BR103" s="888"/>
      <c r="BS103" s="888"/>
      <c r="BT103" s="888"/>
      <c r="BU103" s="888"/>
      <c r="BV103" s="888"/>
      <c r="BW103" s="888"/>
      <c r="BX103" s="888"/>
      <c r="BY103" s="888"/>
      <c r="BZ103" s="888"/>
      <c r="CA103" s="888"/>
      <c r="CB103" s="888"/>
      <c r="CC103" s="888"/>
      <c r="CD103" s="888"/>
      <c r="CE103" s="888"/>
      <c r="CF103" s="888"/>
      <c r="CG103" s="888"/>
      <c r="CH103" s="888"/>
      <c r="CI103" s="888"/>
      <c r="CJ103" s="888"/>
      <c r="CK103" s="888"/>
      <c r="CL103" s="888"/>
      <c r="CM103" s="888"/>
      <c r="CN103" s="888"/>
      <c r="CO103" s="888"/>
      <c r="CP103" s="888"/>
      <c r="CQ103" s="888"/>
      <c r="CR103" s="888"/>
      <c r="CS103" s="888"/>
      <c r="CT103" s="888"/>
      <c r="CU103" s="888"/>
      <c r="CV103" s="888"/>
      <c r="CW103" s="888"/>
      <c r="CX103" s="888"/>
      <c r="CY103" s="888"/>
      <c r="CZ103" s="888"/>
      <c r="DA103" s="888"/>
      <c r="DB103" s="888"/>
      <c r="DC103" s="888"/>
      <c r="DD103" s="888"/>
      <c r="DE103" s="888"/>
      <c r="DF103" s="888"/>
      <c r="DG103" s="888"/>
      <c r="DH103" s="888"/>
      <c r="DI103" s="888"/>
      <c r="DJ103" s="888"/>
      <c r="DK103" s="888"/>
      <c r="DL103" s="888"/>
      <c r="DM103" s="888"/>
      <c r="DN103" s="888"/>
      <c r="DO103" s="888"/>
      <c r="DP103" s="888"/>
      <c r="DQ103" s="888"/>
      <c r="DR103" s="888"/>
      <c r="DS103" s="888"/>
      <c r="DT103" s="888"/>
      <c r="DU103" s="888"/>
      <c r="DV103" s="888"/>
      <c r="DW103" s="888"/>
      <c r="DX103" s="888"/>
      <c r="DY103" s="888"/>
      <c r="DZ103" s="888"/>
      <c r="EA103" s="85"/>
    </row>
    <row r="104" spans="1:131" ht="26.25" customHeight="1" x14ac:dyDescent="0.2">
      <c r="A104" s="101"/>
      <c r="B104" s="97"/>
      <c r="C104" s="97"/>
      <c r="D104" s="97"/>
      <c r="E104" s="97"/>
      <c r="F104" s="97"/>
      <c r="G104" s="97"/>
      <c r="H104" s="97"/>
      <c r="I104" s="97"/>
      <c r="J104" s="97"/>
      <c r="K104" s="97"/>
      <c r="L104" s="97"/>
      <c r="M104" s="97"/>
      <c r="N104" s="97"/>
      <c r="O104" s="97"/>
      <c r="P104" s="97"/>
      <c r="Q104" s="92"/>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c r="AP104" s="92"/>
      <c r="AQ104" s="92"/>
      <c r="AR104" s="92"/>
      <c r="AS104" s="92"/>
      <c r="AT104" s="92"/>
      <c r="AU104" s="92"/>
      <c r="AV104" s="92"/>
      <c r="AW104" s="92"/>
      <c r="AX104" s="92"/>
      <c r="AY104" s="92"/>
      <c r="AZ104" s="100"/>
      <c r="BA104" s="100"/>
      <c r="BB104" s="100"/>
      <c r="BC104" s="100"/>
      <c r="BD104" s="100"/>
      <c r="BE104" s="99"/>
      <c r="BF104" s="99"/>
      <c r="BG104" s="99"/>
      <c r="BH104" s="99"/>
      <c r="BI104" s="99"/>
      <c r="BJ104" s="99"/>
      <c r="BK104" s="99"/>
      <c r="BL104" s="99"/>
      <c r="BM104" s="99"/>
      <c r="BN104" s="99"/>
      <c r="BO104" s="99"/>
      <c r="BP104" s="99"/>
      <c r="BQ104" s="705" t="s">
        <v>371</v>
      </c>
      <c r="BR104" s="705"/>
      <c r="BS104" s="705"/>
      <c r="BT104" s="705"/>
      <c r="BU104" s="705"/>
      <c r="BV104" s="705"/>
      <c r="BW104" s="705"/>
      <c r="BX104" s="705"/>
      <c r="BY104" s="705"/>
      <c r="BZ104" s="705"/>
      <c r="CA104" s="705"/>
      <c r="CB104" s="705"/>
      <c r="CC104" s="705"/>
      <c r="CD104" s="705"/>
      <c r="CE104" s="705"/>
      <c r="CF104" s="705"/>
      <c r="CG104" s="705"/>
      <c r="CH104" s="705"/>
      <c r="CI104" s="705"/>
      <c r="CJ104" s="705"/>
      <c r="CK104" s="705"/>
      <c r="CL104" s="705"/>
      <c r="CM104" s="705"/>
      <c r="CN104" s="705"/>
      <c r="CO104" s="705"/>
      <c r="CP104" s="705"/>
      <c r="CQ104" s="705"/>
      <c r="CR104" s="705"/>
      <c r="CS104" s="705"/>
      <c r="CT104" s="705"/>
      <c r="CU104" s="705"/>
      <c r="CV104" s="705"/>
      <c r="CW104" s="705"/>
      <c r="CX104" s="705"/>
      <c r="CY104" s="705"/>
      <c r="CZ104" s="705"/>
      <c r="DA104" s="705"/>
      <c r="DB104" s="705"/>
      <c r="DC104" s="705"/>
      <c r="DD104" s="705"/>
      <c r="DE104" s="705"/>
      <c r="DF104" s="705"/>
      <c r="DG104" s="705"/>
      <c r="DH104" s="705"/>
      <c r="DI104" s="705"/>
      <c r="DJ104" s="705"/>
      <c r="DK104" s="705"/>
      <c r="DL104" s="705"/>
      <c r="DM104" s="705"/>
      <c r="DN104" s="705"/>
      <c r="DO104" s="705"/>
      <c r="DP104" s="705"/>
      <c r="DQ104" s="705"/>
      <c r="DR104" s="705"/>
      <c r="DS104" s="705"/>
      <c r="DT104" s="705"/>
      <c r="DU104" s="705"/>
      <c r="DV104" s="705"/>
      <c r="DW104" s="705"/>
      <c r="DX104" s="705"/>
      <c r="DY104" s="705"/>
      <c r="DZ104" s="705"/>
      <c r="EA104" s="85"/>
    </row>
    <row r="105" spans="1:131" ht="11.25" customHeight="1" x14ac:dyDescent="0.2">
      <c r="A105" s="99"/>
      <c r="B105" s="99"/>
      <c r="C105" s="99"/>
      <c r="D105" s="99"/>
      <c r="E105" s="99"/>
      <c r="F105" s="99"/>
      <c r="G105" s="99"/>
      <c r="H105" s="99"/>
      <c r="I105" s="99"/>
      <c r="J105" s="99"/>
      <c r="K105" s="99"/>
      <c r="L105" s="99"/>
      <c r="M105" s="99"/>
      <c r="N105" s="99"/>
      <c r="O105" s="99"/>
      <c r="P105" s="99"/>
      <c r="Q105" s="99"/>
      <c r="R105" s="99"/>
      <c r="S105" s="99"/>
      <c r="T105" s="99"/>
      <c r="U105" s="99"/>
      <c r="V105" s="99"/>
      <c r="W105" s="99"/>
      <c r="X105" s="99"/>
      <c r="Y105" s="99"/>
      <c r="Z105" s="99"/>
      <c r="AA105" s="99"/>
      <c r="AB105" s="99"/>
      <c r="AC105" s="99"/>
      <c r="AD105" s="99"/>
      <c r="AE105" s="99"/>
      <c r="AF105" s="99"/>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c r="BC105" s="99"/>
      <c r="BD105" s="99"/>
      <c r="BE105" s="99"/>
      <c r="BF105" s="99"/>
      <c r="BG105" s="99"/>
      <c r="BH105" s="99"/>
      <c r="BI105" s="99"/>
      <c r="BJ105" s="99"/>
      <c r="BK105" s="99"/>
      <c r="BL105" s="99"/>
      <c r="BM105" s="99"/>
      <c r="BN105" s="99"/>
      <c r="BO105" s="99"/>
      <c r="BP105" s="99"/>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row>
    <row r="106" spans="1:131" ht="11.25" customHeight="1" x14ac:dyDescent="0.2">
      <c r="A106" s="99"/>
      <c r="B106" s="99"/>
      <c r="C106" s="99"/>
      <c r="D106" s="99"/>
      <c r="E106" s="99"/>
      <c r="F106" s="99"/>
      <c r="G106" s="99"/>
      <c r="H106" s="99"/>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c r="BI106" s="99"/>
      <c r="BJ106" s="99"/>
      <c r="BK106" s="99"/>
      <c r="BL106" s="99"/>
      <c r="BM106" s="99"/>
      <c r="BN106" s="99"/>
      <c r="BO106" s="99"/>
      <c r="BP106" s="99"/>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c r="CS106" s="85"/>
      <c r="CT106" s="85"/>
      <c r="CU106" s="85"/>
      <c r="CV106" s="85"/>
      <c r="CW106" s="85"/>
      <c r="CX106" s="85"/>
      <c r="CY106" s="85"/>
      <c r="CZ106" s="85"/>
      <c r="DA106" s="85"/>
      <c r="DB106" s="85"/>
      <c r="DC106" s="85"/>
      <c r="DD106" s="85"/>
      <c r="DE106" s="85"/>
      <c r="DF106" s="85"/>
      <c r="DG106" s="85"/>
      <c r="DH106" s="85"/>
      <c r="DI106" s="85"/>
      <c r="DJ106" s="85"/>
      <c r="DK106" s="85"/>
      <c r="DL106" s="85"/>
      <c r="DM106" s="85"/>
      <c r="DN106" s="85"/>
      <c r="DO106" s="85"/>
      <c r="DP106" s="85"/>
      <c r="DQ106" s="85"/>
      <c r="DR106" s="85"/>
      <c r="DS106" s="85"/>
      <c r="DT106" s="85"/>
      <c r="DU106" s="85"/>
      <c r="DV106" s="85"/>
      <c r="DW106" s="85"/>
      <c r="DX106" s="85"/>
      <c r="DY106" s="85"/>
      <c r="DZ106" s="85"/>
      <c r="EA106" s="85"/>
    </row>
    <row r="107" spans="1:131" s="85" customFormat="1" ht="26.25" customHeight="1" thickBot="1" x14ac:dyDescent="0.25">
      <c r="A107" s="90" t="s">
        <v>370</v>
      </c>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c r="AR107" s="88"/>
      <c r="AS107" s="88"/>
      <c r="AT107" s="88"/>
      <c r="AU107" s="90" t="s">
        <v>369</v>
      </c>
      <c r="AV107" s="88"/>
      <c r="AW107" s="88"/>
      <c r="AX107" s="88"/>
      <c r="AY107" s="88"/>
      <c r="AZ107" s="88"/>
      <c r="BA107" s="88"/>
      <c r="BB107" s="88"/>
      <c r="BC107" s="88"/>
      <c r="BD107" s="88"/>
      <c r="BE107" s="88"/>
      <c r="BF107" s="88"/>
      <c r="BG107" s="88"/>
      <c r="BH107" s="88"/>
      <c r="BI107" s="88"/>
      <c r="BJ107" s="88"/>
      <c r="BK107" s="88"/>
      <c r="BL107" s="88"/>
      <c r="BM107" s="88"/>
      <c r="BN107" s="88"/>
      <c r="BO107" s="88"/>
      <c r="BP107" s="88"/>
      <c r="BQ107" s="88"/>
      <c r="BR107" s="88"/>
      <c r="BS107" s="88"/>
      <c r="BT107" s="88"/>
      <c r="BU107" s="88"/>
      <c r="BV107" s="88"/>
      <c r="BW107" s="88"/>
      <c r="BX107" s="88"/>
      <c r="BY107" s="88"/>
      <c r="BZ107" s="88"/>
      <c r="CA107" s="88"/>
      <c r="CB107" s="88"/>
      <c r="CC107" s="88"/>
      <c r="CD107" s="88"/>
      <c r="CE107" s="88"/>
      <c r="CF107" s="88"/>
      <c r="CG107" s="88"/>
      <c r="CH107" s="88"/>
      <c r="CI107" s="88"/>
      <c r="CJ107" s="88"/>
      <c r="CK107" s="88"/>
      <c r="CL107" s="88"/>
      <c r="CM107" s="88"/>
      <c r="CN107" s="88"/>
      <c r="CO107" s="88"/>
      <c r="CP107" s="88"/>
      <c r="CQ107" s="88"/>
      <c r="CR107" s="88"/>
      <c r="CS107" s="88"/>
      <c r="CT107" s="88"/>
      <c r="CU107" s="88"/>
      <c r="CV107" s="88"/>
      <c r="CW107" s="88"/>
      <c r="CX107" s="88"/>
      <c r="CY107" s="88"/>
      <c r="CZ107" s="88"/>
      <c r="DA107" s="88"/>
      <c r="DB107" s="88"/>
      <c r="DC107" s="88"/>
      <c r="DD107" s="88"/>
      <c r="DE107" s="88"/>
      <c r="DF107" s="88"/>
      <c r="DG107" s="88"/>
      <c r="DH107" s="88"/>
      <c r="DI107" s="88"/>
      <c r="DJ107" s="88"/>
      <c r="DK107" s="88"/>
      <c r="DL107" s="88"/>
      <c r="DM107" s="88"/>
      <c r="DN107" s="88"/>
      <c r="DO107" s="88"/>
      <c r="DP107" s="88"/>
      <c r="DQ107" s="88"/>
      <c r="DR107" s="88"/>
      <c r="DS107" s="88"/>
      <c r="DT107" s="88"/>
      <c r="DU107" s="88"/>
      <c r="DV107" s="88"/>
      <c r="DW107" s="88"/>
      <c r="DX107" s="88"/>
      <c r="DY107" s="88"/>
      <c r="DZ107" s="88"/>
    </row>
    <row r="108" spans="1:131" s="85" customFormat="1" ht="26.25" customHeight="1" x14ac:dyDescent="0.2">
      <c r="A108" s="889" t="s">
        <v>368</v>
      </c>
      <c r="B108" s="890"/>
      <c r="C108" s="890"/>
      <c r="D108" s="890"/>
      <c r="E108" s="890"/>
      <c r="F108" s="890"/>
      <c r="G108" s="890"/>
      <c r="H108" s="890"/>
      <c r="I108" s="890"/>
      <c r="J108" s="890"/>
      <c r="K108" s="890"/>
      <c r="L108" s="890"/>
      <c r="M108" s="890"/>
      <c r="N108" s="890"/>
      <c r="O108" s="890"/>
      <c r="P108" s="890"/>
      <c r="Q108" s="890"/>
      <c r="R108" s="890"/>
      <c r="S108" s="890"/>
      <c r="T108" s="890"/>
      <c r="U108" s="890"/>
      <c r="V108" s="890"/>
      <c r="W108" s="890"/>
      <c r="X108" s="890"/>
      <c r="Y108" s="890"/>
      <c r="Z108" s="890"/>
      <c r="AA108" s="890"/>
      <c r="AB108" s="890"/>
      <c r="AC108" s="890"/>
      <c r="AD108" s="890"/>
      <c r="AE108" s="890"/>
      <c r="AF108" s="890"/>
      <c r="AG108" s="890"/>
      <c r="AH108" s="890"/>
      <c r="AI108" s="890"/>
      <c r="AJ108" s="890"/>
      <c r="AK108" s="890"/>
      <c r="AL108" s="890"/>
      <c r="AM108" s="890"/>
      <c r="AN108" s="890"/>
      <c r="AO108" s="890"/>
      <c r="AP108" s="890"/>
      <c r="AQ108" s="890"/>
      <c r="AR108" s="890"/>
      <c r="AS108" s="890"/>
      <c r="AT108" s="891"/>
      <c r="AU108" s="889" t="s">
        <v>367</v>
      </c>
      <c r="AV108" s="890"/>
      <c r="AW108" s="890"/>
      <c r="AX108" s="890"/>
      <c r="AY108" s="890"/>
      <c r="AZ108" s="890"/>
      <c r="BA108" s="890"/>
      <c r="BB108" s="890"/>
      <c r="BC108" s="890"/>
      <c r="BD108" s="890"/>
      <c r="BE108" s="890"/>
      <c r="BF108" s="890"/>
      <c r="BG108" s="890"/>
      <c r="BH108" s="890"/>
      <c r="BI108" s="890"/>
      <c r="BJ108" s="890"/>
      <c r="BK108" s="890"/>
      <c r="BL108" s="890"/>
      <c r="BM108" s="890"/>
      <c r="BN108" s="890"/>
      <c r="BO108" s="890"/>
      <c r="BP108" s="890"/>
      <c r="BQ108" s="890"/>
      <c r="BR108" s="890"/>
      <c r="BS108" s="890"/>
      <c r="BT108" s="890"/>
      <c r="BU108" s="890"/>
      <c r="BV108" s="890"/>
      <c r="BW108" s="890"/>
      <c r="BX108" s="890"/>
      <c r="BY108" s="890"/>
      <c r="BZ108" s="890"/>
      <c r="CA108" s="890"/>
      <c r="CB108" s="890"/>
      <c r="CC108" s="890"/>
      <c r="CD108" s="890"/>
      <c r="CE108" s="890"/>
      <c r="CF108" s="890"/>
      <c r="CG108" s="890"/>
      <c r="CH108" s="890"/>
      <c r="CI108" s="890"/>
      <c r="CJ108" s="890"/>
      <c r="CK108" s="890"/>
      <c r="CL108" s="890"/>
      <c r="CM108" s="890"/>
      <c r="CN108" s="890"/>
      <c r="CO108" s="890"/>
      <c r="CP108" s="890"/>
      <c r="CQ108" s="890"/>
      <c r="CR108" s="890"/>
      <c r="CS108" s="890"/>
      <c r="CT108" s="890"/>
      <c r="CU108" s="890"/>
      <c r="CV108" s="890"/>
      <c r="CW108" s="890"/>
      <c r="CX108" s="890"/>
      <c r="CY108" s="890"/>
      <c r="CZ108" s="890"/>
      <c r="DA108" s="890"/>
      <c r="DB108" s="890"/>
      <c r="DC108" s="890"/>
      <c r="DD108" s="890"/>
      <c r="DE108" s="890"/>
      <c r="DF108" s="890"/>
      <c r="DG108" s="890"/>
      <c r="DH108" s="890"/>
      <c r="DI108" s="890"/>
      <c r="DJ108" s="890"/>
      <c r="DK108" s="890"/>
      <c r="DL108" s="890"/>
      <c r="DM108" s="890"/>
      <c r="DN108" s="890"/>
      <c r="DO108" s="890"/>
      <c r="DP108" s="890"/>
      <c r="DQ108" s="890"/>
      <c r="DR108" s="890"/>
      <c r="DS108" s="890"/>
      <c r="DT108" s="890"/>
      <c r="DU108" s="890"/>
      <c r="DV108" s="890"/>
      <c r="DW108" s="890"/>
      <c r="DX108" s="890"/>
      <c r="DY108" s="890"/>
      <c r="DZ108" s="891"/>
    </row>
    <row r="109" spans="1:131" s="85" customFormat="1" ht="26.25" customHeight="1" x14ac:dyDescent="0.2">
      <c r="A109" s="681" t="s">
        <v>366</v>
      </c>
      <c r="B109" s="682"/>
      <c r="C109" s="682"/>
      <c r="D109" s="682"/>
      <c r="E109" s="682"/>
      <c r="F109" s="682"/>
      <c r="G109" s="682"/>
      <c r="H109" s="682"/>
      <c r="I109" s="682"/>
      <c r="J109" s="682"/>
      <c r="K109" s="682"/>
      <c r="L109" s="682"/>
      <c r="M109" s="682"/>
      <c r="N109" s="682"/>
      <c r="O109" s="682"/>
      <c r="P109" s="682"/>
      <c r="Q109" s="682"/>
      <c r="R109" s="682"/>
      <c r="S109" s="682"/>
      <c r="T109" s="682"/>
      <c r="U109" s="682"/>
      <c r="V109" s="682"/>
      <c r="W109" s="682"/>
      <c r="X109" s="682"/>
      <c r="Y109" s="682"/>
      <c r="Z109" s="683"/>
      <c r="AA109" s="684" t="s">
        <v>343</v>
      </c>
      <c r="AB109" s="682"/>
      <c r="AC109" s="682"/>
      <c r="AD109" s="682"/>
      <c r="AE109" s="683"/>
      <c r="AF109" s="684" t="s">
        <v>342</v>
      </c>
      <c r="AG109" s="682"/>
      <c r="AH109" s="682"/>
      <c r="AI109" s="682"/>
      <c r="AJ109" s="683"/>
      <c r="AK109" s="684" t="s">
        <v>205</v>
      </c>
      <c r="AL109" s="682"/>
      <c r="AM109" s="682"/>
      <c r="AN109" s="682"/>
      <c r="AO109" s="683"/>
      <c r="AP109" s="684" t="s">
        <v>341</v>
      </c>
      <c r="AQ109" s="682"/>
      <c r="AR109" s="682"/>
      <c r="AS109" s="682"/>
      <c r="AT109" s="685"/>
      <c r="AU109" s="681" t="s">
        <v>366</v>
      </c>
      <c r="AV109" s="682"/>
      <c r="AW109" s="682"/>
      <c r="AX109" s="682"/>
      <c r="AY109" s="682"/>
      <c r="AZ109" s="682"/>
      <c r="BA109" s="682"/>
      <c r="BB109" s="682"/>
      <c r="BC109" s="682"/>
      <c r="BD109" s="682"/>
      <c r="BE109" s="682"/>
      <c r="BF109" s="682"/>
      <c r="BG109" s="682"/>
      <c r="BH109" s="682"/>
      <c r="BI109" s="682"/>
      <c r="BJ109" s="682"/>
      <c r="BK109" s="682"/>
      <c r="BL109" s="682"/>
      <c r="BM109" s="682"/>
      <c r="BN109" s="682"/>
      <c r="BO109" s="682"/>
      <c r="BP109" s="683"/>
      <c r="BQ109" s="684" t="s">
        <v>343</v>
      </c>
      <c r="BR109" s="682"/>
      <c r="BS109" s="682"/>
      <c r="BT109" s="682"/>
      <c r="BU109" s="683"/>
      <c r="BV109" s="684" t="s">
        <v>342</v>
      </c>
      <c r="BW109" s="682"/>
      <c r="BX109" s="682"/>
      <c r="BY109" s="682"/>
      <c r="BZ109" s="683"/>
      <c r="CA109" s="684" t="s">
        <v>205</v>
      </c>
      <c r="CB109" s="682"/>
      <c r="CC109" s="682"/>
      <c r="CD109" s="682"/>
      <c r="CE109" s="683"/>
      <c r="CF109" s="884" t="s">
        <v>341</v>
      </c>
      <c r="CG109" s="884"/>
      <c r="CH109" s="884"/>
      <c r="CI109" s="884"/>
      <c r="CJ109" s="884"/>
      <c r="CK109" s="684" t="s">
        <v>344</v>
      </c>
      <c r="CL109" s="682"/>
      <c r="CM109" s="682"/>
      <c r="CN109" s="682"/>
      <c r="CO109" s="682"/>
      <c r="CP109" s="682"/>
      <c r="CQ109" s="682"/>
      <c r="CR109" s="682"/>
      <c r="CS109" s="682"/>
      <c r="CT109" s="682"/>
      <c r="CU109" s="682"/>
      <c r="CV109" s="682"/>
      <c r="CW109" s="682"/>
      <c r="CX109" s="682"/>
      <c r="CY109" s="682"/>
      <c r="CZ109" s="682"/>
      <c r="DA109" s="682"/>
      <c r="DB109" s="682"/>
      <c r="DC109" s="682"/>
      <c r="DD109" s="682"/>
      <c r="DE109" s="682"/>
      <c r="DF109" s="683"/>
      <c r="DG109" s="684" t="s">
        <v>343</v>
      </c>
      <c r="DH109" s="682"/>
      <c r="DI109" s="682"/>
      <c r="DJ109" s="682"/>
      <c r="DK109" s="683"/>
      <c r="DL109" s="684" t="s">
        <v>342</v>
      </c>
      <c r="DM109" s="682"/>
      <c r="DN109" s="682"/>
      <c r="DO109" s="682"/>
      <c r="DP109" s="683"/>
      <c r="DQ109" s="684" t="s">
        <v>205</v>
      </c>
      <c r="DR109" s="682"/>
      <c r="DS109" s="682"/>
      <c r="DT109" s="682"/>
      <c r="DU109" s="683"/>
      <c r="DV109" s="684" t="s">
        <v>341</v>
      </c>
      <c r="DW109" s="682"/>
      <c r="DX109" s="682"/>
      <c r="DY109" s="682"/>
      <c r="DZ109" s="685"/>
    </row>
    <row r="110" spans="1:131" s="85" customFormat="1" ht="26.25" customHeight="1" x14ac:dyDescent="0.2">
      <c r="A110" s="799" t="s">
        <v>365</v>
      </c>
      <c r="B110" s="800"/>
      <c r="C110" s="800"/>
      <c r="D110" s="800"/>
      <c r="E110" s="800"/>
      <c r="F110" s="800"/>
      <c r="G110" s="800"/>
      <c r="H110" s="800"/>
      <c r="I110" s="800"/>
      <c r="J110" s="800"/>
      <c r="K110" s="800"/>
      <c r="L110" s="800"/>
      <c r="M110" s="800"/>
      <c r="N110" s="800"/>
      <c r="O110" s="800"/>
      <c r="P110" s="800"/>
      <c r="Q110" s="800"/>
      <c r="R110" s="800"/>
      <c r="S110" s="800"/>
      <c r="T110" s="800"/>
      <c r="U110" s="800"/>
      <c r="V110" s="800"/>
      <c r="W110" s="800"/>
      <c r="X110" s="800"/>
      <c r="Y110" s="800"/>
      <c r="Z110" s="801"/>
      <c r="AA110" s="751">
        <v>3005982</v>
      </c>
      <c r="AB110" s="752"/>
      <c r="AC110" s="752"/>
      <c r="AD110" s="752"/>
      <c r="AE110" s="753"/>
      <c r="AF110" s="754">
        <v>3098154</v>
      </c>
      <c r="AG110" s="752"/>
      <c r="AH110" s="752"/>
      <c r="AI110" s="752"/>
      <c r="AJ110" s="753"/>
      <c r="AK110" s="754">
        <v>3105845</v>
      </c>
      <c r="AL110" s="752"/>
      <c r="AM110" s="752"/>
      <c r="AN110" s="752"/>
      <c r="AO110" s="753"/>
      <c r="AP110" s="864">
        <v>12.5</v>
      </c>
      <c r="AQ110" s="865"/>
      <c r="AR110" s="865"/>
      <c r="AS110" s="865"/>
      <c r="AT110" s="866"/>
      <c r="AU110" s="877" t="s">
        <v>364</v>
      </c>
      <c r="AV110" s="878"/>
      <c r="AW110" s="878"/>
      <c r="AX110" s="878"/>
      <c r="AY110" s="878"/>
      <c r="AZ110" s="815" t="s">
        <v>363</v>
      </c>
      <c r="BA110" s="800"/>
      <c r="BB110" s="800"/>
      <c r="BC110" s="800"/>
      <c r="BD110" s="800"/>
      <c r="BE110" s="800"/>
      <c r="BF110" s="800"/>
      <c r="BG110" s="800"/>
      <c r="BH110" s="800"/>
      <c r="BI110" s="800"/>
      <c r="BJ110" s="800"/>
      <c r="BK110" s="800"/>
      <c r="BL110" s="800"/>
      <c r="BM110" s="800"/>
      <c r="BN110" s="800"/>
      <c r="BO110" s="800"/>
      <c r="BP110" s="801"/>
      <c r="BQ110" s="816">
        <v>33364565</v>
      </c>
      <c r="BR110" s="806"/>
      <c r="BS110" s="806"/>
      <c r="BT110" s="806"/>
      <c r="BU110" s="806"/>
      <c r="BV110" s="806">
        <v>32451070</v>
      </c>
      <c r="BW110" s="806"/>
      <c r="BX110" s="806"/>
      <c r="BY110" s="806"/>
      <c r="BZ110" s="806"/>
      <c r="CA110" s="806">
        <v>30698842</v>
      </c>
      <c r="CB110" s="806"/>
      <c r="CC110" s="806"/>
      <c r="CD110" s="806"/>
      <c r="CE110" s="806"/>
      <c r="CF110" s="851">
        <v>123.9</v>
      </c>
      <c r="CG110" s="852"/>
      <c r="CH110" s="852"/>
      <c r="CI110" s="852"/>
      <c r="CJ110" s="852"/>
      <c r="CK110" s="861" t="s">
        <v>339</v>
      </c>
      <c r="CL110" s="699"/>
      <c r="CM110" s="815" t="s">
        <v>338</v>
      </c>
      <c r="CN110" s="800"/>
      <c r="CO110" s="800"/>
      <c r="CP110" s="800"/>
      <c r="CQ110" s="800"/>
      <c r="CR110" s="800"/>
      <c r="CS110" s="800"/>
      <c r="CT110" s="800"/>
      <c r="CU110" s="800"/>
      <c r="CV110" s="800"/>
      <c r="CW110" s="800"/>
      <c r="CX110" s="800"/>
      <c r="CY110" s="800"/>
      <c r="CZ110" s="800"/>
      <c r="DA110" s="800"/>
      <c r="DB110" s="800"/>
      <c r="DC110" s="800"/>
      <c r="DD110" s="800"/>
      <c r="DE110" s="800"/>
      <c r="DF110" s="801"/>
      <c r="DG110" s="816" t="s">
        <v>64</v>
      </c>
      <c r="DH110" s="806"/>
      <c r="DI110" s="806"/>
      <c r="DJ110" s="806"/>
      <c r="DK110" s="806"/>
      <c r="DL110" s="806" t="s">
        <v>64</v>
      </c>
      <c r="DM110" s="806"/>
      <c r="DN110" s="806"/>
      <c r="DO110" s="806"/>
      <c r="DP110" s="806"/>
      <c r="DQ110" s="806" t="s">
        <v>64</v>
      </c>
      <c r="DR110" s="806"/>
      <c r="DS110" s="806"/>
      <c r="DT110" s="806"/>
      <c r="DU110" s="806"/>
      <c r="DV110" s="837" t="s">
        <v>64</v>
      </c>
      <c r="DW110" s="837"/>
      <c r="DX110" s="837"/>
      <c r="DY110" s="837"/>
      <c r="DZ110" s="838"/>
    </row>
    <row r="111" spans="1:131" s="85" customFormat="1" ht="26.25" customHeight="1" x14ac:dyDescent="0.2">
      <c r="A111" s="704" t="s">
        <v>362</v>
      </c>
      <c r="B111" s="705"/>
      <c r="C111" s="705"/>
      <c r="D111" s="705"/>
      <c r="E111" s="705"/>
      <c r="F111" s="705"/>
      <c r="G111" s="705"/>
      <c r="H111" s="705"/>
      <c r="I111" s="705"/>
      <c r="J111" s="705"/>
      <c r="K111" s="705"/>
      <c r="L111" s="705"/>
      <c r="M111" s="705"/>
      <c r="N111" s="705"/>
      <c r="O111" s="705"/>
      <c r="P111" s="705"/>
      <c r="Q111" s="705"/>
      <c r="R111" s="705"/>
      <c r="S111" s="705"/>
      <c r="T111" s="705"/>
      <c r="U111" s="705"/>
      <c r="V111" s="705"/>
      <c r="W111" s="705"/>
      <c r="X111" s="705"/>
      <c r="Y111" s="705"/>
      <c r="Z111" s="883"/>
      <c r="AA111" s="709" t="s">
        <v>64</v>
      </c>
      <c r="AB111" s="710"/>
      <c r="AC111" s="710"/>
      <c r="AD111" s="710"/>
      <c r="AE111" s="711"/>
      <c r="AF111" s="712" t="s">
        <v>64</v>
      </c>
      <c r="AG111" s="710"/>
      <c r="AH111" s="710"/>
      <c r="AI111" s="710"/>
      <c r="AJ111" s="711"/>
      <c r="AK111" s="712" t="s">
        <v>64</v>
      </c>
      <c r="AL111" s="710"/>
      <c r="AM111" s="710"/>
      <c r="AN111" s="710"/>
      <c r="AO111" s="711"/>
      <c r="AP111" s="780" t="s">
        <v>64</v>
      </c>
      <c r="AQ111" s="781"/>
      <c r="AR111" s="781"/>
      <c r="AS111" s="781"/>
      <c r="AT111" s="782"/>
      <c r="AU111" s="879"/>
      <c r="AV111" s="880"/>
      <c r="AW111" s="880"/>
      <c r="AX111" s="880"/>
      <c r="AY111" s="880"/>
      <c r="AZ111" s="798" t="s">
        <v>361</v>
      </c>
      <c r="BA111" s="686"/>
      <c r="BB111" s="686"/>
      <c r="BC111" s="686"/>
      <c r="BD111" s="686"/>
      <c r="BE111" s="686"/>
      <c r="BF111" s="686"/>
      <c r="BG111" s="686"/>
      <c r="BH111" s="686"/>
      <c r="BI111" s="686"/>
      <c r="BJ111" s="686"/>
      <c r="BK111" s="686"/>
      <c r="BL111" s="686"/>
      <c r="BM111" s="686"/>
      <c r="BN111" s="686"/>
      <c r="BO111" s="686"/>
      <c r="BP111" s="687"/>
      <c r="BQ111" s="810" t="s">
        <v>64</v>
      </c>
      <c r="BR111" s="811"/>
      <c r="BS111" s="811"/>
      <c r="BT111" s="811"/>
      <c r="BU111" s="811"/>
      <c r="BV111" s="811" t="s">
        <v>64</v>
      </c>
      <c r="BW111" s="811"/>
      <c r="BX111" s="811"/>
      <c r="BY111" s="811"/>
      <c r="BZ111" s="811"/>
      <c r="CA111" s="811" t="s">
        <v>64</v>
      </c>
      <c r="CB111" s="811"/>
      <c r="CC111" s="811"/>
      <c r="CD111" s="811"/>
      <c r="CE111" s="811"/>
      <c r="CF111" s="843" t="s">
        <v>64</v>
      </c>
      <c r="CG111" s="844"/>
      <c r="CH111" s="844"/>
      <c r="CI111" s="844"/>
      <c r="CJ111" s="844"/>
      <c r="CK111" s="862"/>
      <c r="CL111" s="701"/>
      <c r="CM111" s="798" t="s">
        <v>336</v>
      </c>
      <c r="CN111" s="686"/>
      <c r="CO111" s="686"/>
      <c r="CP111" s="686"/>
      <c r="CQ111" s="686"/>
      <c r="CR111" s="686"/>
      <c r="CS111" s="686"/>
      <c r="CT111" s="686"/>
      <c r="CU111" s="686"/>
      <c r="CV111" s="686"/>
      <c r="CW111" s="686"/>
      <c r="CX111" s="686"/>
      <c r="CY111" s="686"/>
      <c r="CZ111" s="686"/>
      <c r="DA111" s="686"/>
      <c r="DB111" s="686"/>
      <c r="DC111" s="686"/>
      <c r="DD111" s="686"/>
      <c r="DE111" s="686"/>
      <c r="DF111" s="687"/>
      <c r="DG111" s="810" t="s">
        <v>64</v>
      </c>
      <c r="DH111" s="811"/>
      <c r="DI111" s="811"/>
      <c r="DJ111" s="811"/>
      <c r="DK111" s="811"/>
      <c r="DL111" s="811" t="s">
        <v>64</v>
      </c>
      <c r="DM111" s="811"/>
      <c r="DN111" s="811"/>
      <c r="DO111" s="811"/>
      <c r="DP111" s="811"/>
      <c r="DQ111" s="811" t="s">
        <v>64</v>
      </c>
      <c r="DR111" s="811"/>
      <c r="DS111" s="811"/>
      <c r="DT111" s="811"/>
      <c r="DU111" s="811"/>
      <c r="DV111" s="775" t="s">
        <v>64</v>
      </c>
      <c r="DW111" s="775"/>
      <c r="DX111" s="775"/>
      <c r="DY111" s="775"/>
      <c r="DZ111" s="776"/>
    </row>
    <row r="112" spans="1:131" s="85" customFormat="1" ht="26.25" customHeight="1" x14ac:dyDescent="0.2">
      <c r="A112" s="688" t="s">
        <v>360</v>
      </c>
      <c r="B112" s="689"/>
      <c r="C112" s="686" t="s">
        <v>359</v>
      </c>
      <c r="D112" s="686"/>
      <c r="E112" s="686"/>
      <c r="F112" s="686"/>
      <c r="G112" s="686"/>
      <c r="H112" s="686"/>
      <c r="I112" s="686"/>
      <c r="J112" s="686"/>
      <c r="K112" s="686"/>
      <c r="L112" s="686"/>
      <c r="M112" s="686"/>
      <c r="N112" s="686"/>
      <c r="O112" s="686"/>
      <c r="P112" s="686"/>
      <c r="Q112" s="686"/>
      <c r="R112" s="686"/>
      <c r="S112" s="686"/>
      <c r="T112" s="686"/>
      <c r="U112" s="686"/>
      <c r="V112" s="686"/>
      <c r="W112" s="686"/>
      <c r="X112" s="686"/>
      <c r="Y112" s="686"/>
      <c r="Z112" s="687"/>
      <c r="AA112" s="709" t="s">
        <v>64</v>
      </c>
      <c r="AB112" s="710"/>
      <c r="AC112" s="710"/>
      <c r="AD112" s="710"/>
      <c r="AE112" s="711"/>
      <c r="AF112" s="712" t="s">
        <v>64</v>
      </c>
      <c r="AG112" s="710"/>
      <c r="AH112" s="710"/>
      <c r="AI112" s="710"/>
      <c r="AJ112" s="711"/>
      <c r="AK112" s="712" t="s">
        <v>64</v>
      </c>
      <c r="AL112" s="710"/>
      <c r="AM112" s="710"/>
      <c r="AN112" s="710"/>
      <c r="AO112" s="711"/>
      <c r="AP112" s="780" t="s">
        <v>64</v>
      </c>
      <c r="AQ112" s="781"/>
      <c r="AR112" s="781"/>
      <c r="AS112" s="781"/>
      <c r="AT112" s="782"/>
      <c r="AU112" s="879"/>
      <c r="AV112" s="880"/>
      <c r="AW112" s="880"/>
      <c r="AX112" s="880"/>
      <c r="AY112" s="880"/>
      <c r="AZ112" s="798" t="s">
        <v>358</v>
      </c>
      <c r="BA112" s="686"/>
      <c r="BB112" s="686"/>
      <c r="BC112" s="686"/>
      <c r="BD112" s="686"/>
      <c r="BE112" s="686"/>
      <c r="BF112" s="686"/>
      <c r="BG112" s="686"/>
      <c r="BH112" s="686"/>
      <c r="BI112" s="686"/>
      <c r="BJ112" s="686"/>
      <c r="BK112" s="686"/>
      <c r="BL112" s="686"/>
      <c r="BM112" s="686"/>
      <c r="BN112" s="686"/>
      <c r="BO112" s="686"/>
      <c r="BP112" s="687"/>
      <c r="BQ112" s="810">
        <v>12020991</v>
      </c>
      <c r="BR112" s="811"/>
      <c r="BS112" s="811"/>
      <c r="BT112" s="811"/>
      <c r="BU112" s="811"/>
      <c r="BV112" s="811">
        <v>12051983</v>
      </c>
      <c r="BW112" s="811"/>
      <c r="BX112" s="811"/>
      <c r="BY112" s="811"/>
      <c r="BZ112" s="811"/>
      <c r="CA112" s="811">
        <v>14341825</v>
      </c>
      <c r="CB112" s="811"/>
      <c r="CC112" s="811"/>
      <c r="CD112" s="811"/>
      <c r="CE112" s="811"/>
      <c r="CF112" s="843">
        <v>57.9</v>
      </c>
      <c r="CG112" s="844"/>
      <c r="CH112" s="844"/>
      <c r="CI112" s="844"/>
      <c r="CJ112" s="844"/>
      <c r="CK112" s="862"/>
      <c r="CL112" s="701"/>
      <c r="CM112" s="798" t="s">
        <v>357</v>
      </c>
      <c r="CN112" s="686"/>
      <c r="CO112" s="686"/>
      <c r="CP112" s="686"/>
      <c r="CQ112" s="686"/>
      <c r="CR112" s="686"/>
      <c r="CS112" s="686"/>
      <c r="CT112" s="686"/>
      <c r="CU112" s="686"/>
      <c r="CV112" s="686"/>
      <c r="CW112" s="686"/>
      <c r="CX112" s="686"/>
      <c r="CY112" s="686"/>
      <c r="CZ112" s="686"/>
      <c r="DA112" s="686"/>
      <c r="DB112" s="686"/>
      <c r="DC112" s="686"/>
      <c r="DD112" s="686"/>
      <c r="DE112" s="686"/>
      <c r="DF112" s="687"/>
      <c r="DG112" s="810" t="s">
        <v>64</v>
      </c>
      <c r="DH112" s="811"/>
      <c r="DI112" s="811"/>
      <c r="DJ112" s="811"/>
      <c r="DK112" s="811"/>
      <c r="DL112" s="811" t="s">
        <v>64</v>
      </c>
      <c r="DM112" s="811"/>
      <c r="DN112" s="811"/>
      <c r="DO112" s="811"/>
      <c r="DP112" s="811"/>
      <c r="DQ112" s="811" t="s">
        <v>64</v>
      </c>
      <c r="DR112" s="811"/>
      <c r="DS112" s="811"/>
      <c r="DT112" s="811"/>
      <c r="DU112" s="811"/>
      <c r="DV112" s="775" t="s">
        <v>64</v>
      </c>
      <c r="DW112" s="775"/>
      <c r="DX112" s="775"/>
      <c r="DY112" s="775"/>
      <c r="DZ112" s="776"/>
    </row>
    <row r="113" spans="1:130" s="85" customFormat="1" ht="26.25" customHeight="1" x14ac:dyDescent="0.2">
      <c r="A113" s="690"/>
      <c r="B113" s="691"/>
      <c r="C113" s="686" t="s">
        <v>356</v>
      </c>
      <c r="D113" s="686"/>
      <c r="E113" s="686"/>
      <c r="F113" s="686"/>
      <c r="G113" s="686"/>
      <c r="H113" s="686"/>
      <c r="I113" s="686"/>
      <c r="J113" s="686"/>
      <c r="K113" s="686"/>
      <c r="L113" s="686"/>
      <c r="M113" s="686"/>
      <c r="N113" s="686"/>
      <c r="O113" s="686"/>
      <c r="P113" s="686"/>
      <c r="Q113" s="686"/>
      <c r="R113" s="686"/>
      <c r="S113" s="686"/>
      <c r="T113" s="686"/>
      <c r="U113" s="686"/>
      <c r="V113" s="686"/>
      <c r="W113" s="686"/>
      <c r="X113" s="686"/>
      <c r="Y113" s="686"/>
      <c r="Z113" s="687"/>
      <c r="AA113" s="709">
        <v>1450036</v>
      </c>
      <c r="AB113" s="710"/>
      <c r="AC113" s="710"/>
      <c r="AD113" s="710"/>
      <c r="AE113" s="711"/>
      <c r="AF113" s="712">
        <v>1243909</v>
      </c>
      <c r="AG113" s="710"/>
      <c r="AH113" s="710"/>
      <c r="AI113" s="710"/>
      <c r="AJ113" s="711"/>
      <c r="AK113" s="712">
        <v>1242161</v>
      </c>
      <c r="AL113" s="710"/>
      <c r="AM113" s="710"/>
      <c r="AN113" s="710"/>
      <c r="AO113" s="711"/>
      <c r="AP113" s="780">
        <v>5</v>
      </c>
      <c r="AQ113" s="781"/>
      <c r="AR113" s="781"/>
      <c r="AS113" s="781"/>
      <c r="AT113" s="782"/>
      <c r="AU113" s="879"/>
      <c r="AV113" s="880"/>
      <c r="AW113" s="880"/>
      <c r="AX113" s="880"/>
      <c r="AY113" s="880"/>
      <c r="AZ113" s="798" t="s">
        <v>355</v>
      </c>
      <c r="BA113" s="686"/>
      <c r="BB113" s="686"/>
      <c r="BC113" s="686"/>
      <c r="BD113" s="686"/>
      <c r="BE113" s="686"/>
      <c r="BF113" s="686"/>
      <c r="BG113" s="686"/>
      <c r="BH113" s="686"/>
      <c r="BI113" s="686"/>
      <c r="BJ113" s="686"/>
      <c r="BK113" s="686"/>
      <c r="BL113" s="686"/>
      <c r="BM113" s="686"/>
      <c r="BN113" s="686"/>
      <c r="BO113" s="686"/>
      <c r="BP113" s="687"/>
      <c r="BQ113" s="810">
        <v>536769</v>
      </c>
      <c r="BR113" s="811"/>
      <c r="BS113" s="811"/>
      <c r="BT113" s="811"/>
      <c r="BU113" s="811"/>
      <c r="BV113" s="811">
        <v>449410</v>
      </c>
      <c r="BW113" s="811"/>
      <c r="BX113" s="811"/>
      <c r="BY113" s="811"/>
      <c r="BZ113" s="811"/>
      <c r="CA113" s="811">
        <v>356476</v>
      </c>
      <c r="CB113" s="811"/>
      <c r="CC113" s="811"/>
      <c r="CD113" s="811"/>
      <c r="CE113" s="811"/>
      <c r="CF113" s="843">
        <v>1.4</v>
      </c>
      <c r="CG113" s="844"/>
      <c r="CH113" s="844"/>
      <c r="CI113" s="844"/>
      <c r="CJ113" s="844"/>
      <c r="CK113" s="862"/>
      <c r="CL113" s="701"/>
      <c r="CM113" s="798" t="s">
        <v>354</v>
      </c>
      <c r="CN113" s="686"/>
      <c r="CO113" s="686"/>
      <c r="CP113" s="686"/>
      <c r="CQ113" s="686"/>
      <c r="CR113" s="686"/>
      <c r="CS113" s="686"/>
      <c r="CT113" s="686"/>
      <c r="CU113" s="686"/>
      <c r="CV113" s="686"/>
      <c r="CW113" s="686"/>
      <c r="CX113" s="686"/>
      <c r="CY113" s="686"/>
      <c r="CZ113" s="686"/>
      <c r="DA113" s="686"/>
      <c r="DB113" s="686"/>
      <c r="DC113" s="686"/>
      <c r="DD113" s="686"/>
      <c r="DE113" s="686"/>
      <c r="DF113" s="687"/>
      <c r="DG113" s="709" t="s">
        <v>64</v>
      </c>
      <c r="DH113" s="710"/>
      <c r="DI113" s="710"/>
      <c r="DJ113" s="710"/>
      <c r="DK113" s="711"/>
      <c r="DL113" s="712" t="s">
        <v>64</v>
      </c>
      <c r="DM113" s="710"/>
      <c r="DN113" s="710"/>
      <c r="DO113" s="710"/>
      <c r="DP113" s="711"/>
      <c r="DQ113" s="712" t="s">
        <v>64</v>
      </c>
      <c r="DR113" s="710"/>
      <c r="DS113" s="710"/>
      <c r="DT113" s="710"/>
      <c r="DU113" s="711"/>
      <c r="DV113" s="780" t="s">
        <v>64</v>
      </c>
      <c r="DW113" s="781"/>
      <c r="DX113" s="781"/>
      <c r="DY113" s="781"/>
      <c r="DZ113" s="782"/>
    </row>
    <row r="114" spans="1:130" s="85" customFormat="1" ht="26.25" customHeight="1" x14ac:dyDescent="0.2">
      <c r="A114" s="690"/>
      <c r="B114" s="691"/>
      <c r="C114" s="686" t="s">
        <v>353</v>
      </c>
      <c r="D114" s="686"/>
      <c r="E114" s="686"/>
      <c r="F114" s="686"/>
      <c r="G114" s="686"/>
      <c r="H114" s="686"/>
      <c r="I114" s="686"/>
      <c r="J114" s="686"/>
      <c r="K114" s="686"/>
      <c r="L114" s="686"/>
      <c r="M114" s="686"/>
      <c r="N114" s="686"/>
      <c r="O114" s="686"/>
      <c r="P114" s="686"/>
      <c r="Q114" s="686"/>
      <c r="R114" s="686"/>
      <c r="S114" s="686"/>
      <c r="T114" s="686"/>
      <c r="U114" s="686"/>
      <c r="V114" s="686"/>
      <c r="W114" s="686"/>
      <c r="X114" s="686"/>
      <c r="Y114" s="686"/>
      <c r="Z114" s="687"/>
      <c r="AA114" s="709">
        <v>111306</v>
      </c>
      <c r="AB114" s="710"/>
      <c r="AC114" s="710"/>
      <c r="AD114" s="710"/>
      <c r="AE114" s="711"/>
      <c r="AF114" s="712">
        <v>116193</v>
      </c>
      <c r="AG114" s="710"/>
      <c r="AH114" s="710"/>
      <c r="AI114" s="710"/>
      <c r="AJ114" s="711"/>
      <c r="AK114" s="712">
        <v>90053</v>
      </c>
      <c r="AL114" s="710"/>
      <c r="AM114" s="710"/>
      <c r="AN114" s="710"/>
      <c r="AO114" s="711"/>
      <c r="AP114" s="780">
        <v>0.4</v>
      </c>
      <c r="AQ114" s="781"/>
      <c r="AR114" s="781"/>
      <c r="AS114" s="781"/>
      <c r="AT114" s="782"/>
      <c r="AU114" s="879"/>
      <c r="AV114" s="880"/>
      <c r="AW114" s="880"/>
      <c r="AX114" s="880"/>
      <c r="AY114" s="880"/>
      <c r="AZ114" s="798" t="s">
        <v>352</v>
      </c>
      <c r="BA114" s="686"/>
      <c r="BB114" s="686"/>
      <c r="BC114" s="686"/>
      <c r="BD114" s="686"/>
      <c r="BE114" s="686"/>
      <c r="BF114" s="686"/>
      <c r="BG114" s="686"/>
      <c r="BH114" s="686"/>
      <c r="BI114" s="686"/>
      <c r="BJ114" s="686"/>
      <c r="BK114" s="686"/>
      <c r="BL114" s="686"/>
      <c r="BM114" s="686"/>
      <c r="BN114" s="686"/>
      <c r="BO114" s="686"/>
      <c r="BP114" s="687"/>
      <c r="BQ114" s="810">
        <v>5641404</v>
      </c>
      <c r="BR114" s="811"/>
      <c r="BS114" s="811"/>
      <c r="BT114" s="811"/>
      <c r="BU114" s="811"/>
      <c r="BV114" s="811">
        <v>5290471</v>
      </c>
      <c r="BW114" s="811"/>
      <c r="BX114" s="811"/>
      <c r="BY114" s="811"/>
      <c r="BZ114" s="811"/>
      <c r="CA114" s="811">
        <v>5080636</v>
      </c>
      <c r="CB114" s="811"/>
      <c r="CC114" s="811"/>
      <c r="CD114" s="811"/>
      <c r="CE114" s="811"/>
      <c r="CF114" s="843">
        <v>20.5</v>
      </c>
      <c r="CG114" s="844"/>
      <c r="CH114" s="844"/>
      <c r="CI114" s="844"/>
      <c r="CJ114" s="844"/>
      <c r="CK114" s="862"/>
      <c r="CL114" s="701"/>
      <c r="CM114" s="798" t="s">
        <v>328</v>
      </c>
      <c r="CN114" s="686"/>
      <c r="CO114" s="686"/>
      <c r="CP114" s="686"/>
      <c r="CQ114" s="686"/>
      <c r="CR114" s="686"/>
      <c r="CS114" s="686"/>
      <c r="CT114" s="686"/>
      <c r="CU114" s="686"/>
      <c r="CV114" s="686"/>
      <c r="CW114" s="686"/>
      <c r="CX114" s="686"/>
      <c r="CY114" s="686"/>
      <c r="CZ114" s="686"/>
      <c r="DA114" s="686"/>
      <c r="DB114" s="686"/>
      <c r="DC114" s="686"/>
      <c r="DD114" s="686"/>
      <c r="DE114" s="686"/>
      <c r="DF114" s="687"/>
      <c r="DG114" s="709" t="s">
        <v>64</v>
      </c>
      <c r="DH114" s="710"/>
      <c r="DI114" s="710"/>
      <c r="DJ114" s="710"/>
      <c r="DK114" s="711"/>
      <c r="DL114" s="712" t="s">
        <v>64</v>
      </c>
      <c r="DM114" s="710"/>
      <c r="DN114" s="710"/>
      <c r="DO114" s="710"/>
      <c r="DP114" s="711"/>
      <c r="DQ114" s="712" t="s">
        <v>64</v>
      </c>
      <c r="DR114" s="710"/>
      <c r="DS114" s="710"/>
      <c r="DT114" s="710"/>
      <c r="DU114" s="711"/>
      <c r="DV114" s="780" t="s">
        <v>64</v>
      </c>
      <c r="DW114" s="781"/>
      <c r="DX114" s="781"/>
      <c r="DY114" s="781"/>
      <c r="DZ114" s="782"/>
    </row>
    <row r="115" spans="1:130" s="85" customFormat="1" ht="26.25" customHeight="1" x14ac:dyDescent="0.2">
      <c r="A115" s="690"/>
      <c r="B115" s="691"/>
      <c r="C115" s="686" t="s">
        <v>351</v>
      </c>
      <c r="D115" s="686"/>
      <c r="E115" s="686"/>
      <c r="F115" s="686"/>
      <c r="G115" s="686"/>
      <c r="H115" s="686"/>
      <c r="I115" s="686"/>
      <c r="J115" s="686"/>
      <c r="K115" s="686"/>
      <c r="L115" s="686"/>
      <c r="M115" s="686"/>
      <c r="N115" s="686"/>
      <c r="O115" s="686"/>
      <c r="P115" s="686"/>
      <c r="Q115" s="686"/>
      <c r="R115" s="686"/>
      <c r="S115" s="686"/>
      <c r="T115" s="686"/>
      <c r="U115" s="686"/>
      <c r="V115" s="686"/>
      <c r="W115" s="686"/>
      <c r="X115" s="686"/>
      <c r="Y115" s="686"/>
      <c r="Z115" s="687"/>
      <c r="AA115" s="709" t="s">
        <v>64</v>
      </c>
      <c r="AB115" s="710"/>
      <c r="AC115" s="710"/>
      <c r="AD115" s="710"/>
      <c r="AE115" s="711"/>
      <c r="AF115" s="712" t="s">
        <v>64</v>
      </c>
      <c r="AG115" s="710"/>
      <c r="AH115" s="710"/>
      <c r="AI115" s="710"/>
      <c r="AJ115" s="711"/>
      <c r="AK115" s="712" t="s">
        <v>64</v>
      </c>
      <c r="AL115" s="710"/>
      <c r="AM115" s="710"/>
      <c r="AN115" s="710"/>
      <c r="AO115" s="711"/>
      <c r="AP115" s="780" t="s">
        <v>64</v>
      </c>
      <c r="AQ115" s="781"/>
      <c r="AR115" s="781"/>
      <c r="AS115" s="781"/>
      <c r="AT115" s="782"/>
      <c r="AU115" s="879"/>
      <c r="AV115" s="880"/>
      <c r="AW115" s="880"/>
      <c r="AX115" s="880"/>
      <c r="AY115" s="880"/>
      <c r="AZ115" s="798" t="s">
        <v>350</v>
      </c>
      <c r="BA115" s="686"/>
      <c r="BB115" s="686"/>
      <c r="BC115" s="686"/>
      <c r="BD115" s="686"/>
      <c r="BE115" s="686"/>
      <c r="BF115" s="686"/>
      <c r="BG115" s="686"/>
      <c r="BH115" s="686"/>
      <c r="BI115" s="686"/>
      <c r="BJ115" s="686"/>
      <c r="BK115" s="686"/>
      <c r="BL115" s="686"/>
      <c r="BM115" s="686"/>
      <c r="BN115" s="686"/>
      <c r="BO115" s="686"/>
      <c r="BP115" s="687"/>
      <c r="BQ115" s="810" t="s">
        <v>64</v>
      </c>
      <c r="BR115" s="811"/>
      <c r="BS115" s="811"/>
      <c r="BT115" s="811"/>
      <c r="BU115" s="811"/>
      <c r="BV115" s="811" t="s">
        <v>64</v>
      </c>
      <c r="BW115" s="811"/>
      <c r="BX115" s="811"/>
      <c r="BY115" s="811"/>
      <c r="BZ115" s="811"/>
      <c r="CA115" s="811" t="s">
        <v>64</v>
      </c>
      <c r="CB115" s="811"/>
      <c r="CC115" s="811"/>
      <c r="CD115" s="811"/>
      <c r="CE115" s="811"/>
      <c r="CF115" s="843" t="s">
        <v>64</v>
      </c>
      <c r="CG115" s="844"/>
      <c r="CH115" s="844"/>
      <c r="CI115" s="844"/>
      <c r="CJ115" s="844"/>
      <c r="CK115" s="862"/>
      <c r="CL115" s="701"/>
      <c r="CM115" s="798" t="s">
        <v>349</v>
      </c>
      <c r="CN115" s="686"/>
      <c r="CO115" s="686"/>
      <c r="CP115" s="686"/>
      <c r="CQ115" s="686"/>
      <c r="CR115" s="686"/>
      <c r="CS115" s="686"/>
      <c r="CT115" s="686"/>
      <c r="CU115" s="686"/>
      <c r="CV115" s="686"/>
      <c r="CW115" s="686"/>
      <c r="CX115" s="686"/>
      <c r="CY115" s="686"/>
      <c r="CZ115" s="686"/>
      <c r="DA115" s="686"/>
      <c r="DB115" s="686"/>
      <c r="DC115" s="686"/>
      <c r="DD115" s="686"/>
      <c r="DE115" s="686"/>
      <c r="DF115" s="687"/>
      <c r="DG115" s="709" t="s">
        <v>64</v>
      </c>
      <c r="DH115" s="710"/>
      <c r="DI115" s="710"/>
      <c r="DJ115" s="710"/>
      <c r="DK115" s="711"/>
      <c r="DL115" s="712" t="s">
        <v>64</v>
      </c>
      <c r="DM115" s="710"/>
      <c r="DN115" s="710"/>
      <c r="DO115" s="710"/>
      <c r="DP115" s="711"/>
      <c r="DQ115" s="712" t="s">
        <v>64</v>
      </c>
      <c r="DR115" s="710"/>
      <c r="DS115" s="710"/>
      <c r="DT115" s="710"/>
      <c r="DU115" s="711"/>
      <c r="DV115" s="780" t="s">
        <v>64</v>
      </c>
      <c r="DW115" s="781"/>
      <c r="DX115" s="781"/>
      <c r="DY115" s="781"/>
      <c r="DZ115" s="782"/>
    </row>
    <row r="116" spans="1:130" s="85" customFormat="1" ht="26.25" customHeight="1" x14ac:dyDescent="0.2">
      <c r="A116" s="692"/>
      <c r="B116" s="693"/>
      <c r="C116" s="778" t="s">
        <v>348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9"/>
      <c r="AA116" s="709" t="s">
        <v>64</v>
      </c>
      <c r="AB116" s="710"/>
      <c r="AC116" s="710"/>
      <c r="AD116" s="710"/>
      <c r="AE116" s="711"/>
      <c r="AF116" s="712" t="s">
        <v>64</v>
      </c>
      <c r="AG116" s="710"/>
      <c r="AH116" s="710"/>
      <c r="AI116" s="710"/>
      <c r="AJ116" s="711"/>
      <c r="AK116" s="712" t="s">
        <v>64</v>
      </c>
      <c r="AL116" s="710"/>
      <c r="AM116" s="710"/>
      <c r="AN116" s="710"/>
      <c r="AO116" s="711"/>
      <c r="AP116" s="780" t="s">
        <v>64</v>
      </c>
      <c r="AQ116" s="781"/>
      <c r="AR116" s="781"/>
      <c r="AS116" s="781"/>
      <c r="AT116" s="782"/>
      <c r="AU116" s="879"/>
      <c r="AV116" s="880"/>
      <c r="AW116" s="880"/>
      <c r="AX116" s="880"/>
      <c r="AY116" s="880"/>
      <c r="AZ116" s="874" t="s">
        <v>347</v>
      </c>
      <c r="BA116" s="875"/>
      <c r="BB116" s="875"/>
      <c r="BC116" s="875"/>
      <c r="BD116" s="875"/>
      <c r="BE116" s="875"/>
      <c r="BF116" s="875"/>
      <c r="BG116" s="875"/>
      <c r="BH116" s="875"/>
      <c r="BI116" s="875"/>
      <c r="BJ116" s="875"/>
      <c r="BK116" s="875"/>
      <c r="BL116" s="875"/>
      <c r="BM116" s="875"/>
      <c r="BN116" s="875"/>
      <c r="BO116" s="875"/>
      <c r="BP116" s="876"/>
      <c r="BQ116" s="810" t="s">
        <v>64</v>
      </c>
      <c r="BR116" s="811"/>
      <c r="BS116" s="811"/>
      <c r="BT116" s="811"/>
      <c r="BU116" s="811"/>
      <c r="BV116" s="811" t="s">
        <v>64</v>
      </c>
      <c r="BW116" s="811"/>
      <c r="BX116" s="811"/>
      <c r="BY116" s="811"/>
      <c r="BZ116" s="811"/>
      <c r="CA116" s="811" t="s">
        <v>64</v>
      </c>
      <c r="CB116" s="811"/>
      <c r="CC116" s="811"/>
      <c r="CD116" s="811"/>
      <c r="CE116" s="811"/>
      <c r="CF116" s="843" t="s">
        <v>64</v>
      </c>
      <c r="CG116" s="844"/>
      <c r="CH116" s="844"/>
      <c r="CI116" s="844"/>
      <c r="CJ116" s="844"/>
      <c r="CK116" s="862"/>
      <c r="CL116" s="701"/>
      <c r="CM116" s="798" t="s">
        <v>325</v>
      </c>
      <c r="CN116" s="686"/>
      <c r="CO116" s="686"/>
      <c r="CP116" s="686"/>
      <c r="CQ116" s="686"/>
      <c r="CR116" s="686"/>
      <c r="CS116" s="686"/>
      <c r="CT116" s="686"/>
      <c r="CU116" s="686"/>
      <c r="CV116" s="686"/>
      <c r="CW116" s="686"/>
      <c r="CX116" s="686"/>
      <c r="CY116" s="686"/>
      <c r="CZ116" s="686"/>
      <c r="DA116" s="686"/>
      <c r="DB116" s="686"/>
      <c r="DC116" s="686"/>
      <c r="DD116" s="686"/>
      <c r="DE116" s="686"/>
      <c r="DF116" s="687"/>
      <c r="DG116" s="709" t="s">
        <v>64</v>
      </c>
      <c r="DH116" s="710"/>
      <c r="DI116" s="710"/>
      <c r="DJ116" s="710"/>
      <c r="DK116" s="711"/>
      <c r="DL116" s="712" t="s">
        <v>64</v>
      </c>
      <c r="DM116" s="710"/>
      <c r="DN116" s="710"/>
      <c r="DO116" s="710"/>
      <c r="DP116" s="711"/>
      <c r="DQ116" s="712" t="s">
        <v>64</v>
      </c>
      <c r="DR116" s="710"/>
      <c r="DS116" s="710"/>
      <c r="DT116" s="710"/>
      <c r="DU116" s="711"/>
      <c r="DV116" s="780" t="s">
        <v>64</v>
      </c>
      <c r="DW116" s="781"/>
      <c r="DX116" s="781"/>
      <c r="DY116" s="781"/>
      <c r="DZ116" s="782"/>
    </row>
    <row r="117" spans="1:130" s="85" customFormat="1" ht="26.25" customHeight="1" x14ac:dyDescent="0.2">
      <c r="A117" s="681" t="s">
        <v>121</v>
      </c>
      <c r="B117" s="682"/>
      <c r="C117" s="682"/>
      <c r="D117" s="682"/>
      <c r="E117" s="682"/>
      <c r="F117" s="682"/>
      <c r="G117" s="682"/>
      <c r="H117" s="682"/>
      <c r="I117" s="682"/>
      <c r="J117" s="682"/>
      <c r="K117" s="682"/>
      <c r="L117" s="682"/>
      <c r="M117" s="682"/>
      <c r="N117" s="682"/>
      <c r="O117" s="682"/>
      <c r="P117" s="682"/>
      <c r="Q117" s="682"/>
      <c r="R117" s="682"/>
      <c r="S117" s="682"/>
      <c r="T117" s="682"/>
      <c r="U117" s="682"/>
      <c r="V117" s="682"/>
      <c r="W117" s="682"/>
      <c r="X117" s="682"/>
      <c r="Y117" s="831" t="s">
        <v>346</v>
      </c>
      <c r="Z117" s="683"/>
      <c r="AA117" s="867">
        <v>4567324</v>
      </c>
      <c r="AB117" s="868"/>
      <c r="AC117" s="868"/>
      <c r="AD117" s="868"/>
      <c r="AE117" s="869"/>
      <c r="AF117" s="870">
        <v>4458256</v>
      </c>
      <c r="AG117" s="868"/>
      <c r="AH117" s="868"/>
      <c r="AI117" s="868"/>
      <c r="AJ117" s="869"/>
      <c r="AK117" s="870">
        <v>4438059</v>
      </c>
      <c r="AL117" s="868"/>
      <c r="AM117" s="868"/>
      <c r="AN117" s="868"/>
      <c r="AO117" s="869"/>
      <c r="AP117" s="871"/>
      <c r="AQ117" s="872"/>
      <c r="AR117" s="872"/>
      <c r="AS117" s="872"/>
      <c r="AT117" s="873"/>
      <c r="AU117" s="879"/>
      <c r="AV117" s="880"/>
      <c r="AW117" s="880"/>
      <c r="AX117" s="880"/>
      <c r="AY117" s="880"/>
      <c r="AZ117" s="848" t="s">
        <v>345</v>
      </c>
      <c r="BA117" s="849"/>
      <c r="BB117" s="849"/>
      <c r="BC117" s="849"/>
      <c r="BD117" s="849"/>
      <c r="BE117" s="849"/>
      <c r="BF117" s="849"/>
      <c r="BG117" s="849"/>
      <c r="BH117" s="849"/>
      <c r="BI117" s="849"/>
      <c r="BJ117" s="849"/>
      <c r="BK117" s="849"/>
      <c r="BL117" s="849"/>
      <c r="BM117" s="849"/>
      <c r="BN117" s="849"/>
      <c r="BO117" s="849"/>
      <c r="BP117" s="850"/>
      <c r="BQ117" s="810" t="s">
        <v>64</v>
      </c>
      <c r="BR117" s="811"/>
      <c r="BS117" s="811"/>
      <c r="BT117" s="811"/>
      <c r="BU117" s="811"/>
      <c r="BV117" s="811" t="s">
        <v>64</v>
      </c>
      <c r="BW117" s="811"/>
      <c r="BX117" s="811"/>
      <c r="BY117" s="811"/>
      <c r="BZ117" s="811"/>
      <c r="CA117" s="811" t="s">
        <v>64</v>
      </c>
      <c r="CB117" s="811"/>
      <c r="CC117" s="811"/>
      <c r="CD117" s="811"/>
      <c r="CE117" s="811"/>
      <c r="CF117" s="843" t="s">
        <v>64</v>
      </c>
      <c r="CG117" s="844"/>
      <c r="CH117" s="844"/>
      <c r="CI117" s="844"/>
      <c r="CJ117" s="844"/>
      <c r="CK117" s="862"/>
      <c r="CL117" s="701"/>
      <c r="CM117" s="798" t="s">
        <v>322</v>
      </c>
      <c r="CN117" s="686"/>
      <c r="CO117" s="686"/>
      <c r="CP117" s="686"/>
      <c r="CQ117" s="686"/>
      <c r="CR117" s="686"/>
      <c r="CS117" s="686"/>
      <c r="CT117" s="686"/>
      <c r="CU117" s="686"/>
      <c r="CV117" s="686"/>
      <c r="CW117" s="686"/>
      <c r="CX117" s="686"/>
      <c r="CY117" s="686"/>
      <c r="CZ117" s="686"/>
      <c r="DA117" s="686"/>
      <c r="DB117" s="686"/>
      <c r="DC117" s="686"/>
      <c r="DD117" s="686"/>
      <c r="DE117" s="686"/>
      <c r="DF117" s="687"/>
      <c r="DG117" s="709" t="s">
        <v>64</v>
      </c>
      <c r="DH117" s="710"/>
      <c r="DI117" s="710"/>
      <c r="DJ117" s="710"/>
      <c r="DK117" s="711"/>
      <c r="DL117" s="712" t="s">
        <v>64</v>
      </c>
      <c r="DM117" s="710"/>
      <c r="DN117" s="710"/>
      <c r="DO117" s="710"/>
      <c r="DP117" s="711"/>
      <c r="DQ117" s="712" t="s">
        <v>64</v>
      </c>
      <c r="DR117" s="710"/>
      <c r="DS117" s="710"/>
      <c r="DT117" s="710"/>
      <c r="DU117" s="711"/>
      <c r="DV117" s="780" t="s">
        <v>64</v>
      </c>
      <c r="DW117" s="781"/>
      <c r="DX117" s="781"/>
      <c r="DY117" s="781"/>
      <c r="DZ117" s="782"/>
    </row>
    <row r="118" spans="1:130" s="85" customFormat="1" ht="26.25" customHeight="1" x14ac:dyDescent="0.2">
      <c r="A118" s="681" t="s">
        <v>344</v>
      </c>
      <c r="B118" s="682"/>
      <c r="C118" s="682"/>
      <c r="D118" s="682"/>
      <c r="E118" s="682"/>
      <c r="F118" s="682"/>
      <c r="G118" s="682"/>
      <c r="H118" s="682"/>
      <c r="I118" s="682"/>
      <c r="J118" s="682"/>
      <c r="K118" s="682"/>
      <c r="L118" s="682"/>
      <c r="M118" s="682"/>
      <c r="N118" s="682"/>
      <c r="O118" s="682"/>
      <c r="P118" s="682"/>
      <c r="Q118" s="682"/>
      <c r="R118" s="682"/>
      <c r="S118" s="682"/>
      <c r="T118" s="682"/>
      <c r="U118" s="682"/>
      <c r="V118" s="682"/>
      <c r="W118" s="682"/>
      <c r="X118" s="682"/>
      <c r="Y118" s="682"/>
      <c r="Z118" s="683"/>
      <c r="AA118" s="684" t="s">
        <v>343</v>
      </c>
      <c r="AB118" s="682"/>
      <c r="AC118" s="682"/>
      <c r="AD118" s="682"/>
      <c r="AE118" s="683"/>
      <c r="AF118" s="684" t="s">
        <v>342</v>
      </c>
      <c r="AG118" s="682"/>
      <c r="AH118" s="682"/>
      <c r="AI118" s="682"/>
      <c r="AJ118" s="683"/>
      <c r="AK118" s="684" t="s">
        <v>205</v>
      </c>
      <c r="AL118" s="682"/>
      <c r="AM118" s="682"/>
      <c r="AN118" s="682"/>
      <c r="AO118" s="683"/>
      <c r="AP118" s="684" t="s">
        <v>341</v>
      </c>
      <c r="AQ118" s="682"/>
      <c r="AR118" s="682"/>
      <c r="AS118" s="682"/>
      <c r="AT118" s="685"/>
      <c r="AU118" s="879"/>
      <c r="AV118" s="880"/>
      <c r="AW118" s="880"/>
      <c r="AX118" s="880"/>
      <c r="AY118" s="880"/>
      <c r="AZ118" s="777" t="s">
        <v>340</v>
      </c>
      <c r="BA118" s="778"/>
      <c r="BB118" s="778"/>
      <c r="BC118" s="778"/>
      <c r="BD118" s="778"/>
      <c r="BE118" s="778"/>
      <c r="BF118" s="778"/>
      <c r="BG118" s="778"/>
      <c r="BH118" s="778"/>
      <c r="BI118" s="778"/>
      <c r="BJ118" s="778"/>
      <c r="BK118" s="778"/>
      <c r="BL118" s="778"/>
      <c r="BM118" s="778"/>
      <c r="BN118" s="778"/>
      <c r="BO118" s="778"/>
      <c r="BP118" s="779"/>
      <c r="BQ118" s="833" t="s">
        <v>64</v>
      </c>
      <c r="BR118" s="834"/>
      <c r="BS118" s="834"/>
      <c r="BT118" s="834"/>
      <c r="BU118" s="834"/>
      <c r="BV118" s="834" t="s">
        <v>64</v>
      </c>
      <c r="BW118" s="834"/>
      <c r="BX118" s="834"/>
      <c r="BY118" s="834"/>
      <c r="BZ118" s="834"/>
      <c r="CA118" s="834" t="s">
        <v>64</v>
      </c>
      <c r="CB118" s="834"/>
      <c r="CC118" s="834"/>
      <c r="CD118" s="834"/>
      <c r="CE118" s="834"/>
      <c r="CF118" s="843" t="s">
        <v>64</v>
      </c>
      <c r="CG118" s="844"/>
      <c r="CH118" s="844"/>
      <c r="CI118" s="844"/>
      <c r="CJ118" s="844"/>
      <c r="CK118" s="862"/>
      <c r="CL118" s="701"/>
      <c r="CM118" s="798" t="s">
        <v>319</v>
      </c>
      <c r="CN118" s="686"/>
      <c r="CO118" s="686"/>
      <c r="CP118" s="686"/>
      <c r="CQ118" s="686"/>
      <c r="CR118" s="686"/>
      <c r="CS118" s="686"/>
      <c r="CT118" s="686"/>
      <c r="CU118" s="686"/>
      <c r="CV118" s="686"/>
      <c r="CW118" s="686"/>
      <c r="CX118" s="686"/>
      <c r="CY118" s="686"/>
      <c r="CZ118" s="686"/>
      <c r="DA118" s="686"/>
      <c r="DB118" s="686"/>
      <c r="DC118" s="686"/>
      <c r="DD118" s="686"/>
      <c r="DE118" s="686"/>
      <c r="DF118" s="687"/>
      <c r="DG118" s="709" t="s">
        <v>64</v>
      </c>
      <c r="DH118" s="710"/>
      <c r="DI118" s="710"/>
      <c r="DJ118" s="710"/>
      <c r="DK118" s="711"/>
      <c r="DL118" s="712" t="s">
        <v>64</v>
      </c>
      <c r="DM118" s="710"/>
      <c r="DN118" s="710"/>
      <c r="DO118" s="710"/>
      <c r="DP118" s="711"/>
      <c r="DQ118" s="712" t="s">
        <v>64</v>
      </c>
      <c r="DR118" s="710"/>
      <c r="DS118" s="710"/>
      <c r="DT118" s="710"/>
      <c r="DU118" s="711"/>
      <c r="DV118" s="780" t="s">
        <v>64</v>
      </c>
      <c r="DW118" s="781"/>
      <c r="DX118" s="781"/>
      <c r="DY118" s="781"/>
      <c r="DZ118" s="782"/>
    </row>
    <row r="119" spans="1:130" s="85" customFormat="1" ht="26.25" customHeight="1" x14ac:dyDescent="0.2">
      <c r="A119" s="698" t="s">
        <v>339</v>
      </c>
      <c r="B119" s="699"/>
      <c r="C119" s="815" t="s">
        <v>338</v>
      </c>
      <c r="D119" s="800"/>
      <c r="E119" s="800"/>
      <c r="F119" s="800"/>
      <c r="G119" s="800"/>
      <c r="H119" s="800"/>
      <c r="I119" s="800"/>
      <c r="J119" s="800"/>
      <c r="K119" s="800"/>
      <c r="L119" s="800"/>
      <c r="M119" s="800"/>
      <c r="N119" s="800"/>
      <c r="O119" s="800"/>
      <c r="P119" s="800"/>
      <c r="Q119" s="800"/>
      <c r="R119" s="800"/>
      <c r="S119" s="800"/>
      <c r="T119" s="800"/>
      <c r="U119" s="800"/>
      <c r="V119" s="800"/>
      <c r="W119" s="800"/>
      <c r="X119" s="800"/>
      <c r="Y119" s="800"/>
      <c r="Z119" s="801"/>
      <c r="AA119" s="751" t="s">
        <v>64</v>
      </c>
      <c r="AB119" s="752"/>
      <c r="AC119" s="752"/>
      <c r="AD119" s="752"/>
      <c r="AE119" s="753"/>
      <c r="AF119" s="754" t="s">
        <v>64</v>
      </c>
      <c r="AG119" s="752"/>
      <c r="AH119" s="752"/>
      <c r="AI119" s="752"/>
      <c r="AJ119" s="753"/>
      <c r="AK119" s="754" t="s">
        <v>64</v>
      </c>
      <c r="AL119" s="752"/>
      <c r="AM119" s="752"/>
      <c r="AN119" s="752"/>
      <c r="AO119" s="753"/>
      <c r="AP119" s="864" t="s">
        <v>64</v>
      </c>
      <c r="AQ119" s="865"/>
      <c r="AR119" s="865"/>
      <c r="AS119" s="865"/>
      <c r="AT119" s="866"/>
      <c r="AU119" s="881"/>
      <c r="AV119" s="882"/>
      <c r="AW119" s="882"/>
      <c r="AX119" s="882"/>
      <c r="AY119" s="882"/>
      <c r="AZ119" s="98" t="s">
        <v>121</v>
      </c>
      <c r="BA119" s="98"/>
      <c r="BB119" s="98"/>
      <c r="BC119" s="98"/>
      <c r="BD119" s="98"/>
      <c r="BE119" s="98"/>
      <c r="BF119" s="98"/>
      <c r="BG119" s="98"/>
      <c r="BH119" s="98"/>
      <c r="BI119" s="98"/>
      <c r="BJ119" s="98"/>
      <c r="BK119" s="98"/>
      <c r="BL119" s="98"/>
      <c r="BM119" s="98"/>
      <c r="BN119" s="98"/>
      <c r="BO119" s="831" t="s">
        <v>337</v>
      </c>
      <c r="BP119" s="832"/>
      <c r="BQ119" s="833">
        <v>51563729</v>
      </c>
      <c r="BR119" s="834"/>
      <c r="BS119" s="834"/>
      <c r="BT119" s="834"/>
      <c r="BU119" s="834"/>
      <c r="BV119" s="834">
        <v>50242934</v>
      </c>
      <c r="BW119" s="834"/>
      <c r="BX119" s="834"/>
      <c r="BY119" s="834"/>
      <c r="BZ119" s="834"/>
      <c r="CA119" s="834">
        <v>50477779</v>
      </c>
      <c r="CB119" s="834"/>
      <c r="CC119" s="834"/>
      <c r="CD119" s="834"/>
      <c r="CE119" s="834"/>
      <c r="CF119" s="732"/>
      <c r="CG119" s="733"/>
      <c r="CH119" s="733"/>
      <c r="CI119" s="733"/>
      <c r="CJ119" s="830"/>
      <c r="CK119" s="863"/>
      <c r="CL119" s="703"/>
      <c r="CM119" s="777" t="s">
        <v>316</v>
      </c>
      <c r="CN119" s="778"/>
      <c r="CO119" s="778"/>
      <c r="CP119" s="778"/>
      <c r="CQ119" s="778"/>
      <c r="CR119" s="778"/>
      <c r="CS119" s="778"/>
      <c r="CT119" s="778"/>
      <c r="CU119" s="778"/>
      <c r="CV119" s="778"/>
      <c r="CW119" s="778"/>
      <c r="CX119" s="778"/>
      <c r="CY119" s="778"/>
      <c r="CZ119" s="778"/>
      <c r="DA119" s="778"/>
      <c r="DB119" s="778"/>
      <c r="DC119" s="778"/>
      <c r="DD119" s="778"/>
      <c r="DE119" s="778"/>
      <c r="DF119" s="779"/>
      <c r="DG119" s="768" t="s">
        <v>64</v>
      </c>
      <c r="DH119" s="769"/>
      <c r="DI119" s="769"/>
      <c r="DJ119" s="769"/>
      <c r="DK119" s="770"/>
      <c r="DL119" s="771" t="s">
        <v>64</v>
      </c>
      <c r="DM119" s="769"/>
      <c r="DN119" s="769"/>
      <c r="DO119" s="769"/>
      <c r="DP119" s="770"/>
      <c r="DQ119" s="771" t="s">
        <v>64</v>
      </c>
      <c r="DR119" s="769"/>
      <c r="DS119" s="769"/>
      <c r="DT119" s="769"/>
      <c r="DU119" s="770"/>
      <c r="DV119" s="812" t="s">
        <v>64</v>
      </c>
      <c r="DW119" s="813"/>
      <c r="DX119" s="813"/>
      <c r="DY119" s="813"/>
      <c r="DZ119" s="814"/>
    </row>
    <row r="120" spans="1:130" s="85" customFormat="1" ht="26.25" customHeight="1" x14ac:dyDescent="0.2">
      <c r="A120" s="700"/>
      <c r="B120" s="701"/>
      <c r="C120" s="798" t="s">
        <v>336</v>
      </c>
      <c r="D120" s="686"/>
      <c r="E120" s="686"/>
      <c r="F120" s="686"/>
      <c r="G120" s="686"/>
      <c r="H120" s="686"/>
      <c r="I120" s="686"/>
      <c r="J120" s="686"/>
      <c r="K120" s="686"/>
      <c r="L120" s="686"/>
      <c r="M120" s="686"/>
      <c r="N120" s="686"/>
      <c r="O120" s="686"/>
      <c r="P120" s="686"/>
      <c r="Q120" s="686"/>
      <c r="R120" s="686"/>
      <c r="S120" s="686"/>
      <c r="T120" s="686"/>
      <c r="U120" s="686"/>
      <c r="V120" s="686"/>
      <c r="W120" s="686"/>
      <c r="X120" s="686"/>
      <c r="Y120" s="686"/>
      <c r="Z120" s="687"/>
      <c r="AA120" s="709" t="s">
        <v>64</v>
      </c>
      <c r="AB120" s="710"/>
      <c r="AC120" s="710"/>
      <c r="AD120" s="710"/>
      <c r="AE120" s="711"/>
      <c r="AF120" s="712" t="s">
        <v>64</v>
      </c>
      <c r="AG120" s="710"/>
      <c r="AH120" s="710"/>
      <c r="AI120" s="710"/>
      <c r="AJ120" s="711"/>
      <c r="AK120" s="712" t="s">
        <v>64</v>
      </c>
      <c r="AL120" s="710"/>
      <c r="AM120" s="710"/>
      <c r="AN120" s="710"/>
      <c r="AO120" s="711"/>
      <c r="AP120" s="780" t="s">
        <v>64</v>
      </c>
      <c r="AQ120" s="781"/>
      <c r="AR120" s="781"/>
      <c r="AS120" s="781"/>
      <c r="AT120" s="782"/>
      <c r="AU120" s="853" t="s">
        <v>335</v>
      </c>
      <c r="AV120" s="854"/>
      <c r="AW120" s="854"/>
      <c r="AX120" s="854"/>
      <c r="AY120" s="855"/>
      <c r="AZ120" s="815" t="s">
        <v>334</v>
      </c>
      <c r="BA120" s="800"/>
      <c r="BB120" s="800"/>
      <c r="BC120" s="800"/>
      <c r="BD120" s="800"/>
      <c r="BE120" s="800"/>
      <c r="BF120" s="800"/>
      <c r="BG120" s="800"/>
      <c r="BH120" s="800"/>
      <c r="BI120" s="800"/>
      <c r="BJ120" s="800"/>
      <c r="BK120" s="800"/>
      <c r="BL120" s="800"/>
      <c r="BM120" s="800"/>
      <c r="BN120" s="800"/>
      <c r="BO120" s="800"/>
      <c r="BP120" s="801"/>
      <c r="BQ120" s="816">
        <v>8655611</v>
      </c>
      <c r="BR120" s="806"/>
      <c r="BS120" s="806"/>
      <c r="BT120" s="806"/>
      <c r="BU120" s="806"/>
      <c r="BV120" s="806">
        <v>11820819</v>
      </c>
      <c r="BW120" s="806"/>
      <c r="BX120" s="806"/>
      <c r="BY120" s="806"/>
      <c r="BZ120" s="806"/>
      <c r="CA120" s="806">
        <v>13645874</v>
      </c>
      <c r="CB120" s="806"/>
      <c r="CC120" s="806"/>
      <c r="CD120" s="806"/>
      <c r="CE120" s="806"/>
      <c r="CF120" s="851">
        <v>55.1</v>
      </c>
      <c r="CG120" s="852"/>
      <c r="CH120" s="852"/>
      <c r="CI120" s="852"/>
      <c r="CJ120" s="852"/>
      <c r="CK120" s="839" t="s">
        <v>333</v>
      </c>
      <c r="CL120" s="790"/>
      <c r="CM120" s="790"/>
      <c r="CN120" s="790"/>
      <c r="CO120" s="791"/>
      <c r="CP120" s="845" t="s">
        <v>332</v>
      </c>
      <c r="CQ120" s="846"/>
      <c r="CR120" s="846"/>
      <c r="CS120" s="846"/>
      <c r="CT120" s="846"/>
      <c r="CU120" s="846"/>
      <c r="CV120" s="846"/>
      <c r="CW120" s="846"/>
      <c r="CX120" s="846"/>
      <c r="CY120" s="846"/>
      <c r="CZ120" s="846"/>
      <c r="DA120" s="846"/>
      <c r="DB120" s="846"/>
      <c r="DC120" s="846"/>
      <c r="DD120" s="846"/>
      <c r="DE120" s="846"/>
      <c r="DF120" s="847"/>
      <c r="DG120" s="816">
        <v>9603423</v>
      </c>
      <c r="DH120" s="806"/>
      <c r="DI120" s="806"/>
      <c r="DJ120" s="806"/>
      <c r="DK120" s="806"/>
      <c r="DL120" s="806">
        <v>9300391</v>
      </c>
      <c r="DM120" s="806"/>
      <c r="DN120" s="806"/>
      <c r="DO120" s="806"/>
      <c r="DP120" s="806"/>
      <c r="DQ120" s="806">
        <v>9157086</v>
      </c>
      <c r="DR120" s="806"/>
      <c r="DS120" s="806"/>
      <c r="DT120" s="806"/>
      <c r="DU120" s="806"/>
      <c r="DV120" s="837">
        <v>37</v>
      </c>
      <c r="DW120" s="837"/>
      <c r="DX120" s="837"/>
      <c r="DY120" s="837"/>
      <c r="DZ120" s="838"/>
    </row>
    <row r="121" spans="1:130" s="85" customFormat="1" ht="26.25" customHeight="1" x14ac:dyDescent="0.2">
      <c r="A121" s="700"/>
      <c r="B121" s="701"/>
      <c r="C121" s="848" t="s">
        <v>331</v>
      </c>
      <c r="D121" s="849"/>
      <c r="E121" s="849"/>
      <c r="F121" s="849"/>
      <c r="G121" s="849"/>
      <c r="H121" s="849"/>
      <c r="I121" s="849"/>
      <c r="J121" s="849"/>
      <c r="K121" s="849"/>
      <c r="L121" s="849"/>
      <c r="M121" s="849"/>
      <c r="N121" s="849"/>
      <c r="O121" s="849"/>
      <c r="P121" s="849"/>
      <c r="Q121" s="849"/>
      <c r="R121" s="849"/>
      <c r="S121" s="849"/>
      <c r="T121" s="849"/>
      <c r="U121" s="849"/>
      <c r="V121" s="849"/>
      <c r="W121" s="849"/>
      <c r="X121" s="849"/>
      <c r="Y121" s="849"/>
      <c r="Z121" s="850"/>
      <c r="AA121" s="709" t="s">
        <v>64</v>
      </c>
      <c r="AB121" s="710"/>
      <c r="AC121" s="710"/>
      <c r="AD121" s="710"/>
      <c r="AE121" s="711"/>
      <c r="AF121" s="712" t="s">
        <v>64</v>
      </c>
      <c r="AG121" s="710"/>
      <c r="AH121" s="710"/>
      <c r="AI121" s="710"/>
      <c r="AJ121" s="711"/>
      <c r="AK121" s="712" t="s">
        <v>64</v>
      </c>
      <c r="AL121" s="710"/>
      <c r="AM121" s="710"/>
      <c r="AN121" s="710"/>
      <c r="AO121" s="711"/>
      <c r="AP121" s="780" t="s">
        <v>64</v>
      </c>
      <c r="AQ121" s="781"/>
      <c r="AR121" s="781"/>
      <c r="AS121" s="781"/>
      <c r="AT121" s="782"/>
      <c r="AU121" s="856"/>
      <c r="AV121" s="857"/>
      <c r="AW121" s="857"/>
      <c r="AX121" s="857"/>
      <c r="AY121" s="858"/>
      <c r="AZ121" s="798" t="s">
        <v>330</v>
      </c>
      <c r="BA121" s="686"/>
      <c r="BB121" s="686"/>
      <c r="BC121" s="686"/>
      <c r="BD121" s="686"/>
      <c r="BE121" s="686"/>
      <c r="BF121" s="686"/>
      <c r="BG121" s="686"/>
      <c r="BH121" s="686"/>
      <c r="BI121" s="686"/>
      <c r="BJ121" s="686"/>
      <c r="BK121" s="686"/>
      <c r="BL121" s="686"/>
      <c r="BM121" s="686"/>
      <c r="BN121" s="686"/>
      <c r="BO121" s="686"/>
      <c r="BP121" s="687"/>
      <c r="BQ121" s="810">
        <v>9614884</v>
      </c>
      <c r="BR121" s="811"/>
      <c r="BS121" s="811"/>
      <c r="BT121" s="811"/>
      <c r="BU121" s="811"/>
      <c r="BV121" s="811">
        <v>9307401</v>
      </c>
      <c r="BW121" s="811"/>
      <c r="BX121" s="811"/>
      <c r="BY121" s="811"/>
      <c r="BZ121" s="811"/>
      <c r="CA121" s="811">
        <v>9256381</v>
      </c>
      <c r="CB121" s="811"/>
      <c r="CC121" s="811"/>
      <c r="CD121" s="811"/>
      <c r="CE121" s="811"/>
      <c r="CF121" s="843">
        <v>37.4</v>
      </c>
      <c r="CG121" s="844"/>
      <c r="CH121" s="844"/>
      <c r="CI121" s="844"/>
      <c r="CJ121" s="844"/>
      <c r="CK121" s="840"/>
      <c r="CL121" s="793"/>
      <c r="CM121" s="793"/>
      <c r="CN121" s="793"/>
      <c r="CO121" s="794"/>
      <c r="CP121" s="820" t="s">
        <v>329</v>
      </c>
      <c r="CQ121" s="821"/>
      <c r="CR121" s="821"/>
      <c r="CS121" s="821"/>
      <c r="CT121" s="821"/>
      <c r="CU121" s="821"/>
      <c r="CV121" s="821"/>
      <c r="CW121" s="821"/>
      <c r="CX121" s="821"/>
      <c r="CY121" s="821"/>
      <c r="CZ121" s="821"/>
      <c r="DA121" s="821"/>
      <c r="DB121" s="821"/>
      <c r="DC121" s="821"/>
      <c r="DD121" s="821"/>
      <c r="DE121" s="821"/>
      <c r="DF121" s="822"/>
      <c r="DG121" s="810">
        <v>2417568</v>
      </c>
      <c r="DH121" s="811"/>
      <c r="DI121" s="811"/>
      <c r="DJ121" s="811"/>
      <c r="DK121" s="811"/>
      <c r="DL121" s="811">
        <v>2751592</v>
      </c>
      <c r="DM121" s="811"/>
      <c r="DN121" s="811"/>
      <c r="DO121" s="811"/>
      <c r="DP121" s="811"/>
      <c r="DQ121" s="811">
        <v>5184739</v>
      </c>
      <c r="DR121" s="811"/>
      <c r="DS121" s="811"/>
      <c r="DT121" s="811"/>
      <c r="DU121" s="811"/>
      <c r="DV121" s="775">
        <v>20.9</v>
      </c>
      <c r="DW121" s="775"/>
      <c r="DX121" s="775"/>
      <c r="DY121" s="775"/>
      <c r="DZ121" s="776"/>
    </row>
    <row r="122" spans="1:130" s="85" customFormat="1" ht="26.25" customHeight="1" x14ac:dyDescent="0.2">
      <c r="A122" s="700"/>
      <c r="B122" s="701"/>
      <c r="C122" s="798" t="s">
        <v>328</v>
      </c>
      <c r="D122" s="686"/>
      <c r="E122" s="686"/>
      <c r="F122" s="686"/>
      <c r="G122" s="686"/>
      <c r="H122" s="686"/>
      <c r="I122" s="686"/>
      <c r="J122" s="686"/>
      <c r="K122" s="686"/>
      <c r="L122" s="686"/>
      <c r="M122" s="686"/>
      <c r="N122" s="686"/>
      <c r="O122" s="686"/>
      <c r="P122" s="686"/>
      <c r="Q122" s="686"/>
      <c r="R122" s="686"/>
      <c r="S122" s="686"/>
      <c r="T122" s="686"/>
      <c r="U122" s="686"/>
      <c r="V122" s="686"/>
      <c r="W122" s="686"/>
      <c r="X122" s="686"/>
      <c r="Y122" s="686"/>
      <c r="Z122" s="687"/>
      <c r="AA122" s="709" t="s">
        <v>64</v>
      </c>
      <c r="AB122" s="710"/>
      <c r="AC122" s="710"/>
      <c r="AD122" s="710"/>
      <c r="AE122" s="711"/>
      <c r="AF122" s="712" t="s">
        <v>64</v>
      </c>
      <c r="AG122" s="710"/>
      <c r="AH122" s="710"/>
      <c r="AI122" s="710"/>
      <c r="AJ122" s="711"/>
      <c r="AK122" s="712" t="s">
        <v>64</v>
      </c>
      <c r="AL122" s="710"/>
      <c r="AM122" s="710"/>
      <c r="AN122" s="710"/>
      <c r="AO122" s="711"/>
      <c r="AP122" s="780" t="s">
        <v>64</v>
      </c>
      <c r="AQ122" s="781"/>
      <c r="AR122" s="781"/>
      <c r="AS122" s="781"/>
      <c r="AT122" s="782"/>
      <c r="AU122" s="856"/>
      <c r="AV122" s="857"/>
      <c r="AW122" s="857"/>
      <c r="AX122" s="857"/>
      <c r="AY122" s="858"/>
      <c r="AZ122" s="777" t="s">
        <v>327</v>
      </c>
      <c r="BA122" s="778"/>
      <c r="BB122" s="778"/>
      <c r="BC122" s="778"/>
      <c r="BD122" s="778"/>
      <c r="BE122" s="778"/>
      <c r="BF122" s="778"/>
      <c r="BG122" s="778"/>
      <c r="BH122" s="778"/>
      <c r="BI122" s="778"/>
      <c r="BJ122" s="778"/>
      <c r="BK122" s="778"/>
      <c r="BL122" s="778"/>
      <c r="BM122" s="778"/>
      <c r="BN122" s="778"/>
      <c r="BO122" s="778"/>
      <c r="BP122" s="779"/>
      <c r="BQ122" s="833">
        <v>36414511</v>
      </c>
      <c r="BR122" s="834"/>
      <c r="BS122" s="834"/>
      <c r="BT122" s="834"/>
      <c r="BU122" s="834"/>
      <c r="BV122" s="834">
        <v>36302805</v>
      </c>
      <c r="BW122" s="834"/>
      <c r="BX122" s="834"/>
      <c r="BY122" s="834"/>
      <c r="BZ122" s="834"/>
      <c r="CA122" s="834">
        <v>35843463</v>
      </c>
      <c r="CB122" s="834"/>
      <c r="CC122" s="834"/>
      <c r="CD122" s="834"/>
      <c r="CE122" s="834"/>
      <c r="CF122" s="835">
        <v>144.69999999999999</v>
      </c>
      <c r="CG122" s="836"/>
      <c r="CH122" s="836"/>
      <c r="CI122" s="836"/>
      <c r="CJ122" s="836"/>
      <c r="CK122" s="840"/>
      <c r="CL122" s="793"/>
      <c r="CM122" s="793"/>
      <c r="CN122" s="793"/>
      <c r="CO122" s="794"/>
      <c r="CP122" s="820" t="s">
        <v>326</v>
      </c>
      <c r="CQ122" s="821"/>
      <c r="CR122" s="821"/>
      <c r="CS122" s="821"/>
      <c r="CT122" s="821"/>
      <c r="CU122" s="821"/>
      <c r="CV122" s="821"/>
      <c r="CW122" s="821"/>
      <c r="CX122" s="821"/>
      <c r="CY122" s="821"/>
      <c r="CZ122" s="821"/>
      <c r="DA122" s="821"/>
      <c r="DB122" s="821"/>
      <c r="DC122" s="821"/>
      <c r="DD122" s="821"/>
      <c r="DE122" s="821"/>
      <c r="DF122" s="822"/>
      <c r="DG122" s="810" t="s">
        <v>64</v>
      </c>
      <c r="DH122" s="811"/>
      <c r="DI122" s="811"/>
      <c r="DJ122" s="811"/>
      <c r="DK122" s="811"/>
      <c r="DL122" s="811" t="s">
        <v>64</v>
      </c>
      <c r="DM122" s="811"/>
      <c r="DN122" s="811"/>
      <c r="DO122" s="811"/>
      <c r="DP122" s="811"/>
      <c r="DQ122" s="811" t="s">
        <v>64</v>
      </c>
      <c r="DR122" s="811"/>
      <c r="DS122" s="811"/>
      <c r="DT122" s="811"/>
      <c r="DU122" s="811"/>
      <c r="DV122" s="775" t="s">
        <v>64</v>
      </c>
      <c r="DW122" s="775"/>
      <c r="DX122" s="775"/>
      <c r="DY122" s="775"/>
      <c r="DZ122" s="776"/>
    </row>
    <row r="123" spans="1:130" s="85" customFormat="1" ht="26.25" customHeight="1" x14ac:dyDescent="0.2">
      <c r="A123" s="700"/>
      <c r="B123" s="701"/>
      <c r="C123" s="798" t="s">
        <v>325</v>
      </c>
      <c r="D123" s="686"/>
      <c r="E123" s="686"/>
      <c r="F123" s="686"/>
      <c r="G123" s="686"/>
      <c r="H123" s="686"/>
      <c r="I123" s="686"/>
      <c r="J123" s="686"/>
      <c r="K123" s="686"/>
      <c r="L123" s="686"/>
      <c r="M123" s="686"/>
      <c r="N123" s="686"/>
      <c r="O123" s="686"/>
      <c r="P123" s="686"/>
      <c r="Q123" s="686"/>
      <c r="R123" s="686"/>
      <c r="S123" s="686"/>
      <c r="T123" s="686"/>
      <c r="U123" s="686"/>
      <c r="V123" s="686"/>
      <c r="W123" s="686"/>
      <c r="X123" s="686"/>
      <c r="Y123" s="686"/>
      <c r="Z123" s="687"/>
      <c r="AA123" s="709" t="s">
        <v>64</v>
      </c>
      <c r="AB123" s="710"/>
      <c r="AC123" s="710"/>
      <c r="AD123" s="710"/>
      <c r="AE123" s="711"/>
      <c r="AF123" s="712" t="s">
        <v>64</v>
      </c>
      <c r="AG123" s="710"/>
      <c r="AH123" s="710"/>
      <c r="AI123" s="710"/>
      <c r="AJ123" s="711"/>
      <c r="AK123" s="712" t="s">
        <v>64</v>
      </c>
      <c r="AL123" s="710"/>
      <c r="AM123" s="710"/>
      <c r="AN123" s="710"/>
      <c r="AO123" s="711"/>
      <c r="AP123" s="780" t="s">
        <v>64</v>
      </c>
      <c r="AQ123" s="781"/>
      <c r="AR123" s="781"/>
      <c r="AS123" s="781"/>
      <c r="AT123" s="782"/>
      <c r="AU123" s="859"/>
      <c r="AV123" s="860"/>
      <c r="AW123" s="860"/>
      <c r="AX123" s="860"/>
      <c r="AY123" s="860"/>
      <c r="AZ123" s="98" t="s">
        <v>121</v>
      </c>
      <c r="BA123" s="98"/>
      <c r="BB123" s="98"/>
      <c r="BC123" s="98"/>
      <c r="BD123" s="98"/>
      <c r="BE123" s="98"/>
      <c r="BF123" s="98"/>
      <c r="BG123" s="98"/>
      <c r="BH123" s="98"/>
      <c r="BI123" s="98"/>
      <c r="BJ123" s="98"/>
      <c r="BK123" s="98"/>
      <c r="BL123" s="98"/>
      <c r="BM123" s="98"/>
      <c r="BN123" s="98"/>
      <c r="BO123" s="831" t="s">
        <v>324</v>
      </c>
      <c r="BP123" s="832"/>
      <c r="BQ123" s="828">
        <v>54685006</v>
      </c>
      <c r="BR123" s="829"/>
      <c r="BS123" s="829"/>
      <c r="BT123" s="829"/>
      <c r="BU123" s="829"/>
      <c r="BV123" s="829">
        <v>57431025</v>
      </c>
      <c r="BW123" s="829"/>
      <c r="BX123" s="829"/>
      <c r="BY123" s="829"/>
      <c r="BZ123" s="829"/>
      <c r="CA123" s="829">
        <v>58745718</v>
      </c>
      <c r="CB123" s="829"/>
      <c r="CC123" s="829"/>
      <c r="CD123" s="829"/>
      <c r="CE123" s="829"/>
      <c r="CF123" s="732"/>
      <c r="CG123" s="733"/>
      <c r="CH123" s="733"/>
      <c r="CI123" s="733"/>
      <c r="CJ123" s="830"/>
      <c r="CK123" s="840"/>
      <c r="CL123" s="793"/>
      <c r="CM123" s="793"/>
      <c r="CN123" s="793"/>
      <c r="CO123" s="794"/>
      <c r="CP123" s="820" t="s">
        <v>323</v>
      </c>
      <c r="CQ123" s="821"/>
      <c r="CR123" s="821"/>
      <c r="CS123" s="821"/>
      <c r="CT123" s="821"/>
      <c r="CU123" s="821"/>
      <c r="CV123" s="821"/>
      <c r="CW123" s="821"/>
      <c r="CX123" s="821"/>
      <c r="CY123" s="821"/>
      <c r="CZ123" s="821"/>
      <c r="DA123" s="821"/>
      <c r="DB123" s="821"/>
      <c r="DC123" s="821"/>
      <c r="DD123" s="821"/>
      <c r="DE123" s="821"/>
      <c r="DF123" s="822"/>
      <c r="DG123" s="709" t="s">
        <v>64</v>
      </c>
      <c r="DH123" s="710"/>
      <c r="DI123" s="710"/>
      <c r="DJ123" s="710"/>
      <c r="DK123" s="711"/>
      <c r="DL123" s="712" t="s">
        <v>64</v>
      </c>
      <c r="DM123" s="710"/>
      <c r="DN123" s="710"/>
      <c r="DO123" s="710"/>
      <c r="DP123" s="711"/>
      <c r="DQ123" s="712" t="s">
        <v>64</v>
      </c>
      <c r="DR123" s="710"/>
      <c r="DS123" s="710"/>
      <c r="DT123" s="710"/>
      <c r="DU123" s="711"/>
      <c r="DV123" s="780" t="s">
        <v>64</v>
      </c>
      <c r="DW123" s="781"/>
      <c r="DX123" s="781"/>
      <c r="DY123" s="781"/>
      <c r="DZ123" s="782"/>
    </row>
    <row r="124" spans="1:130" s="85" customFormat="1" ht="26.25" customHeight="1" thickBot="1" x14ac:dyDescent="0.25">
      <c r="A124" s="700"/>
      <c r="B124" s="701"/>
      <c r="C124" s="798" t="s">
        <v>322</v>
      </c>
      <c r="D124" s="686"/>
      <c r="E124" s="686"/>
      <c r="F124" s="686"/>
      <c r="G124" s="686"/>
      <c r="H124" s="686"/>
      <c r="I124" s="686"/>
      <c r="J124" s="686"/>
      <c r="K124" s="686"/>
      <c r="L124" s="686"/>
      <c r="M124" s="686"/>
      <c r="N124" s="686"/>
      <c r="O124" s="686"/>
      <c r="P124" s="686"/>
      <c r="Q124" s="686"/>
      <c r="R124" s="686"/>
      <c r="S124" s="686"/>
      <c r="T124" s="686"/>
      <c r="U124" s="686"/>
      <c r="V124" s="686"/>
      <c r="W124" s="686"/>
      <c r="X124" s="686"/>
      <c r="Y124" s="686"/>
      <c r="Z124" s="687"/>
      <c r="AA124" s="709" t="s">
        <v>64</v>
      </c>
      <c r="AB124" s="710"/>
      <c r="AC124" s="710"/>
      <c r="AD124" s="710"/>
      <c r="AE124" s="711"/>
      <c r="AF124" s="712" t="s">
        <v>64</v>
      </c>
      <c r="AG124" s="710"/>
      <c r="AH124" s="710"/>
      <c r="AI124" s="710"/>
      <c r="AJ124" s="711"/>
      <c r="AK124" s="712" t="s">
        <v>64</v>
      </c>
      <c r="AL124" s="710"/>
      <c r="AM124" s="710"/>
      <c r="AN124" s="710"/>
      <c r="AO124" s="711"/>
      <c r="AP124" s="780" t="s">
        <v>64</v>
      </c>
      <c r="AQ124" s="781"/>
      <c r="AR124" s="781"/>
      <c r="AS124" s="781"/>
      <c r="AT124" s="782"/>
      <c r="AU124" s="823" t="s">
        <v>321</v>
      </c>
      <c r="AV124" s="824"/>
      <c r="AW124" s="824"/>
      <c r="AX124" s="824"/>
      <c r="AY124" s="824"/>
      <c r="AZ124" s="824"/>
      <c r="BA124" s="824"/>
      <c r="BB124" s="824"/>
      <c r="BC124" s="824"/>
      <c r="BD124" s="824"/>
      <c r="BE124" s="824"/>
      <c r="BF124" s="824"/>
      <c r="BG124" s="824"/>
      <c r="BH124" s="824"/>
      <c r="BI124" s="824"/>
      <c r="BJ124" s="824"/>
      <c r="BK124" s="824"/>
      <c r="BL124" s="824"/>
      <c r="BM124" s="824"/>
      <c r="BN124" s="824"/>
      <c r="BO124" s="824"/>
      <c r="BP124" s="825"/>
      <c r="BQ124" s="817" t="s">
        <v>64</v>
      </c>
      <c r="BR124" s="818"/>
      <c r="BS124" s="818"/>
      <c r="BT124" s="818"/>
      <c r="BU124" s="818"/>
      <c r="BV124" s="818" t="s">
        <v>64</v>
      </c>
      <c r="BW124" s="818"/>
      <c r="BX124" s="818"/>
      <c r="BY124" s="818"/>
      <c r="BZ124" s="818"/>
      <c r="CA124" s="818" t="s">
        <v>64</v>
      </c>
      <c r="CB124" s="818"/>
      <c r="CC124" s="818"/>
      <c r="CD124" s="818"/>
      <c r="CE124" s="818"/>
      <c r="CF124" s="718"/>
      <c r="CG124" s="719"/>
      <c r="CH124" s="719"/>
      <c r="CI124" s="719"/>
      <c r="CJ124" s="819"/>
      <c r="CK124" s="841"/>
      <c r="CL124" s="841"/>
      <c r="CM124" s="841"/>
      <c r="CN124" s="841"/>
      <c r="CO124" s="842"/>
      <c r="CP124" s="820" t="s">
        <v>320</v>
      </c>
      <c r="CQ124" s="821"/>
      <c r="CR124" s="821"/>
      <c r="CS124" s="821"/>
      <c r="CT124" s="821"/>
      <c r="CU124" s="821"/>
      <c r="CV124" s="821"/>
      <c r="CW124" s="821"/>
      <c r="CX124" s="821"/>
      <c r="CY124" s="821"/>
      <c r="CZ124" s="821"/>
      <c r="DA124" s="821"/>
      <c r="DB124" s="821"/>
      <c r="DC124" s="821"/>
      <c r="DD124" s="821"/>
      <c r="DE124" s="821"/>
      <c r="DF124" s="822"/>
      <c r="DG124" s="768" t="s">
        <v>64</v>
      </c>
      <c r="DH124" s="769"/>
      <c r="DI124" s="769"/>
      <c r="DJ124" s="769"/>
      <c r="DK124" s="770"/>
      <c r="DL124" s="771" t="s">
        <v>64</v>
      </c>
      <c r="DM124" s="769"/>
      <c r="DN124" s="769"/>
      <c r="DO124" s="769"/>
      <c r="DP124" s="770"/>
      <c r="DQ124" s="771" t="s">
        <v>64</v>
      </c>
      <c r="DR124" s="769"/>
      <c r="DS124" s="769"/>
      <c r="DT124" s="769"/>
      <c r="DU124" s="770"/>
      <c r="DV124" s="812" t="s">
        <v>64</v>
      </c>
      <c r="DW124" s="813"/>
      <c r="DX124" s="813"/>
      <c r="DY124" s="813"/>
      <c r="DZ124" s="814"/>
    </row>
    <row r="125" spans="1:130" s="85" customFormat="1" ht="26.25" customHeight="1" x14ac:dyDescent="0.2">
      <c r="A125" s="700"/>
      <c r="B125" s="701"/>
      <c r="C125" s="798" t="s">
        <v>319</v>
      </c>
      <c r="D125" s="686"/>
      <c r="E125" s="686"/>
      <c r="F125" s="686"/>
      <c r="G125" s="686"/>
      <c r="H125" s="686"/>
      <c r="I125" s="686"/>
      <c r="J125" s="686"/>
      <c r="K125" s="686"/>
      <c r="L125" s="686"/>
      <c r="M125" s="686"/>
      <c r="N125" s="686"/>
      <c r="O125" s="686"/>
      <c r="P125" s="686"/>
      <c r="Q125" s="686"/>
      <c r="R125" s="686"/>
      <c r="S125" s="686"/>
      <c r="T125" s="686"/>
      <c r="U125" s="686"/>
      <c r="V125" s="686"/>
      <c r="W125" s="686"/>
      <c r="X125" s="686"/>
      <c r="Y125" s="686"/>
      <c r="Z125" s="687"/>
      <c r="AA125" s="709" t="s">
        <v>64</v>
      </c>
      <c r="AB125" s="710"/>
      <c r="AC125" s="710"/>
      <c r="AD125" s="710"/>
      <c r="AE125" s="711"/>
      <c r="AF125" s="712" t="s">
        <v>64</v>
      </c>
      <c r="AG125" s="710"/>
      <c r="AH125" s="710"/>
      <c r="AI125" s="710"/>
      <c r="AJ125" s="711"/>
      <c r="AK125" s="712" t="s">
        <v>64</v>
      </c>
      <c r="AL125" s="710"/>
      <c r="AM125" s="710"/>
      <c r="AN125" s="710"/>
      <c r="AO125" s="711"/>
      <c r="AP125" s="780" t="s">
        <v>64</v>
      </c>
      <c r="AQ125" s="781"/>
      <c r="AR125" s="781"/>
      <c r="AS125" s="781"/>
      <c r="AT125" s="782"/>
      <c r="AU125" s="96"/>
      <c r="AV125" s="95"/>
      <c r="AW125" s="95"/>
      <c r="AX125" s="95"/>
      <c r="AY125" s="95"/>
      <c r="AZ125" s="95"/>
      <c r="BA125" s="95"/>
      <c r="BB125" s="95"/>
      <c r="BC125" s="95"/>
      <c r="BD125" s="95"/>
      <c r="BE125" s="95"/>
      <c r="BF125" s="95"/>
      <c r="BG125" s="95"/>
      <c r="BH125" s="95"/>
      <c r="BI125" s="95"/>
      <c r="BJ125" s="95"/>
      <c r="BK125" s="95"/>
      <c r="BL125" s="95"/>
      <c r="BM125" s="95"/>
      <c r="BN125" s="95"/>
      <c r="BO125" s="95"/>
      <c r="BP125" s="95"/>
      <c r="BQ125" s="91"/>
      <c r="BR125" s="91"/>
      <c r="BS125" s="91"/>
      <c r="BT125" s="91"/>
      <c r="BU125" s="91"/>
      <c r="BV125" s="91"/>
      <c r="BW125" s="91"/>
      <c r="BX125" s="91"/>
      <c r="BY125" s="91"/>
      <c r="BZ125" s="91"/>
      <c r="CA125" s="91"/>
      <c r="CB125" s="91"/>
      <c r="CC125" s="91"/>
      <c r="CD125" s="91"/>
      <c r="CE125" s="91"/>
      <c r="CF125" s="91"/>
      <c r="CG125" s="91"/>
      <c r="CH125" s="91"/>
      <c r="CI125" s="91"/>
      <c r="CJ125" s="93"/>
      <c r="CK125" s="789" t="s">
        <v>318</v>
      </c>
      <c r="CL125" s="790"/>
      <c r="CM125" s="790"/>
      <c r="CN125" s="790"/>
      <c r="CO125" s="791"/>
      <c r="CP125" s="815" t="s">
        <v>317</v>
      </c>
      <c r="CQ125" s="800"/>
      <c r="CR125" s="800"/>
      <c r="CS125" s="800"/>
      <c r="CT125" s="800"/>
      <c r="CU125" s="800"/>
      <c r="CV125" s="800"/>
      <c r="CW125" s="800"/>
      <c r="CX125" s="800"/>
      <c r="CY125" s="800"/>
      <c r="CZ125" s="800"/>
      <c r="DA125" s="800"/>
      <c r="DB125" s="800"/>
      <c r="DC125" s="800"/>
      <c r="DD125" s="800"/>
      <c r="DE125" s="800"/>
      <c r="DF125" s="801"/>
      <c r="DG125" s="816" t="s">
        <v>64</v>
      </c>
      <c r="DH125" s="806"/>
      <c r="DI125" s="806"/>
      <c r="DJ125" s="806"/>
      <c r="DK125" s="806"/>
      <c r="DL125" s="806" t="s">
        <v>64</v>
      </c>
      <c r="DM125" s="806"/>
      <c r="DN125" s="806"/>
      <c r="DO125" s="806"/>
      <c r="DP125" s="806"/>
      <c r="DQ125" s="806" t="s">
        <v>64</v>
      </c>
      <c r="DR125" s="806"/>
      <c r="DS125" s="806"/>
      <c r="DT125" s="806"/>
      <c r="DU125" s="806"/>
      <c r="DV125" s="837" t="s">
        <v>64</v>
      </c>
      <c r="DW125" s="837"/>
      <c r="DX125" s="837"/>
      <c r="DY125" s="837"/>
      <c r="DZ125" s="838"/>
    </row>
    <row r="126" spans="1:130" s="85" customFormat="1" ht="26.25" customHeight="1" thickBot="1" x14ac:dyDescent="0.25">
      <c r="A126" s="700"/>
      <c r="B126" s="701"/>
      <c r="C126" s="798" t="s">
        <v>316</v>
      </c>
      <c r="D126" s="686"/>
      <c r="E126" s="686"/>
      <c r="F126" s="686"/>
      <c r="G126" s="686"/>
      <c r="H126" s="686"/>
      <c r="I126" s="686"/>
      <c r="J126" s="686"/>
      <c r="K126" s="686"/>
      <c r="L126" s="686"/>
      <c r="M126" s="686"/>
      <c r="N126" s="686"/>
      <c r="O126" s="686"/>
      <c r="P126" s="686"/>
      <c r="Q126" s="686"/>
      <c r="R126" s="686"/>
      <c r="S126" s="686"/>
      <c r="T126" s="686"/>
      <c r="U126" s="686"/>
      <c r="V126" s="686"/>
      <c r="W126" s="686"/>
      <c r="X126" s="686"/>
      <c r="Y126" s="686"/>
      <c r="Z126" s="687"/>
      <c r="AA126" s="709" t="s">
        <v>64</v>
      </c>
      <c r="AB126" s="710"/>
      <c r="AC126" s="710"/>
      <c r="AD126" s="710"/>
      <c r="AE126" s="711"/>
      <c r="AF126" s="712" t="s">
        <v>64</v>
      </c>
      <c r="AG126" s="710"/>
      <c r="AH126" s="710"/>
      <c r="AI126" s="710"/>
      <c r="AJ126" s="711"/>
      <c r="AK126" s="712" t="s">
        <v>64</v>
      </c>
      <c r="AL126" s="710"/>
      <c r="AM126" s="710"/>
      <c r="AN126" s="710"/>
      <c r="AO126" s="711"/>
      <c r="AP126" s="780" t="s">
        <v>64</v>
      </c>
      <c r="AQ126" s="781"/>
      <c r="AR126" s="781"/>
      <c r="AS126" s="781"/>
      <c r="AT126" s="782"/>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94"/>
      <c r="CE126" s="94"/>
      <c r="CF126" s="94"/>
      <c r="CG126" s="91"/>
      <c r="CH126" s="91"/>
      <c r="CI126" s="91"/>
      <c r="CJ126" s="93"/>
      <c r="CK126" s="792"/>
      <c r="CL126" s="793"/>
      <c r="CM126" s="793"/>
      <c r="CN126" s="793"/>
      <c r="CO126" s="794"/>
      <c r="CP126" s="798" t="s">
        <v>315</v>
      </c>
      <c r="CQ126" s="686"/>
      <c r="CR126" s="686"/>
      <c r="CS126" s="686"/>
      <c r="CT126" s="686"/>
      <c r="CU126" s="686"/>
      <c r="CV126" s="686"/>
      <c r="CW126" s="686"/>
      <c r="CX126" s="686"/>
      <c r="CY126" s="686"/>
      <c r="CZ126" s="686"/>
      <c r="DA126" s="686"/>
      <c r="DB126" s="686"/>
      <c r="DC126" s="686"/>
      <c r="DD126" s="686"/>
      <c r="DE126" s="686"/>
      <c r="DF126" s="687"/>
      <c r="DG126" s="810" t="s">
        <v>64</v>
      </c>
      <c r="DH126" s="811"/>
      <c r="DI126" s="811"/>
      <c r="DJ126" s="811"/>
      <c r="DK126" s="811"/>
      <c r="DL126" s="811" t="s">
        <v>64</v>
      </c>
      <c r="DM126" s="811"/>
      <c r="DN126" s="811"/>
      <c r="DO126" s="811"/>
      <c r="DP126" s="811"/>
      <c r="DQ126" s="811" t="s">
        <v>64</v>
      </c>
      <c r="DR126" s="811"/>
      <c r="DS126" s="811"/>
      <c r="DT126" s="811"/>
      <c r="DU126" s="811"/>
      <c r="DV126" s="775" t="s">
        <v>64</v>
      </c>
      <c r="DW126" s="775"/>
      <c r="DX126" s="775"/>
      <c r="DY126" s="775"/>
      <c r="DZ126" s="776"/>
    </row>
    <row r="127" spans="1:130" s="85" customFormat="1" ht="26.25" customHeight="1" x14ac:dyDescent="0.2">
      <c r="A127" s="702"/>
      <c r="B127" s="703"/>
      <c r="C127" s="777" t="s">
        <v>314</v>
      </c>
      <c r="D127" s="778"/>
      <c r="E127" s="778"/>
      <c r="F127" s="778"/>
      <c r="G127" s="778"/>
      <c r="H127" s="778"/>
      <c r="I127" s="778"/>
      <c r="J127" s="778"/>
      <c r="K127" s="778"/>
      <c r="L127" s="778"/>
      <c r="M127" s="778"/>
      <c r="N127" s="778"/>
      <c r="O127" s="778"/>
      <c r="P127" s="778"/>
      <c r="Q127" s="778"/>
      <c r="R127" s="778"/>
      <c r="S127" s="778"/>
      <c r="T127" s="778"/>
      <c r="U127" s="778"/>
      <c r="V127" s="778"/>
      <c r="W127" s="778"/>
      <c r="X127" s="778"/>
      <c r="Y127" s="778"/>
      <c r="Z127" s="779"/>
      <c r="AA127" s="709" t="s">
        <v>64</v>
      </c>
      <c r="AB127" s="710"/>
      <c r="AC127" s="710"/>
      <c r="AD127" s="710"/>
      <c r="AE127" s="711"/>
      <c r="AF127" s="712" t="s">
        <v>64</v>
      </c>
      <c r="AG127" s="710"/>
      <c r="AH127" s="710"/>
      <c r="AI127" s="710"/>
      <c r="AJ127" s="711"/>
      <c r="AK127" s="712" t="s">
        <v>64</v>
      </c>
      <c r="AL127" s="710"/>
      <c r="AM127" s="710"/>
      <c r="AN127" s="710"/>
      <c r="AO127" s="711"/>
      <c r="AP127" s="780" t="s">
        <v>64</v>
      </c>
      <c r="AQ127" s="781"/>
      <c r="AR127" s="781"/>
      <c r="AS127" s="781"/>
      <c r="AT127" s="782"/>
      <c r="AU127" s="91"/>
      <c r="AV127" s="91"/>
      <c r="AW127" s="91"/>
      <c r="AX127" s="783" t="s">
        <v>313</v>
      </c>
      <c r="AY127" s="784"/>
      <c r="AZ127" s="784"/>
      <c r="BA127" s="784"/>
      <c r="BB127" s="784"/>
      <c r="BC127" s="784"/>
      <c r="BD127" s="784"/>
      <c r="BE127" s="785"/>
      <c r="BF127" s="826" t="s">
        <v>312</v>
      </c>
      <c r="BG127" s="784"/>
      <c r="BH127" s="784"/>
      <c r="BI127" s="784"/>
      <c r="BJ127" s="784"/>
      <c r="BK127" s="784"/>
      <c r="BL127" s="785"/>
      <c r="BM127" s="826" t="s">
        <v>311</v>
      </c>
      <c r="BN127" s="784"/>
      <c r="BO127" s="784"/>
      <c r="BP127" s="784"/>
      <c r="BQ127" s="784"/>
      <c r="BR127" s="784"/>
      <c r="BS127" s="785"/>
      <c r="BT127" s="826" t="s">
        <v>310</v>
      </c>
      <c r="BU127" s="784"/>
      <c r="BV127" s="784"/>
      <c r="BW127" s="784"/>
      <c r="BX127" s="784"/>
      <c r="BY127" s="784"/>
      <c r="BZ127" s="827"/>
      <c r="CA127" s="91"/>
      <c r="CB127" s="91"/>
      <c r="CC127" s="91"/>
      <c r="CD127" s="94"/>
      <c r="CE127" s="94"/>
      <c r="CF127" s="94"/>
      <c r="CG127" s="91"/>
      <c r="CH127" s="91"/>
      <c r="CI127" s="91"/>
      <c r="CJ127" s="93"/>
      <c r="CK127" s="792"/>
      <c r="CL127" s="793"/>
      <c r="CM127" s="793"/>
      <c r="CN127" s="793"/>
      <c r="CO127" s="794"/>
      <c r="CP127" s="798" t="s">
        <v>309</v>
      </c>
      <c r="CQ127" s="686"/>
      <c r="CR127" s="686"/>
      <c r="CS127" s="686"/>
      <c r="CT127" s="686"/>
      <c r="CU127" s="686"/>
      <c r="CV127" s="686"/>
      <c r="CW127" s="686"/>
      <c r="CX127" s="686"/>
      <c r="CY127" s="686"/>
      <c r="CZ127" s="686"/>
      <c r="DA127" s="686"/>
      <c r="DB127" s="686"/>
      <c r="DC127" s="686"/>
      <c r="DD127" s="686"/>
      <c r="DE127" s="686"/>
      <c r="DF127" s="687"/>
      <c r="DG127" s="810" t="s">
        <v>64</v>
      </c>
      <c r="DH127" s="811"/>
      <c r="DI127" s="811"/>
      <c r="DJ127" s="811"/>
      <c r="DK127" s="811"/>
      <c r="DL127" s="811" t="s">
        <v>64</v>
      </c>
      <c r="DM127" s="811"/>
      <c r="DN127" s="811"/>
      <c r="DO127" s="811"/>
      <c r="DP127" s="811"/>
      <c r="DQ127" s="811" t="s">
        <v>64</v>
      </c>
      <c r="DR127" s="811"/>
      <c r="DS127" s="811"/>
      <c r="DT127" s="811"/>
      <c r="DU127" s="811"/>
      <c r="DV127" s="775" t="s">
        <v>64</v>
      </c>
      <c r="DW127" s="775"/>
      <c r="DX127" s="775"/>
      <c r="DY127" s="775"/>
      <c r="DZ127" s="776"/>
    </row>
    <row r="128" spans="1:130" s="85" customFormat="1" ht="26.25" customHeight="1" thickBot="1" x14ac:dyDescent="0.25">
      <c r="A128" s="747" t="s">
        <v>308</v>
      </c>
      <c r="B128" s="748"/>
      <c r="C128" s="748"/>
      <c r="D128" s="748"/>
      <c r="E128" s="748"/>
      <c r="F128" s="748"/>
      <c r="G128" s="748"/>
      <c r="H128" s="748"/>
      <c r="I128" s="748"/>
      <c r="J128" s="748"/>
      <c r="K128" s="748"/>
      <c r="L128" s="748"/>
      <c r="M128" s="748"/>
      <c r="N128" s="748"/>
      <c r="O128" s="748"/>
      <c r="P128" s="748"/>
      <c r="Q128" s="748"/>
      <c r="R128" s="748"/>
      <c r="S128" s="748"/>
      <c r="T128" s="748"/>
      <c r="U128" s="748"/>
      <c r="V128" s="748"/>
      <c r="W128" s="749" t="s">
        <v>307</v>
      </c>
      <c r="X128" s="749"/>
      <c r="Y128" s="749"/>
      <c r="Z128" s="750"/>
      <c r="AA128" s="751">
        <v>954073</v>
      </c>
      <c r="AB128" s="752"/>
      <c r="AC128" s="752"/>
      <c r="AD128" s="752"/>
      <c r="AE128" s="753"/>
      <c r="AF128" s="754">
        <v>847221</v>
      </c>
      <c r="AG128" s="752"/>
      <c r="AH128" s="752"/>
      <c r="AI128" s="752"/>
      <c r="AJ128" s="753"/>
      <c r="AK128" s="754">
        <v>870125</v>
      </c>
      <c r="AL128" s="752"/>
      <c r="AM128" s="752"/>
      <c r="AN128" s="752"/>
      <c r="AO128" s="753"/>
      <c r="AP128" s="755"/>
      <c r="AQ128" s="756"/>
      <c r="AR128" s="756"/>
      <c r="AS128" s="756"/>
      <c r="AT128" s="757"/>
      <c r="AU128" s="91"/>
      <c r="AV128" s="91"/>
      <c r="AW128" s="91"/>
      <c r="AX128" s="799" t="s">
        <v>306</v>
      </c>
      <c r="AY128" s="800"/>
      <c r="AZ128" s="800"/>
      <c r="BA128" s="800"/>
      <c r="BB128" s="800"/>
      <c r="BC128" s="800"/>
      <c r="BD128" s="800"/>
      <c r="BE128" s="801"/>
      <c r="BF128" s="723" t="s">
        <v>64</v>
      </c>
      <c r="BG128" s="724"/>
      <c r="BH128" s="724"/>
      <c r="BI128" s="724"/>
      <c r="BJ128" s="724"/>
      <c r="BK128" s="724"/>
      <c r="BL128" s="802"/>
      <c r="BM128" s="723">
        <v>11.91</v>
      </c>
      <c r="BN128" s="724"/>
      <c r="BO128" s="724"/>
      <c r="BP128" s="724"/>
      <c r="BQ128" s="724"/>
      <c r="BR128" s="724"/>
      <c r="BS128" s="802"/>
      <c r="BT128" s="723">
        <v>20</v>
      </c>
      <c r="BU128" s="724"/>
      <c r="BV128" s="724"/>
      <c r="BW128" s="724"/>
      <c r="BX128" s="724"/>
      <c r="BY128" s="724"/>
      <c r="BZ128" s="725"/>
      <c r="CA128" s="94"/>
      <c r="CB128" s="94"/>
      <c r="CC128" s="94"/>
      <c r="CD128" s="94"/>
      <c r="CE128" s="94"/>
      <c r="CF128" s="94"/>
      <c r="CG128" s="91"/>
      <c r="CH128" s="91"/>
      <c r="CI128" s="91"/>
      <c r="CJ128" s="93"/>
      <c r="CK128" s="795"/>
      <c r="CL128" s="796"/>
      <c r="CM128" s="796"/>
      <c r="CN128" s="796"/>
      <c r="CO128" s="797"/>
      <c r="CP128" s="807" t="s">
        <v>305</v>
      </c>
      <c r="CQ128" s="739"/>
      <c r="CR128" s="739"/>
      <c r="CS128" s="739"/>
      <c r="CT128" s="739"/>
      <c r="CU128" s="739"/>
      <c r="CV128" s="739"/>
      <c r="CW128" s="739"/>
      <c r="CX128" s="739"/>
      <c r="CY128" s="739"/>
      <c r="CZ128" s="739"/>
      <c r="DA128" s="739"/>
      <c r="DB128" s="739"/>
      <c r="DC128" s="739"/>
      <c r="DD128" s="739"/>
      <c r="DE128" s="739"/>
      <c r="DF128" s="740"/>
      <c r="DG128" s="808" t="s">
        <v>64</v>
      </c>
      <c r="DH128" s="809"/>
      <c r="DI128" s="809"/>
      <c r="DJ128" s="809"/>
      <c r="DK128" s="809"/>
      <c r="DL128" s="809" t="s">
        <v>64</v>
      </c>
      <c r="DM128" s="809"/>
      <c r="DN128" s="809"/>
      <c r="DO128" s="809"/>
      <c r="DP128" s="809"/>
      <c r="DQ128" s="809" t="s">
        <v>64</v>
      </c>
      <c r="DR128" s="809"/>
      <c r="DS128" s="809"/>
      <c r="DT128" s="809"/>
      <c r="DU128" s="809"/>
      <c r="DV128" s="803" t="s">
        <v>64</v>
      </c>
      <c r="DW128" s="803"/>
      <c r="DX128" s="803"/>
      <c r="DY128" s="803"/>
      <c r="DZ128" s="804"/>
    </row>
    <row r="129" spans="1:131" s="85" customFormat="1" ht="26.25" customHeight="1" x14ac:dyDescent="0.2">
      <c r="A129" s="704" t="s">
        <v>45</v>
      </c>
      <c r="B129" s="705"/>
      <c r="C129" s="705"/>
      <c r="D129" s="705"/>
      <c r="E129" s="705"/>
      <c r="F129" s="705"/>
      <c r="G129" s="705"/>
      <c r="H129" s="705"/>
      <c r="I129" s="705"/>
      <c r="J129" s="705"/>
      <c r="K129" s="705"/>
      <c r="L129" s="705"/>
      <c r="M129" s="705"/>
      <c r="N129" s="705"/>
      <c r="O129" s="705"/>
      <c r="P129" s="705"/>
      <c r="Q129" s="705"/>
      <c r="R129" s="705"/>
      <c r="S129" s="705"/>
      <c r="T129" s="705"/>
      <c r="U129" s="705"/>
      <c r="V129" s="705"/>
      <c r="W129" s="706" t="s">
        <v>304</v>
      </c>
      <c r="X129" s="707"/>
      <c r="Y129" s="707"/>
      <c r="Z129" s="708"/>
      <c r="AA129" s="709">
        <v>27017841</v>
      </c>
      <c r="AB129" s="710"/>
      <c r="AC129" s="710"/>
      <c r="AD129" s="710"/>
      <c r="AE129" s="711"/>
      <c r="AF129" s="712">
        <v>28535185</v>
      </c>
      <c r="AG129" s="710"/>
      <c r="AH129" s="710"/>
      <c r="AI129" s="710"/>
      <c r="AJ129" s="711"/>
      <c r="AK129" s="712">
        <v>27816882</v>
      </c>
      <c r="AL129" s="710"/>
      <c r="AM129" s="710"/>
      <c r="AN129" s="710"/>
      <c r="AO129" s="711"/>
      <c r="AP129" s="735"/>
      <c r="AQ129" s="736"/>
      <c r="AR129" s="736"/>
      <c r="AS129" s="736"/>
      <c r="AT129" s="737"/>
      <c r="AU129" s="86"/>
      <c r="AV129" s="86"/>
      <c r="AW129" s="86"/>
      <c r="AX129" s="758" t="s">
        <v>303</v>
      </c>
      <c r="AY129" s="686"/>
      <c r="AZ129" s="686"/>
      <c r="BA129" s="686"/>
      <c r="BB129" s="686"/>
      <c r="BC129" s="686"/>
      <c r="BD129" s="686"/>
      <c r="BE129" s="687"/>
      <c r="BF129" s="786" t="s">
        <v>64</v>
      </c>
      <c r="BG129" s="787"/>
      <c r="BH129" s="787"/>
      <c r="BI129" s="787"/>
      <c r="BJ129" s="787"/>
      <c r="BK129" s="787"/>
      <c r="BL129" s="805"/>
      <c r="BM129" s="786">
        <v>16.91</v>
      </c>
      <c r="BN129" s="787"/>
      <c r="BO129" s="787"/>
      <c r="BP129" s="787"/>
      <c r="BQ129" s="787"/>
      <c r="BR129" s="787"/>
      <c r="BS129" s="805"/>
      <c r="BT129" s="786">
        <v>30</v>
      </c>
      <c r="BU129" s="787"/>
      <c r="BV129" s="787"/>
      <c r="BW129" s="787"/>
      <c r="BX129" s="787"/>
      <c r="BY129" s="787"/>
      <c r="BZ129" s="788"/>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6"/>
      <c r="DQ129" s="86"/>
      <c r="DR129" s="86"/>
      <c r="DS129" s="86"/>
      <c r="DT129" s="86"/>
      <c r="DU129" s="86"/>
      <c r="DV129" s="86"/>
      <c r="DW129" s="86"/>
      <c r="DX129" s="86"/>
      <c r="DY129" s="86"/>
      <c r="DZ129" s="86"/>
    </row>
    <row r="130" spans="1:131" s="85" customFormat="1" ht="26.25" customHeight="1" x14ac:dyDescent="0.2">
      <c r="A130" s="704" t="s">
        <v>302</v>
      </c>
      <c r="B130" s="705"/>
      <c r="C130" s="705"/>
      <c r="D130" s="705"/>
      <c r="E130" s="705"/>
      <c r="F130" s="705"/>
      <c r="G130" s="705"/>
      <c r="H130" s="705"/>
      <c r="I130" s="705"/>
      <c r="J130" s="705"/>
      <c r="K130" s="705"/>
      <c r="L130" s="705"/>
      <c r="M130" s="705"/>
      <c r="N130" s="705"/>
      <c r="O130" s="705"/>
      <c r="P130" s="705"/>
      <c r="Q130" s="705"/>
      <c r="R130" s="705"/>
      <c r="S130" s="705"/>
      <c r="T130" s="705"/>
      <c r="U130" s="705"/>
      <c r="V130" s="705"/>
      <c r="W130" s="706" t="s">
        <v>301</v>
      </c>
      <c r="X130" s="707"/>
      <c r="Y130" s="707"/>
      <c r="Z130" s="708"/>
      <c r="AA130" s="709">
        <v>3008989</v>
      </c>
      <c r="AB130" s="710"/>
      <c r="AC130" s="710"/>
      <c r="AD130" s="710"/>
      <c r="AE130" s="711"/>
      <c r="AF130" s="712">
        <v>3029160</v>
      </c>
      <c r="AG130" s="710"/>
      <c r="AH130" s="710"/>
      <c r="AI130" s="710"/>
      <c r="AJ130" s="711"/>
      <c r="AK130" s="712">
        <v>3048684</v>
      </c>
      <c r="AL130" s="710"/>
      <c r="AM130" s="710"/>
      <c r="AN130" s="710"/>
      <c r="AO130" s="711"/>
      <c r="AP130" s="735"/>
      <c r="AQ130" s="736"/>
      <c r="AR130" s="736"/>
      <c r="AS130" s="736"/>
      <c r="AT130" s="737"/>
      <c r="AU130" s="86"/>
      <c r="AV130" s="86"/>
      <c r="AW130" s="86"/>
      <c r="AX130" s="758" t="s">
        <v>300</v>
      </c>
      <c r="AY130" s="686"/>
      <c r="AZ130" s="686"/>
      <c r="BA130" s="686"/>
      <c r="BB130" s="686"/>
      <c r="BC130" s="686"/>
      <c r="BD130" s="686"/>
      <c r="BE130" s="687"/>
      <c r="BF130" s="759">
        <v>2.2000000000000002</v>
      </c>
      <c r="BG130" s="760"/>
      <c r="BH130" s="760"/>
      <c r="BI130" s="760"/>
      <c r="BJ130" s="760"/>
      <c r="BK130" s="760"/>
      <c r="BL130" s="761"/>
      <c r="BM130" s="759">
        <v>25</v>
      </c>
      <c r="BN130" s="760"/>
      <c r="BO130" s="760"/>
      <c r="BP130" s="760"/>
      <c r="BQ130" s="760"/>
      <c r="BR130" s="760"/>
      <c r="BS130" s="761"/>
      <c r="BT130" s="759">
        <v>35</v>
      </c>
      <c r="BU130" s="760"/>
      <c r="BV130" s="760"/>
      <c r="BW130" s="760"/>
      <c r="BX130" s="760"/>
      <c r="BY130" s="760"/>
      <c r="BZ130" s="762"/>
      <c r="CA130" s="87"/>
      <c r="CB130" s="87"/>
      <c r="CC130" s="87"/>
      <c r="CD130" s="87"/>
      <c r="CE130" s="87"/>
      <c r="CF130" s="87"/>
      <c r="CG130" s="87"/>
      <c r="CH130" s="87"/>
      <c r="CI130" s="87"/>
      <c r="CJ130" s="87"/>
      <c r="CK130" s="87"/>
      <c r="CL130" s="87"/>
      <c r="CM130" s="87"/>
      <c r="CN130" s="87"/>
      <c r="CO130" s="87"/>
      <c r="CP130" s="87"/>
      <c r="CQ130" s="87"/>
      <c r="CR130" s="87"/>
      <c r="CS130" s="87"/>
      <c r="CT130" s="87"/>
      <c r="CU130" s="87"/>
      <c r="CV130" s="87"/>
      <c r="CW130" s="87"/>
      <c r="CX130" s="87"/>
      <c r="CY130" s="87"/>
      <c r="CZ130" s="87"/>
      <c r="DA130" s="87"/>
      <c r="DB130" s="87"/>
      <c r="DC130" s="87"/>
      <c r="DD130" s="87"/>
      <c r="DE130" s="87"/>
      <c r="DF130" s="87"/>
      <c r="DG130" s="87"/>
      <c r="DH130" s="87"/>
      <c r="DI130" s="87"/>
      <c r="DJ130" s="87"/>
      <c r="DK130" s="87"/>
      <c r="DL130" s="87"/>
      <c r="DM130" s="87"/>
      <c r="DN130" s="87"/>
      <c r="DO130" s="87"/>
      <c r="DP130" s="86"/>
      <c r="DQ130" s="86"/>
      <c r="DR130" s="86"/>
      <c r="DS130" s="86"/>
      <c r="DT130" s="86"/>
      <c r="DU130" s="86"/>
      <c r="DV130" s="86"/>
      <c r="DW130" s="86"/>
      <c r="DX130" s="86"/>
      <c r="DY130" s="86"/>
      <c r="DZ130" s="86"/>
    </row>
    <row r="131" spans="1:131" s="85" customFormat="1" ht="26.25" customHeight="1" thickBot="1" x14ac:dyDescent="0.25">
      <c r="A131" s="763"/>
      <c r="B131" s="764"/>
      <c r="C131" s="764"/>
      <c r="D131" s="764"/>
      <c r="E131" s="764"/>
      <c r="F131" s="764"/>
      <c r="G131" s="764"/>
      <c r="H131" s="764"/>
      <c r="I131" s="764"/>
      <c r="J131" s="764"/>
      <c r="K131" s="764"/>
      <c r="L131" s="764"/>
      <c r="M131" s="764"/>
      <c r="N131" s="764"/>
      <c r="O131" s="764"/>
      <c r="P131" s="764"/>
      <c r="Q131" s="764"/>
      <c r="R131" s="764"/>
      <c r="S131" s="764"/>
      <c r="T131" s="764"/>
      <c r="U131" s="764"/>
      <c r="V131" s="764"/>
      <c r="W131" s="765" t="s">
        <v>299</v>
      </c>
      <c r="X131" s="766"/>
      <c r="Y131" s="766"/>
      <c r="Z131" s="767"/>
      <c r="AA131" s="768">
        <v>24008852</v>
      </c>
      <c r="AB131" s="769"/>
      <c r="AC131" s="769"/>
      <c r="AD131" s="769"/>
      <c r="AE131" s="770"/>
      <c r="AF131" s="771">
        <v>25506025</v>
      </c>
      <c r="AG131" s="769"/>
      <c r="AH131" s="769"/>
      <c r="AI131" s="769"/>
      <c r="AJ131" s="770"/>
      <c r="AK131" s="771">
        <v>24768198</v>
      </c>
      <c r="AL131" s="769"/>
      <c r="AM131" s="769"/>
      <c r="AN131" s="769"/>
      <c r="AO131" s="770"/>
      <c r="AP131" s="772"/>
      <c r="AQ131" s="773"/>
      <c r="AR131" s="773"/>
      <c r="AS131" s="773"/>
      <c r="AT131" s="774"/>
      <c r="AU131" s="86"/>
      <c r="AV131" s="86"/>
      <c r="AW131" s="86"/>
      <c r="AX131" s="738" t="s">
        <v>298</v>
      </c>
      <c r="AY131" s="739"/>
      <c r="AZ131" s="739"/>
      <c r="BA131" s="739"/>
      <c r="BB131" s="739"/>
      <c r="BC131" s="739"/>
      <c r="BD131" s="739"/>
      <c r="BE131" s="740"/>
      <c r="BF131" s="741" t="s">
        <v>64</v>
      </c>
      <c r="BG131" s="742"/>
      <c r="BH131" s="742"/>
      <c r="BI131" s="742"/>
      <c r="BJ131" s="742"/>
      <c r="BK131" s="742"/>
      <c r="BL131" s="743"/>
      <c r="BM131" s="741">
        <v>350</v>
      </c>
      <c r="BN131" s="742"/>
      <c r="BO131" s="742"/>
      <c r="BP131" s="742"/>
      <c r="BQ131" s="742"/>
      <c r="BR131" s="742"/>
      <c r="BS131" s="743"/>
      <c r="BT131" s="744"/>
      <c r="BU131" s="745"/>
      <c r="BV131" s="745"/>
      <c r="BW131" s="745"/>
      <c r="BX131" s="745"/>
      <c r="BY131" s="745"/>
      <c r="BZ131" s="746"/>
      <c r="CA131" s="87"/>
      <c r="CB131" s="87"/>
      <c r="CC131" s="87"/>
      <c r="CD131" s="87"/>
      <c r="CE131" s="87"/>
      <c r="CF131" s="87"/>
      <c r="CG131" s="87"/>
      <c r="CH131" s="87"/>
      <c r="CI131" s="87"/>
      <c r="CJ131" s="87"/>
      <c r="CK131" s="87"/>
      <c r="CL131" s="87"/>
      <c r="CM131" s="87"/>
      <c r="CN131" s="87"/>
      <c r="CO131" s="87"/>
      <c r="CP131" s="87"/>
      <c r="CQ131" s="87"/>
      <c r="CR131" s="87"/>
      <c r="CS131" s="87"/>
      <c r="CT131" s="87"/>
      <c r="CU131" s="87"/>
      <c r="CV131" s="87"/>
      <c r="CW131" s="87"/>
      <c r="CX131" s="87"/>
      <c r="CY131" s="87"/>
      <c r="CZ131" s="87"/>
      <c r="DA131" s="87"/>
      <c r="DB131" s="87"/>
      <c r="DC131" s="87"/>
      <c r="DD131" s="87"/>
      <c r="DE131" s="87"/>
      <c r="DF131" s="87"/>
      <c r="DG131" s="87"/>
      <c r="DH131" s="87"/>
      <c r="DI131" s="87"/>
      <c r="DJ131" s="87"/>
      <c r="DK131" s="87"/>
      <c r="DL131" s="87"/>
      <c r="DM131" s="87"/>
      <c r="DN131" s="87"/>
      <c r="DO131" s="87"/>
      <c r="DP131" s="86"/>
      <c r="DQ131" s="86"/>
      <c r="DR131" s="86"/>
      <c r="DS131" s="86"/>
      <c r="DT131" s="86"/>
      <c r="DU131" s="86"/>
      <c r="DV131" s="86"/>
      <c r="DW131" s="86"/>
      <c r="DX131" s="86"/>
      <c r="DY131" s="86"/>
      <c r="DZ131" s="86"/>
    </row>
    <row r="132" spans="1:131" s="85" customFormat="1" ht="26.25" customHeight="1" x14ac:dyDescent="0.2">
      <c r="A132" s="694" t="s">
        <v>297</v>
      </c>
      <c r="B132" s="695"/>
      <c r="C132" s="695"/>
      <c r="D132" s="695"/>
      <c r="E132" s="695"/>
      <c r="F132" s="695"/>
      <c r="G132" s="695"/>
      <c r="H132" s="695"/>
      <c r="I132" s="695"/>
      <c r="J132" s="695"/>
      <c r="K132" s="695"/>
      <c r="L132" s="695"/>
      <c r="M132" s="695"/>
      <c r="N132" s="695"/>
      <c r="O132" s="695"/>
      <c r="P132" s="695"/>
      <c r="Q132" s="695"/>
      <c r="R132" s="695"/>
      <c r="S132" s="695"/>
      <c r="T132" s="695"/>
      <c r="U132" s="695"/>
      <c r="V132" s="726" t="s">
        <v>296</v>
      </c>
      <c r="W132" s="726"/>
      <c r="X132" s="726"/>
      <c r="Y132" s="726"/>
      <c r="Z132" s="727"/>
      <c r="AA132" s="728">
        <v>2.5168300430000001</v>
      </c>
      <c r="AB132" s="729"/>
      <c r="AC132" s="729"/>
      <c r="AD132" s="729"/>
      <c r="AE132" s="730"/>
      <c r="AF132" s="731">
        <v>2.2813237260000001</v>
      </c>
      <c r="AG132" s="729"/>
      <c r="AH132" s="729"/>
      <c r="AI132" s="729"/>
      <c r="AJ132" s="730"/>
      <c r="AK132" s="731">
        <v>2.0964383440000001</v>
      </c>
      <c r="AL132" s="729"/>
      <c r="AM132" s="729"/>
      <c r="AN132" s="729"/>
      <c r="AO132" s="730"/>
      <c r="AP132" s="732"/>
      <c r="AQ132" s="733"/>
      <c r="AR132" s="733"/>
      <c r="AS132" s="733"/>
      <c r="AT132" s="734"/>
      <c r="AU132" s="89"/>
      <c r="AV132" s="86"/>
      <c r="AW132" s="86"/>
      <c r="AX132" s="86"/>
      <c r="AY132" s="86"/>
      <c r="AZ132" s="86"/>
      <c r="BA132" s="86"/>
      <c r="BB132" s="86"/>
      <c r="BC132" s="86"/>
      <c r="BD132" s="86"/>
      <c r="BE132" s="86"/>
      <c r="BF132" s="86"/>
      <c r="BG132" s="86"/>
      <c r="BH132" s="86"/>
      <c r="BI132" s="86"/>
      <c r="BJ132" s="86"/>
      <c r="BK132" s="86"/>
      <c r="BL132" s="86"/>
      <c r="BM132" s="86"/>
      <c r="BN132" s="86"/>
      <c r="BO132" s="86"/>
      <c r="BP132" s="86"/>
      <c r="BQ132" s="86"/>
      <c r="BR132" s="86"/>
      <c r="BS132" s="86"/>
      <c r="BT132" s="86"/>
      <c r="BU132" s="86"/>
      <c r="BV132" s="86"/>
      <c r="BW132" s="86"/>
      <c r="BX132" s="86"/>
      <c r="BY132" s="86"/>
      <c r="BZ132" s="86"/>
      <c r="CA132" s="87"/>
      <c r="CB132" s="87"/>
      <c r="CC132" s="87"/>
      <c r="CD132" s="87"/>
      <c r="CE132" s="87"/>
      <c r="CF132" s="87"/>
      <c r="CG132" s="87"/>
      <c r="CH132" s="87"/>
      <c r="CI132" s="87"/>
      <c r="CJ132" s="87"/>
      <c r="CK132" s="87"/>
      <c r="CL132" s="87"/>
      <c r="CM132" s="87"/>
      <c r="CN132" s="87"/>
      <c r="CO132" s="87"/>
      <c r="CP132" s="87"/>
      <c r="CQ132" s="87"/>
      <c r="CR132" s="87"/>
      <c r="CS132" s="87"/>
      <c r="CT132" s="87"/>
      <c r="CU132" s="87"/>
      <c r="CV132" s="87"/>
      <c r="CW132" s="87"/>
      <c r="CX132" s="87"/>
      <c r="CY132" s="87"/>
      <c r="CZ132" s="87"/>
      <c r="DA132" s="87"/>
      <c r="DB132" s="87"/>
      <c r="DC132" s="87"/>
      <c r="DD132" s="87"/>
      <c r="DE132" s="87"/>
      <c r="DF132" s="87"/>
      <c r="DG132" s="87"/>
      <c r="DH132" s="87"/>
      <c r="DI132" s="87"/>
      <c r="DJ132" s="87"/>
      <c r="DK132" s="87"/>
      <c r="DL132" s="87"/>
      <c r="DM132" s="87"/>
      <c r="DN132" s="87"/>
      <c r="DO132" s="87"/>
      <c r="DP132" s="86"/>
      <c r="DQ132" s="86"/>
      <c r="DR132" s="86"/>
      <c r="DS132" s="86"/>
      <c r="DT132" s="86"/>
      <c r="DU132" s="86"/>
      <c r="DV132" s="86"/>
      <c r="DW132" s="86"/>
      <c r="DX132" s="86"/>
      <c r="DY132" s="86"/>
      <c r="DZ132" s="86"/>
    </row>
    <row r="133" spans="1:131" s="85" customFormat="1" ht="26.25" customHeight="1" thickBot="1" x14ac:dyDescent="0.25">
      <c r="A133" s="696"/>
      <c r="B133" s="697"/>
      <c r="C133" s="697"/>
      <c r="D133" s="697"/>
      <c r="E133" s="697"/>
      <c r="F133" s="697"/>
      <c r="G133" s="697"/>
      <c r="H133" s="697"/>
      <c r="I133" s="697"/>
      <c r="J133" s="697"/>
      <c r="K133" s="697"/>
      <c r="L133" s="697"/>
      <c r="M133" s="697"/>
      <c r="N133" s="697"/>
      <c r="O133" s="697"/>
      <c r="P133" s="697"/>
      <c r="Q133" s="697"/>
      <c r="R133" s="697"/>
      <c r="S133" s="697"/>
      <c r="T133" s="697"/>
      <c r="U133" s="697"/>
      <c r="V133" s="713" t="s">
        <v>295</v>
      </c>
      <c r="W133" s="713"/>
      <c r="X133" s="713"/>
      <c r="Y133" s="713"/>
      <c r="Z133" s="714"/>
      <c r="AA133" s="715">
        <v>2.6</v>
      </c>
      <c r="AB133" s="716"/>
      <c r="AC133" s="716"/>
      <c r="AD133" s="716"/>
      <c r="AE133" s="717"/>
      <c r="AF133" s="715">
        <v>2.4</v>
      </c>
      <c r="AG133" s="716"/>
      <c r="AH133" s="716"/>
      <c r="AI133" s="716"/>
      <c r="AJ133" s="717"/>
      <c r="AK133" s="715">
        <v>2.2000000000000002</v>
      </c>
      <c r="AL133" s="716"/>
      <c r="AM133" s="716"/>
      <c r="AN133" s="716"/>
      <c r="AO133" s="717"/>
      <c r="AP133" s="718"/>
      <c r="AQ133" s="719"/>
      <c r="AR133" s="719"/>
      <c r="AS133" s="719"/>
      <c r="AT133" s="720"/>
      <c r="AU133" s="86"/>
      <c r="AV133" s="86"/>
      <c r="AW133" s="86"/>
      <c r="AX133" s="86"/>
      <c r="AY133" s="86"/>
      <c r="AZ133" s="86"/>
      <c r="BA133" s="86"/>
      <c r="BB133" s="86"/>
      <c r="BC133" s="86"/>
      <c r="BD133" s="86"/>
      <c r="BE133" s="86"/>
      <c r="BF133" s="86"/>
      <c r="BG133" s="86"/>
      <c r="BH133" s="86"/>
      <c r="BI133" s="86"/>
      <c r="BJ133" s="86"/>
      <c r="BK133" s="86"/>
      <c r="BL133" s="86"/>
      <c r="BM133" s="86"/>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6"/>
      <c r="DQ133" s="86"/>
      <c r="DR133" s="86"/>
      <c r="DS133" s="86"/>
      <c r="DT133" s="86"/>
      <c r="DU133" s="86"/>
      <c r="DV133" s="86"/>
      <c r="DW133" s="86"/>
      <c r="DX133" s="86"/>
      <c r="DY133" s="86"/>
      <c r="DZ133" s="86"/>
    </row>
    <row r="134" spans="1:131" ht="11.25" customHeight="1" x14ac:dyDescent="0.2">
      <c r="A134" s="84"/>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c r="AK134" s="84"/>
      <c r="AL134" s="84"/>
      <c r="AM134" s="84"/>
      <c r="AN134" s="84"/>
      <c r="AO134" s="84"/>
      <c r="AP134" s="84"/>
      <c r="AQ134" s="84"/>
      <c r="AR134" s="84"/>
      <c r="AS134" s="84"/>
      <c r="AT134" s="84"/>
      <c r="AU134" s="86"/>
      <c r="AV134" s="86"/>
      <c r="AW134" s="86"/>
      <c r="AX134" s="86"/>
      <c r="AY134" s="86"/>
      <c r="AZ134" s="86"/>
      <c r="BA134" s="86"/>
      <c r="BB134" s="86"/>
      <c r="BC134" s="86"/>
      <c r="BD134" s="86"/>
      <c r="BE134" s="86"/>
      <c r="BF134" s="86"/>
      <c r="BG134" s="86"/>
      <c r="BH134" s="86"/>
      <c r="BI134" s="86"/>
      <c r="BJ134" s="86"/>
      <c r="BK134" s="86"/>
      <c r="BL134" s="86"/>
      <c r="BM134" s="86"/>
      <c r="BN134" s="87"/>
      <c r="BO134" s="87"/>
      <c r="BP134" s="87"/>
      <c r="BQ134" s="87"/>
      <c r="BR134" s="87"/>
      <c r="BS134" s="87"/>
      <c r="BT134" s="87"/>
      <c r="BU134" s="87"/>
      <c r="BV134" s="87"/>
      <c r="BW134" s="87"/>
      <c r="BX134" s="87"/>
      <c r="BY134" s="87"/>
      <c r="BZ134" s="87"/>
      <c r="CA134" s="87"/>
      <c r="CB134" s="87"/>
      <c r="CC134" s="87"/>
      <c r="CD134" s="87"/>
      <c r="CE134" s="87"/>
      <c r="CF134" s="87"/>
      <c r="CG134" s="87"/>
      <c r="CH134" s="87"/>
      <c r="CI134" s="87"/>
      <c r="CJ134" s="87"/>
      <c r="CK134" s="87"/>
      <c r="CL134" s="87"/>
      <c r="CM134" s="87"/>
      <c r="CN134" s="87"/>
      <c r="CO134" s="87"/>
      <c r="CP134" s="87"/>
      <c r="CQ134" s="87"/>
      <c r="CR134" s="87"/>
      <c r="CS134" s="87"/>
      <c r="CT134" s="87"/>
      <c r="CU134" s="87"/>
      <c r="CV134" s="87"/>
      <c r="CW134" s="87"/>
      <c r="CX134" s="87"/>
      <c r="CY134" s="87"/>
      <c r="CZ134" s="87"/>
      <c r="DA134" s="87"/>
      <c r="DB134" s="87"/>
      <c r="DC134" s="87"/>
      <c r="DD134" s="87"/>
      <c r="DE134" s="87"/>
      <c r="DF134" s="87"/>
      <c r="DG134" s="87"/>
      <c r="DH134" s="87"/>
      <c r="DI134" s="87"/>
      <c r="DJ134" s="87"/>
      <c r="DK134" s="87"/>
      <c r="DL134" s="87"/>
      <c r="DM134" s="87"/>
      <c r="DN134" s="87"/>
      <c r="DO134" s="87"/>
      <c r="DP134" s="86"/>
      <c r="DQ134" s="86"/>
      <c r="DR134" s="86"/>
      <c r="DS134" s="86"/>
      <c r="DT134" s="86"/>
      <c r="DU134" s="86"/>
      <c r="DV134" s="86"/>
      <c r="DW134" s="86"/>
      <c r="DX134" s="86"/>
      <c r="DY134" s="86"/>
      <c r="DZ134" s="86"/>
      <c r="EA134" s="85"/>
    </row>
    <row r="135" spans="1:131" ht="14.4" hidden="1" x14ac:dyDescent="0.2">
      <c r="AU135" s="84"/>
      <c r="AV135" s="84"/>
      <c r="AW135" s="84"/>
      <c r="AX135" s="84"/>
      <c r="AY135" s="84"/>
      <c r="AZ135" s="84"/>
      <c r="BA135" s="84"/>
      <c r="BB135" s="84"/>
      <c r="BC135" s="84"/>
      <c r="BD135" s="84"/>
      <c r="BE135" s="84"/>
      <c r="BF135" s="84"/>
      <c r="BG135" s="84"/>
      <c r="BH135" s="84"/>
      <c r="BI135" s="84"/>
      <c r="BJ135" s="84"/>
      <c r="BK135" s="84"/>
      <c r="BL135" s="84"/>
      <c r="BM135" s="84"/>
      <c r="BN135" s="84"/>
      <c r="BO135" s="84"/>
      <c r="BP135" s="84"/>
      <c r="BQ135" s="84"/>
      <c r="BR135" s="84"/>
      <c r="BS135" s="84"/>
      <c r="BT135" s="84"/>
      <c r="BU135" s="84"/>
      <c r="BV135" s="84"/>
      <c r="BW135" s="84"/>
      <c r="BX135" s="84"/>
      <c r="BY135" s="84"/>
      <c r="BZ135" s="84"/>
      <c r="CA135" s="84"/>
      <c r="CB135" s="84"/>
      <c r="CC135" s="84"/>
      <c r="CD135" s="84"/>
      <c r="CE135" s="84"/>
      <c r="CF135" s="84"/>
      <c r="CG135" s="84"/>
      <c r="CH135" s="84"/>
      <c r="CI135" s="84"/>
      <c r="CJ135" s="84"/>
      <c r="CK135" s="84"/>
      <c r="CL135" s="84"/>
      <c r="CM135" s="84"/>
      <c r="CN135" s="84"/>
      <c r="CO135" s="84"/>
      <c r="CP135" s="84"/>
      <c r="CQ135" s="84"/>
      <c r="CR135" s="84"/>
      <c r="CS135" s="84"/>
      <c r="CT135" s="84"/>
      <c r="CU135" s="84"/>
      <c r="CV135" s="84"/>
      <c r="CW135" s="84"/>
      <c r="CX135" s="84"/>
      <c r="CY135" s="84"/>
      <c r="CZ135" s="84"/>
      <c r="DA135" s="84"/>
      <c r="DB135" s="84"/>
      <c r="DC135" s="84"/>
      <c r="DD135" s="84"/>
      <c r="DE135" s="84"/>
      <c r="DF135" s="84"/>
      <c r="DG135" s="84"/>
      <c r="DH135" s="84"/>
      <c r="DI135" s="84"/>
      <c r="DJ135" s="84"/>
      <c r="DK135" s="84"/>
      <c r="DL135" s="84"/>
      <c r="DM135" s="84"/>
      <c r="DN135" s="84"/>
      <c r="DO135" s="84"/>
      <c r="DP135" s="84"/>
      <c r="DQ135" s="84"/>
      <c r="DR135" s="84"/>
      <c r="DS135" s="84"/>
      <c r="DT135" s="84"/>
      <c r="DU135" s="84"/>
      <c r="DV135" s="84"/>
      <c r="DW135" s="84"/>
      <c r="DX135" s="84"/>
      <c r="DY135" s="84"/>
      <c r="DZ135" s="84"/>
    </row>
  </sheetData>
  <sheetProtection algorithmName="SHA-512" hashValue="7JyFaP3kaL6oEi5vJhRrHkPyZI9aJpFj8/o1wLriaOwDPbFIpHnrSsU/CEKifzUq0nRfBmlnQKfO1FRQh+8G6g==" saltValue="fp6dpw9t+RHZSl37RTgsg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DV7:DZ7"/>
    <mergeCell ref="AU5:AY6"/>
    <mergeCell ref="BQ5:CG6"/>
    <mergeCell ref="CH5:CL6"/>
    <mergeCell ref="CM5:CQ6"/>
    <mergeCell ref="CR5:CV6"/>
    <mergeCell ref="CW5:DA6"/>
    <mergeCell ref="DB5:DF6"/>
    <mergeCell ref="DG5:DK6"/>
    <mergeCell ref="DL5:DP6"/>
    <mergeCell ref="CR7:CV7"/>
    <mergeCell ref="CW7:DA7"/>
    <mergeCell ref="DB7:DF7"/>
    <mergeCell ref="DG7:DK7"/>
    <mergeCell ref="DL7:DP7"/>
    <mergeCell ref="DQ7:DU7"/>
    <mergeCell ref="AK7:AO7"/>
    <mergeCell ref="AP7:AT7"/>
    <mergeCell ref="AU7:AY7"/>
    <mergeCell ref="BS7:CG7"/>
    <mergeCell ref="CH7:CL7"/>
    <mergeCell ref="CM7:CQ7"/>
    <mergeCell ref="CH9:CL9"/>
    <mergeCell ref="CM9:CQ9"/>
    <mergeCell ref="CW8:DA8"/>
    <mergeCell ref="DB8:DF8"/>
    <mergeCell ref="DG8:DK8"/>
    <mergeCell ref="DL8:DP8"/>
    <mergeCell ref="DQ8:DU8"/>
    <mergeCell ref="B9:P9"/>
    <mergeCell ref="Q9:U9"/>
    <mergeCell ref="V9:Z9"/>
    <mergeCell ref="AA9:AE9"/>
    <mergeCell ref="AF9:AJ9"/>
    <mergeCell ref="AP8:AT8"/>
    <mergeCell ref="AU8:AY8"/>
    <mergeCell ref="BS8:CG8"/>
    <mergeCell ref="CH8:CL8"/>
    <mergeCell ref="CM8:CQ8"/>
    <mergeCell ref="CR8:CV8"/>
    <mergeCell ref="B8:P8"/>
    <mergeCell ref="Q8:U8"/>
    <mergeCell ref="V8:Z8"/>
    <mergeCell ref="AA8:AE8"/>
    <mergeCell ref="AF8:AJ8"/>
    <mergeCell ref="AK8:AO8"/>
    <mergeCell ref="BS12:CG12"/>
    <mergeCell ref="CH12:CL12"/>
    <mergeCell ref="CM12:CQ12"/>
    <mergeCell ref="DB10:DF10"/>
    <mergeCell ref="DG10:DK10"/>
    <mergeCell ref="DL10:DP10"/>
    <mergeCell ref="DQ10:DU10"/>
    <mergeCell ref="DV8:DZ8"/>
    <mergeCell ref="DV9:DZ9"/>
    <mergeCell ref="DV10:DZ10"/>
    <mergeCell ref="AU10:AY10"/>
    <mergeCell ref="BS10:CG10"/>
    <mergeCell ref="CH10:CL10"/>
    <mergeCell ref="CM10:CQ10"/>
    <mergeCell ref="CR10:CV10"/>
    <mergeCell ref="CW10:DA10"/>
    <mergeCell ref="Q10:U10"/>
    <mergeCell ref="V10:Z10"/>
    <mergeCell ref="AA10:AE10"/>
    <mergeCell ref="AF10:AJ10"/>
    <mergeCell ref="AK10:AO10"/>
    <mergeCell ref="AP10:AT10"/>
    <mergeCell ref="CR9:CV9"/>
    <mergeCell ref="CW9:DA9"/>
    <mergeCell ref="DB9:DF9"/>
    <mergeCell ref="DG9:DK9"/>
    <mergeCell ref="DL9:DP9"/>
    <mergeCell ref="DQ9:DU9"/>
    <mergeCell ref="AK9:AO9"/>
    <mergeCell ref="AP9:AT9"/>
    <mergeCell ref="AU9:AY9"/>
    <mergeCell ref="BS9:CG9"/>
    <mergeCell ref="B10:P10"/>
    <mergeCell ref="CH14:CL14"/>
    <mergeCell ref="CM14:CQ14"/>
    <mergeCell ref="CR14:CV14"/>
    <mergeCell ref="CW14:DA14"/>
    <mergeCell ref="DB14:DF14"/>
    <mergeCell ref="AP13:AT13"/>
    <mergeCell ref="AU13:AY13"/>
    <mergeCell ref="BS13:CG13"/>
    <mergeCell ref="CH13:CL13"/>
    <mergeCell ref="CW11:DA11"/>
    <mergeCell ref="DB11:DF11"/>
    <mergeCell ref="DG11:DK11"/>
    <mergeCell ref="DL11:DP11"/>
    <mergeCell ref="DQ11:DU11"/>
    <mergeCell ref="DV11:DZ11"/>
    <mergeCell ref="AP11:AT11"/>
    <mergeCell ref="AU11:AY11"/>
    <mergeCell ref="BS11:CG11"/>
    <mergeCell ref="CH11:CL11"/>
    <mergeCell ref="CM11:CQ11"/>
    <mergeCell ref="CR11:CV11"/>
    <mergeCell ref="B11:P11"/>
    <mergeCell ref="Q11:U11"/>
    <mergeCell ref="V11:Z11"/>
    <mergeCell ref="AA11:AE11"/>
    <mergeCell ref="AF11:AJ11"/>
    <mergeCell ref="AK11:AO11"/>
    <mergeCell ref="CR12:CV12"/>
    <mergeCell ref="CW12:DA12"/>
    <mergeCell ref="DB12:DF12"/>
    <mergeCell ref="DG12:DK12"/>
    <mergeCell ref="Q15:U15"/>
    <mergeCell ref="V15:Z15"/>
    <mergeCell ref="AA15:AE15"/>
    <mergeCell ref="AF15:AJ15"/>
    <mergeCell ref="DQ13:DU13"/>
    <mergeCell ref="DV13:DZ13"/>
    <mergeCell ref="B12:P12"/>
    <mergeCell ref="Q12:U12"/>
    <mergeCell ref="V12:Z12"/>
    <mergeCell ref="AA12:AE12"/>
    <mergeCell ref="AF12:AJ12"/>
    <mergeCell ref="CM13:CQ13"/>
    <mergeCell ref="CR13:CV13"/>
    <mergeCell ref="CW13:DA13"/>
    <mergeCell ref="DB13:DF13"/>
    <mergeCell ref="DG13:DK13"/>
    <mergeCell ref="DL13:DP13"/>
    <mergeCell ref="DG14:DK14"/>
    <mergeCell ref="DL14:DP14"/>
    <mergeCell ref="DQ14:DU14"/>
    <mergeCell ref="DV12:DZ12"/>
    <mergeCell ref="B13:P13"/>
    <mergeCell ref="Q13:U13"/>
    <mergeCell ref="V13:Z13"/>
    <mergeCell ref="AA13:AE13"/>
    <mergeCell ref="AF13:AJ13"/>
    <mergeCell ref="AK13:AO13"/>
    <mergeCell ref="DL12:DP12"/>
    <mergeCell ref="DQ12:DU12"/>
    <mergeCell ref="AK12:AO12"/>
    <mergeCell ref="AP12:AT12"/>
    <mergeCell ref="AU12:AY12"/>
    <mergeCell ref="AK17:AO17"/>
    <mergeCell ref="AP17:AT17"/>
    <mergeCell ref="AU17:AY17"/>
    <mergeCell ref="BS17:CG17"/>
    <mergeCell ref="DV15:DZ15"/>
    <mergeCell ref="B14:P14"/>
    <mergeCell ref="Q14:U14"/>
    <mergeCell ref="V14:Z14"/>
    <mergeCell ref="AA14:AE14"/>
    <mergeCell ref="AF14:AJ14"/>
    <mergeCell ref="AK14:AO14"/>
    <mergeCell ref="AP14:AT14"/>
    <mergeCell ref="AU14:AY14"/>
    <mergeCell ref="BS14:CG14"/>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6:DF16"/>
    <mergeCell ref="DG16:DK16"/>
    <mergeCell ref="DL16:DP16"/>
    <mergeCell ref="DQ16:DU16"/>
    <mergeCell ref="DV14:DZ14"/>
    <mergeCell ref="B15:P15"/>
    <mergeCell ref="V18:Z18"/>
    <mergeCell ref="AA18:AE18"/>
    <mergeCell ref="AF18:AJ18"/>
    <mergeCell ref="AK18:AO18"/>
    <mergeCell ref="AU16:AY16"/>
    <mergeCell ref="BS16:CG16"/>
    <mergeCell ref="CH16:CL16"/>
    <mergeCell ref="CM16:CQ16"/>
    <mergeCell ref="CR16:CV16"/>
    <mergeCell ref="CW16:DA16"/>
    <mergeCell ref="DL17:DP17"/>
    <mergeCell ref="DQ17:DU17"/>
    <mergeCell ref="DV17:DZ17"/>
    <mergeCell ref="B16:P16"/>
    <mergeCell ref="Q16:U16"/>
    <mergeCell ref="V16:Z16"/>
    <mergeCell ref="AA16:AE16"/>
    <mergeCell ref="AF16:AJ16"/>
    <mergeCell ref="AK16:AO16"/>
    <mergeCell ref="AP16:AT16"/>
    <mergeCell ref="CH17:CL17"/>
    <mergeCell ref="CM17:CQ17"/>
    <mergeCell ref="CR17:CV17"/>
    <mergeCell ref="CW17:DA17"/>
    <mergeCell ref="DB17:DF17"/>
    <mergeCell ref="DG17:DK17"/>
    <mergeCell ref="DV16:DZ16"/>
    <mergeCell ref="B17:P17"/>
    <mergeCell ref="Q17:U17"/>
    <mergeCell ref="V17:Z17"/>
    <mergeCell ref="AA17:AE17"/>
    <mergeCell ref="AF17:AJ17"/>
    <mergeCell ref="DV18:DZ18"/>
    <mergeCell ref="B19:P19"/>
    <mergeCell ref="Q19:U19"/>
    <mergeCell ref="V19:Z19"/>
    <mergeCell ref="AA19:AE19"/>
    <mergeCell ref="AF19:AJ19"/>
    <mergeCell ref="AK19:AO19"/>
    <mergeCell ref="AP19:AT19"/>
    <mergeCell ref="CH20:CL20"/>
    <mergeCell ref="CM20:CQ20"/>
    <mergeCell ref="CR20:CV20"/>
    <mergeCell ref="CW20:DA20"/>
    <mergeCell ref="DB20:DF20"/>
    <mergeCell ref="DG20:DK20"/>
    <mergeCell ref="CW18:DA18"/>
    <mergeCell ref="DB18:DF18"/>
    <mergeCell ref="DG18:DK18"/>
    <mergeCell ref="DL18:DP18"/>
    <mergeCell ref="DQ18:DU18"/>
    <mergeCell ref="AF20:AJ20"/>
    <mergeCell ref="AK20:AO20"/>
    <mergeCell ref="AP20:AT20"/>
    <mergeCell ref="AU20:AY20"/>
    <mergeCell ref="BS20:CG20"/>
    <mergeCell ref="AP18:AT18"/>
    <mergeCell ref="AU18:AY18"/>
    <mergeCell ref="BS18:CG18"/>
    <mergeCell ref="CH18:CL18"/>
    <mergeCell ref="CM18:CQ18"/>
    <mergeCell ref="CR18:CV18"/>
    <mergeCell ref="B18:P18"/>
    <mergeCell ref="Q18:U18"/>
    <mergeCell ref="DB19:DF19"/>
    <mergeCell ref="DG19:DK19"/>
    <mergeCell ref="DL19:DP19"/>
    <mergeCell ref="DQ19:DU19"/>
    <mergeCell ref="DV19:DZ19"/>
    <mergeCell ref="AZ22:BD22"/>
    <mergeCell ref="BS22:CG22"/>
    <mergeCell ref="CH22:CL22"/>
    <mergeCell ref="CM22:CQ22"/>
    <mergeCell ref="CR22:CV22"/>
    <mergeCell ref="AU19:AY19"/>
    <mergeCell ref="BS19:CG19"/>
    <mergeCell ref="CH19:CL19"/>
    <mergeCell ref="CM19:CQ19"/>
    <mergeCell ref="CR19:CV19"/>
    <mergeCell ref="CW19:DA19"/>
    <mergeCell ref="DL20:DP20"/>
    <mergeCell ref="DQ20:DU20"/>
    <mergeCell ref="DV21:DZ21"/>
    <mergeCell ref="B20:P20"/>
    <mergeCell ref="Q20:U20"/>
    <mergeCell ref="V20:Z20"/>
    <mergeCell ref="AA20:AE20"/>
    <mergeCell ref="DL25:DP25"/>
    <mergeCell ref="DQ25:DU25"/>
    <mergeCell ref="DV25:DZ25"/>
    <mergeCell ref="DQ22:DU22"/>
    <mergeCell ref="DV22:DZ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CW22:DA22"/>
    <mergeCell ref="DB22:DF22"/>
    <mergeCell ref="DG22:DK22"/>
    <mergeCell ref="DL22:DP22"/>
    <mergeCell ref="DV20:DZ20"/>
    <mergeCell ref="B21:P21"/>
    <mergeCell ref="Q21:U21"/>
    <mergeCell ref="V21:Z21"/>
    <mergeCell ref="AA21:AE21"/>
    <mergeCell ref="AF21:AJ21"/>
    <mergeCell ref="DV23:DZ23"/>
    <mergeCell ref="B22:P22"/>
    <mergeCell ref="Q22:U22"/>
    <mergeCell ref="V22:Z22"/>
    <mergeCell ref="AA22:AE22"/>
    <mergeCell ref="AF22:AJ22"/>
    <mergeCell ref="AK22:AO22"/>
    <mergeCell ref="AP22:AT22"/>
    <mergeCell ref="AU22:AY22"/>
    <mergeCell ref="CR23:CV23"/>
    <mergeCell ref="CW23:DA23"/>
    <mergeCell ref="DB23:DF23"/>
    <mergeCell ref="DG23:DK23"/>
    <mergeCell ref="DL23:DP23"/>
    <mergeCell ref="DQ23:DU23"/>
    <mergeCell ref="AP23:AT23"/>
    <mergeCell ref="AU23:AY23"/>
    <mergeCell ref="AZ23:BD23"/>
    <mergeCell ref="BS23:CG23"/>
    <mergeCell ref="CH23:CL23"/>
    <mergeCell ref="CM23:CQ23"/>
    <mergeCell ref="B23:P23"/>
    <mergeCell ref="Q23:U23"/>
    <mergeCell ref="V23:Z23"/>
    <mergeCell ref="AA23:AE23"/>
    <mergeCell ref="AF23:AJ23"/>
    <mergeCell ref="AK23:AO23"/>
    <mergeCell ref="Q28:U28"/>
    <mergeCell ref="V28:Z28"/>
    <mergeCell ref="AA28:AE28"/>
    <mergeCell ref="AF28:AJ28"/>
    <mergeCell ref="AK28:AO28"/>
    <mergeCell ref="AP28:AT28"/>
    <mergeCell ref="AU28:AY28"/>
    <mergeCell ref="AZ28:BD28"/>
    <mergeCell ref="DG24:DK24"/>
    <mergeCell ref="DL24:DP24"/>
    <mergeCell ref="DQ24:DU24"/>
    <mergeCell ref="DV24:DZ24"/>
    <mergeCell ref="A25:BI25"/>
    <mergeCell ref="BS25:CG25"/>
    <mergeCell ref="CH25:CL25"/>
    <mergeCell ref="CM25:CQ25"/>
    <mergeCell ref="CR25:CV25"/>
    <mergeCell ref="CW25:DA25"/>
    <mergeCell ref="DL27:DP27"/>
    <mergeCell ref="DQ27:DU27"/>
    <mergeCell ref="DV27:DZ27"/>
    <mergeCell ref="A24:AY24"/>
    <mergeCell ref="BS24:CG24"/>
    <mergeCell ref="CH24:CL24"/>
    <mergeCell ref="CM24:CQ24"/>
    <mergeCell ref="CR24:CV24"/>
    <mergeCell ref="CW24:DA24"/>
    <mergeCell ref="DB24:DF24"/>
    <mergeCell ref="DL26:DP26"/>
    <mergeCell ref="DQ26:DU26"/>
    <mergeCell ref="DV26:DZ26"/>
    <mergeCell ref="BS27:CG27"/>
    <mergeCell ref="DB28:DF28"/>
    <mergeCell ref="DG28:DK28"/>
    <mergeCell ref="BS26:CG26"/>
    <mergeCell ref="CH26:CL26"/>
    <mergeCell ref="CM26:CQ26"/>
    <mergeCell ref="CR26:CV26"/>
    <mergeCell ref="CW26:DA26"/>
    <mergeCell ref="DB26:DF26"/>
    <mergeCell ref="DG26:DK26"/>
    <mergeCell ref="BE28:BI28"/>
    <mergeCell ref="BS28:CG28"/>
    <mergeCell ref="CH28:CL28"/>
    <mergeCell ref="CM28:CQ28"/>
    <mergeCell ref="CR28:CV28"/>
    <mergeCell ref="CW28:DA28"/>
    <mergeCell ref="DB25:DF25"/>
    <mergeCell ref="DG25:DK25"/>
    <mergeCell ref="CH27:CL27"/>
    <mergeCell ref="CM27:CQ27"/>
    <mergeCell ref="CR27:CV27"/>
    <mergeCell ref="CW27:DA27"/>
    <mergeCell ref="DB27:DF27"/>
    <mergeCell ref="DG27:DK27"/>
    <mergeCell ref="DL29:DP29"/>
    <mergeCell ref="DQ29:DU29"/>
    <mergeCell ref="DV29:DZ29"/>
    <mergeCell ref="B28:P28"/>
    <mergeCell ref="DL30:DP30"/>
    <mergeCell ref="DQ30:DU30"/>
    <mergeCell ref="DV30:DZ30"/>
    <mergeCell ref="AZ30:BD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0:DF30"/>
    <mergeCell ref="DG30:DK30"/>
    <mergeCell ref="DL28:DP28"/>
    <mergeCell ref="DQ28:DU28"/>
    <mergeCell ref="DV28:DZ28"/>
    <mergeCell ref="B29:P29"/>
    <mergeCell ref="Q29:U29"/>
    <mergeCell ref="V29:Z29"/>
    <mergeCell ref="AA29:AE29"/>
    <mergeCell ref="AF29:AJ29"/>
    <mergeCell ref="BE30:BI30"/>
    <mergeCell ref="BS30:CG30"/>
    <mergeCell ref="DQ31:DU31"/>
    <mergeCell ref="DV31:DZ31"/>
    <mergeCell ref="B30:P30"/>
    <mergeCell ref="Q30:U30"/>
    <mergeCell ref="V30:Z30"/>
    <mergeCell ref="AA30:AE30"/>
    <mergeCell ref="AF30:AJ30"/>
    <mergeCell ref="AK30:AO30"/>
    <mergeCell ref="AP30:AT30"/>
    <mergeCell ref="AU30:AY30"/>
    <mergeCell ref="CM31:CQ31"/>
    <mergeCell ref="CR31:CV31"/>
    <mergeCell ref="CW31:DA31"/>
    <mergeCell ref="DB31:DF31"/>
    <mergeCell ref="DG31:DK31"/>
    <mergeCell ref="DL31:DP31"/>
    <mergeCell ref="AP31:AT31"/>
    <mergeCell ref="AU31:AY31"/>
    <mergeCell ref="AZ31:BD31"/>
    <mergeCell ref="BE31:BI31"/>
    <mergeCell ref="BS31:CG31"/>
    <mergeCell ref="CH31:CL31"/>
    <mergeCell ref="B31:P31"/>
    <mergeCell ref="Q31:U31"/>
    <mergeCell ref="V31:Z31"/>
    <mergeCell ref="AA31:AE31"/>
    <mergeCell ref="AF31:AJ31"/>
    <mergeCell ref="AK31:AO31"/>
    <mergeCell ref="CH30:CL30"/>
    <mergeCell ref="CM30:CQ30"/>
    <mergeCell ref="CR30:CV30"/>
    <mergeCell ref="CW30:DA30"/>
    <mergeCell ref="DQ33:DU33"/>
    <mergeCell ref="DV33:DZ33"/>
    <mergeCell ref="AZ33:BD33"/>
    <mergeCell ref="BE33:BI33"/>
    <mergeCell ref="BS33:CG33"/>
    <mergeCell ref="CH33:CL33"/>
    <mergeCell ref="CM33:CQ33"/>
    <mergeCell ref="CR33:CV33"/>
    <mergeCell ref="DQ32:DU32"/>
    <mergeCell ref="DV32:DZ32"/>
    <mergeCell ref="B33:P33"/>
    <mergeCell ref="Q33:U33"/>
    <mergeCell ref="V33:Z33"/>
    <mergeCell ref="AA33:AE33"/>
    <mergeCell ref="AF33:AJ33"/>
    <mergeCell ref="AK33:AO33"/>
    <mergeCell ref="AP33:AT33"/>
    <mergeCell ref="AU33:AY33"/>
    <mergeCell ref="AU34:AY34"/>
    <mergeCell ref="AZ34:BD34"/>
    <mergeCell ref="BE34:BI34"/>
    <mergeCell ref="BS34:CG34"/>
    <mergeCell ref="CH34:CL34"/>
    <mergeCell ref="CM34:CQ34"/>
    <mergeCell ref="AP32:AT32"/>
    <mergeCell ref="AU32:AY32"/>
    <mergeCell ref="AZ32:BD32"/>
    <mergeCell ref="BE32:BI32"/>
    <mergeCell ref="Q34:U34"/>
    <mergeCell ref="V34:Z34"/>
    <mergeCell ref="AA34:AE34"/>
    <mergeCell ref="AF34:AJ34"/>
    <mergeCell ref="AK34:AO34"/>
    <mergeCell ref="AP34:AT34"/>
    <mergeCell ref="B32:P32"/>
    <mergeCell ref="Q32:U32"/>
    <mergeCell ref="V32:Z32"/>
    <mergeCell ref="AA32:AE32"/>
    <mergeCell ref="AF32:AJ32"/>
    <mergeCell ref="AK32:AO32"/>
    <mergeCell ref="DB32:DF32"/>
    <mergeCell ref="DG32:DK32"/>
    <mergeCell ref="BE36:BI36"/>
    <mergeCell ref="BS36:CG36"/>
    <mergeCell ref="CH36:CL36"/>
    <mergeCell ref="CM36:CQ36"/>
    <mergeCell ref="CR36:CV36"/>
    <mergeCell ref="CW36:DA36"/>
    <mergeCell ref="DB36:DF36"/>
    <mergeCell ref="DG36:DK36"/>
    <mergeCell ref="CR34:CV34"/>
    <mergeCell ref="CW34:DA34"/>
    <mergeCell ref="DB34:DF34"/>
    <mergeCell ref="DG34:DK34"/>
    <mergeCell ref="DL32:DP32"/>
    <mergeCell ref="BS32:CG32"/>
    <mergeCell ref="CH32:CL32"/>
    <mergeCell ref="CM32:CQ32"/>
    <mergeCell ref="CR32:CV32"/>
    <mergeCell ref="CW32:DA32"/>
    <mergeCell ref="CW33:DA33"/>
    <mergeCell ref="DB33:DF33"/>
    <mergeCell ref="DG33:DK33"/>
    <mergeCell ref="DL33:DP33"/>
    <mergeCell ref="DV35:DZ35"/>
    <mergeCell ref="B34:P34"/>
    <mergeCell ref="DL36:DP36"/>
    <mergeCell ref="DQ36:DU36"/>
    <mergeCell ref="DV36:DZ36"/>
    <mergeCell ref="B37:P37"/>
    <mergeCell ref="Q37:U37"/>
    <mergeCell ref="V37:Z37"/>
    <mergeCell ref="AA37:AE37"/>
    <mergeCell ref="AF37:AJ37"/>
    <mergeCell ref="CR35:CV35"/>
    <mergeCell ref="CW35:DA35"/>
    <mergeCell ref="DB35:DF35"/>
    <mergeCell ref="DG35:DK35"/>
    <mergeCell ref="DL35:DP35"/>
    <mergeCell ref="DQ35:DU35"/>
    <mergeCell ref="AU35:AY35"/>
    <mergeCell ref="AZ35:BD35"/>
    <mergeCell ref="BE35:BI35"/>
    <mergeCell ref="BS35:CG35"/>
    <mergeCell ref="CH35:CL35"/>
    <mergeCell ref="CM35:CQ35"/>
    <mergeCell ref="DL34:DP34"/>
    <mergeCell ref="DQ34:DU34"/>
    <mergeCell ref="DV34:DZ34"/>
    <mergeCell ref="B35:P35"/>
    <mergeCell ref="Q35:U35"/>
    <mergeCell ref="V35:Z35"/>
    <mergeCell ref="AA35:AE35"/>
    <mergeCell ref="AF35:AJ35"/>
    <mergeCell ref="AK35:AO35"/>
    <mergeCell ref="AP35:AT35"/>
    <mergeCell ref="AU36:AY36"/>
    <mergeCell ref="AZ36:BD36"/>
    <mergeCell ref="DQ38:DU38"/>
    <mergeCell ref="DV38:DZ38"/>
    <mergeCell ref="B39:P39"/>
    <mergeCell ref="Q39:U39"/>
    <mergeCell ref="V39:Z39"/>
    <mergeCell ref="AA39:AE39"/>
    <mergeCell ref="AF39:AJ39"/>
    <mergeCell ref="AK39:AO39"/>
    <mergeCell ref="DL37:DP37"/>
    <mergeCell ref="DQ37:DU37"/>
    <mergeCell ref="DV37:DZ37"/>
    <mergeCell ref="B36:P36"/>
    <mergeCell ref="Q36:U36"/>
    <mergeCell ref="V36:Z36"/>
    <mergeCell ref="AA36:AE36"/>
    <mergeCell ref="AF36:AJ36"/>
    <mergeCell ref="AK36:AO36"/>
    <mergeCell ref="AP36:AT36"/>
    <mergeCell ref="CH37:CL37"/>
    <mergeCell ref="CM37:CQ37"/>
    <mergeCell ref="CR37:CV37"/>
    <mergeCell ref="CW37:DA37"/>
    <mergeCell ref="DB37:DF37"/>
    <mergeCell ref="DG37:DK37"/>
    <mergeCell ref="AK37:AO37"/>
    <mergeCell ref="AP37:AT37"/>
    <mergeCell ref="AU37:AY37"/>
    <mergeCell ref="AZ37:BD37"/>
    <mergeCell ref="BE37:BI37"/>
    <mergeCell ref="BS37:CG37"/>
    <mergeCell ref="Q40:U40"/>
    <mergeCell ref="V40:Z40"/>
    <mergeCell ref="AA40:AE40"/>
    <mergeCell ref="AF40:AJ40"/>
    <mergeCell ref="AK40:AO40"/>
    <mergeCell ref="AP40:AT40"/>
    <mergeCell ref="AU40:AY40"/>
    <mergeCell ref="AZ40:BD40"/>
    <mergeCell ref="DQ39:DU39"/>
    <mergeCell ref="DV39:DZ39"/>
    <mergeCell ref="B38:P38"/>
    <mergeCell ref="Q38:U38"/>
    <mergeCell ref="V38:Z38"/>
    <mergeCell ref="AA38:AE38"/>
    <mergeCell ref="AF38:AJ38"/>
    <mergeCell ref="AK38:AO38"/>
    <mergeCell ref="AP38:AT38"/>
    <mergeCell ref="AU38:AY38"/>
    <mergeCell ref="CM39:CQ39"/>
    <mergeCell ref="CR39:CV39"/>
    <mergeCell ref="CW39:DA39"/>
    <mergeCell ref="DB39:DF39"/>
    <mergeCell ref="DG39:DK39"/>
    <mergeCell ref="DL39:DP39"/>
    <mergeCell ref="AP39:AT39"/>
    <mergeCell ref="AU39:AY39"/>
    <mergeCell ref="AZ39:BD39"/>
    <mergeCell ref="BE39:BI39"/>
    <mergeCell ref="BS39:CG39"/>
    <mergeCell ref="CH39:CL39"/>
    <mergeCell ref="DB40:DF40"/>
    <mergeCell ref="DG40:DK40"/>
    <mergeCell ref="DL38:DP38"/>
    <mergeCell ref="BS38:CG38"/>
    <mergeCell ref="CH38:CL38"/>
    <mergeCell ref="CM38:CQ38"/>
    <mergeCell ref="CR38:CV38"/>
    <mergeCell ref="CW38:DA38"/>
    <mergeCell ref="DB38:DF38"/>
    <mergeCell ref="DG38:DK38"/>
    <mergeCell ref="BE40:BI40"/>
    <mergeCell ref="BS40:CG40"/>
    <mergeCell ref="CH40:CL40"/>
    <mergeCell ref="CM40:CQ40"/>
    <mergeCell ref="CR40:CV40"/>
    <mergeCell ref="CW40:DA40"/>
    <mergeCell ref="AZ38:BD38"/>
    <mergeCell ref="BE38:BI38"/>
    <mergeCell ref="DL41:DP41"/>
    <mergeCell ref="DQ41:DU41"/>
    <mergeCell ref="DV41:DZ41"/>
    <mergeCell ref="B40:P40"/>
    <mergeCell ref="DL42:DP42"/>
    <mergeCell ref="DQ42:DU42"/>
    <mergeCell ref="DV42:DZ42"/>
    <mergeCell ref="AZ42:BD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2:DF42"/>
    <mergeCell ref="DG42:DK42"/>
    <mergeCell ref="DL40:DP40"/>
    <mergeCell ref="DQ40:DU40"/>
    <mergeCell ref="DV40:DZ40"/>
    <mergeCell ref="B41:P41"/>
    <mergeCell ref="Q41:U41"/>
    <mergeCell ref="V41:Z41"/>
    <mergeCell ref="AA41:AE41"/>
    <mergeCell ref="AF41:AJ41"/>
    <mergeCell ref="BE42:BI42"/>
    <mergeCell ref="BS42:CG42"/>
    <mergeCell ref="DQ43:DU43"/>
    <mergeCell ref="DV43:DZ43"/>
    <mergeCell ref="B42:P42"/>
    <mergeCell ref="Q42:U42"/>
    <mergeCell ref="V42:Z42"/>
    <mergeCell ref="AA42:AE42"/>
    <mergeCell ref="AF42:AJ42"/>
    <mergeCell ref="AK42:AO42"/>
    <mergeCell ref="AP42:AT42"/>
    <mergeCell ref="AU42:AY42"/>
    <mergeCell ref="CM43:CQ43"/>
    <mergeCell ref="CR43:CV43"/>
    <mergeCell ref="CW43:DA43"/>
    <mergeCell ref="DB43:DF43"/>
    <mergeCell ref="DG43:DK43"/>
    <mergeCell ref="DL43:DP43"/>
    <mergeCell ref="AP43:AT43"/>
    <mergeCell ref="AU43:AY43"/>
    <mergeCell ref="AZ43:BD43"/>
    <mergeCell ref="BE43:BI43"/>
    <mergeCell ref="BS43:CG43"/>
    <mergeCell ref="CH43:CL43"/>
    <mergeCell ref="B43:P43"/>
    <mergeCell ref="Q43:U43"/>
    <mergeCell ref="V43:Z43"/>
    <mergeCell ref="AA43:AE43"/>
    <mergeCell ref="AF43:AJ43"/>
    <mergeCell ref="AK43:AO43"/>
    <mergeCell ref="CH42:CL42"/>
    <mergeCell ref="CM42:CQ42"/>
    <mergeCell ref="CR42:CV42"/>
    <mergeCell ref="CW42:DA42"/>
    <mergeCell ref="DQ45:DU45"/>
    <mergeCell ref="DV45:DZ45"/>
    <mergeCell ref="AZ45:BD45"/>
    <mergeCell ref="BE45:BI45"/>
    <mergeCell ref="BS45:CG45"/>
    <mergeCell ref="CH45:CL45"/>
    <mergeCell ref="CM45:CQ45"/>
    <mergeCell ref="CR45:CV45"/>
    <mergeCell ref="DQ44:DU44"/>
    <mergeCell ref="DV44:DZ44"/>
    <mergeCell ref="B45:P45"/>
    <mergeCell ref="Q45:U45"/>
    <mergeCell ref="V45:Z45"/>
    <mergeCell ref="AA45:AE45"/>
    <mergeCell ref="AF45:AJ45"/>
    <mergeCell ref="AK45:AO45"/>
    <mergeCell ref="AP45:AT45"/>
    <mergeCell ref="AU45:AY45"/>
    <mergeCell ref="AU46:AY46"/>
    <mergeCell ref="AZ46:BD46"/>
    <mergeCell ref="BE46:BI46"/>
    <mergeCell ref="BS46:CG46"/>
    <mergeCell ref="CH46:CL46"/>
    <mergeCell ref="CM46:CQ46"/>
    <mergeCell ref="AP44:AT44"/>
    <mergeCell ref="AU44:AY44"/>
    <mergeCell ref="AZ44:BD44"/>
    <mergeCell ref="BE44:BI44"/>
    <mergeCell ref="Q46:U46"/>
    <mergeCell ref="V46:Z46"/>
    <mergeCell ref="AA46:AE46"/>
    <mergeCell ref="AF46:AJ46"/>
    <mergeCell ref="AK46:AO46"/>
    <mergeCell ref="AP46:AT46"/>
    <mergeCell ref="B44:P44"/>
    <mergeCell ref="Q44:U44"/>
    <mergeCell ref="V44:Z44"/>
    <mergeCell ref="AA44:AE44"/>
    <mergeCell ref="AF44:AJ44"/>
    <mergeCell ref="AK44:AO44"/>
    <mergeCell ref="DB44:DF44"/>
    <mergeCell ref="DG44:DK44"/>
    <mergeCell ref="BE48:BI48"/>
    <mergeCell ref="BS48:CG48"/>
    <mergeCell ref="CH48:CL48"/>
    <mergeCell ref="CM48:CQ48"/>
    <mergeCell ref="CR48:CV48"/>
    <mergeCell ref="CW48:DA48"/>
    <mergeCell ref="DB48:DF48"/>
    <mergeCell ref="DG48:DK48"/>
    <mergeCell ref="CR46:CV46"/>
    <mergeCell ref="CW46:DA46"/>
    <mergeCell ref="DB46:DF46"/>
    <mergeCell ref="DG46:DK46"/>
    <mergeCell ref="DL44:DP44"/>
    <mergeCell ref="BS44:CG44"/>
    <mergeCell ref="CH44:CL44"/>
    <mergeCell ref="CM44:CQ44"/>
    <mergeCell ref="CR44:CV44"/>
    <mergeCell ref="CW44:DA44"/>
    <mergeCell ref="CW45:DA45"/>
    <mergeCell ref="DB45:DF45"/>
    <mergeCell ref="DG45:DK45"/>
    <mergeCell ref="DL45:DP45"/>
    <mergeCell ref="DV47:DZ47"/>
    <mergeCell ref="B46:P46"/>
    <mergeCell ref="DL48:DP48"/>
    <mergeCell ref="DQ48:DU48"/>
    <mergeCell ref="DV48:DZ48"/>
    <mergeCell ref="B49:P49"/>
    <mergeCell ref="Q49:U49"/>
    <mergeCell ref="V49:Z49"/>
    <mergeCell ref="AA49:AE49"/>
    <mergeCell ref="AF49:AJ49"/>
    <mergeCell ref="CR47:CV47"/>
    <mergeCell ref="CW47:DA47"/>
    <mergeCell ref="DB47:DF47"/>
    <mergeCell ref="DG47:DK47"/>
    <mergeCell ref="DL47:DP47"/>
    <mergeCell ref="DQ47:DU47"/>
    <mergeCell ref="AU47:AY47"/>
    <mergeCell ref="AZ47:BD47"/>
    <mergeCell ref="BE47:BI47"/>
    <mergeCell ref="BS47:CG47"/>
    <mergeCell ref="CH47:CL47"/>
    <mergeCell ref="CM47:CQ47"/>
    <mergeCell ref="DL46:DP46"/>
    <mergeCell ref="DQ46:DU46"/>
    <mergeCell ref="DV46:DZ46"/>
    <mergeCell ref="B47:P47"/>
    <mergeCell ref="Q47:U47"/>
    <mergeCell ref="V47:Z47"/>
    <mergeCell ref="AA47:AE47"/>
    <mergeCell ref="AF47:AJ47"/>
    <mergeCell ref="AK47:AO47"/>
    <mergeCell ref="AP47:AT47"/>
    <mergeCell ref="AU48:AY48"/>
    <mergeCell ref="AZ48:BD48"/>
    <mergeCell ref="DQ50:DU50"/>
    <mergeCell ref="DV50:DZ50"/>
    <mergeCell ref="B51:P51"/>
    <mergeCell ref="Q51:U51"/>
    <mergeCell ref="V51:Z51"/>
    <mergeCell ref="AA51:AE51"/>
    <mergeCell ref="AF51:AJ51"/>
    <mergeCell ref="AK51:AO51"/>
    <mergeCell ref="DL49:DP49"/>
    <mergeCell ref="DQ49:DU49"/>
    <mergeCell ref="DV49:DZ49"/>
    <mergeCell ref="B48:P48"/>
    <mergeCell ref="Q48:U48"/>
    <mergeCell ref="V48:Z48"/>
    <mergeCell ref="AA48:AE48"/>
    <mergeCell ref="AF48:AJ48"/>
    <mergeCell ref="AK48:AO48"/>
    <mergeCell ref="AP48:AT48"/>
    <mergeCell ref="CH49:CL49"/>
    <mergeCell ref="CM49:CQ49"/>
    <mergeCell ref="CR49:CV49"/>
    <mergeCell ref="CW49:DA49"/>
    <mergeCell ref="DB49:DF49"/>
    <mergeCell ref="DG49:DK49"/>
    <mergeCell ref="AK49:AO49"/>
    <mergeCell ref="AP49:AT49"/>
    <mergeCell ref="AU49:AY49"/>
    <mergeCell ref="AZ49:BD49"/>
    <mergeCell ref="BE49:BI49"/>
    <mergeCell ref="BS49:CG49"/>
    <mergeCell ref="Q52:U52"/>
    <mergeCell ref="V52:Z52"/>
    <mergeCell ref="AA52:AE52"/>
    <mergeCell ref="AF52:AJ52"/>
    <mergeCell ref="AK52:AO52"/>
    <mergeCell ref="AP52:AT52"/>
    <mergeCell ref="AU52:AY52"/>
    <mergeCell ref="AZ52:BD52"/>
    <mergeCell ref="DQ51:DU51"/>
    <mergeCell ref="DV51:DZ51"/>
    <mergeCell ref="B50:P50"/>
    <mergeCell ref="Q50:U50"/>
    <mergeCell ref="V50:Z50"/>
    <mergeCell ref="AA50:AE50"/>
    <mergeCell ref="AF50:AJ50"/>
    <mergeCell ref="AK50:AO50"/>
    <mergeCell ref="AP50:AT50"/>
    <mergeCell ref="AU50:AY50"/>
    <mergeCell ref="CM51:CQ51"/>
    <mergeCell ref="CR51:CV51"/>
    <mergeCell ref="CW51:DA51"/>
    <mergeCell ref="DB51:DF51"/>
    <mergeCell ref="DG51:DK51"/>
    <mergeCell ref="DL51:DP51"/>
    <mergeCell ref="AP51:AT51"/>
    <mergeCell ref="AU51:AY51"/>
    <mergeCell ref="AZ51:BD51"/>
    <mergeCell ref="BE51:BI51"/>
    <mergeCell ref="BS51:CG51"/>
    <mergeCell ref="CH51:CL51"/>
    <mergeCell ref="DB52:DF52"/>
    <mergeCell ref="DG52:DK52"/>
    <mergeCell ref="DL50:DP50"/>
    <mergeCell ref="BS50:CG50"/>
    <mergeCell ref="CH50:CL50"/>
    <mergeCell ref="CM50:CQ50"/>
    <mergeCell ref="CR50:CV50"/>
    <mergeCell ref="CW50:DA50"/>
    <mergeCell ref="DB50:DF50"/>
    <mergeCell ref="DG50:DK50"/>
    <mergeCell ref="BE52:BI52"/>
    <mergeCell ref="BS52:CG52"/>
    <mergeCell ref="CH52:CL52"/>
    <mergeCell ref="CM52:CQ52"/>
    <mergeCell ref="CR52:CV52"/>
    <mergeCell ref="CW52:DA52"/>
    <mergeCell ref="AZ50:BD50"/>
    <mergeCell ref="BE50:BI50"/>
    <mergeCell ref="DL53:DP53"/>
    <mergeCell ref="DQ53:DU53"/>
    <mergeCell ref="DV53:DZ53"/>
    <mergeCell ref="B52:P52"/>
    <mergeCell ref="DL54:DP54"/>
    <mergeCell ref="DQ54:DU54"/>
    <mergeCell ref="DV54:DZ54"/>
    <mergeCell ref="AZ54:BD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4:DF54"/>
    <mergeCell ref="DG54:DK54"/>
    <mergeCell ref="DL52:DP52"/>
    <mergeCell ref="DQ52:DU52"/>
    <mergeCell ref="DV52:DZ52"/>
    <mergeCell ref="B53:P53"/>
    <mergeCell ref="Q53:U53"/>
    <mergeCell ref="V53:Z53"/>
    <mergeCell ref="AA53:AE53"/>
    <mergeCell ref="AF53:AJ53"/>
    <mergeCell ref="BE54:BI54"/>
    <mergeCell ref="BS54:CG54"/>
    <mergeCell ref="DQ55:DU55"/>
    <mergeCell ref="DV55:DZ55"/>
    <mergeCell ref="B54:P54"/>
    <mergeCell ref="Q54:U54"/>
    <mergeCell ref="V54:Z54"/>
    <mergeCell ref="AA54:AE54"/>
    <mergeCell ref="AF54:AJ54"/>
    <mergeCell ref="AK54:AO54"/>
    <mergeCell ref="AP54:AT54"/>
    <mergeCell ref="AU54:AY54"/>
    <mergeCell ref="CM55:CQ55"/>
    <mergeCell ref="CR55:CV55"/>
    <mergeCell ref="CW55:DA55"/>
    <mergeCell ref="DB55:DF55"/>
    <mergeCell ref="DG55:DK55"/>
    <mergeCell ref="DL55:DP55"/>
    <mergeCell ref="AP55:AT55"/>
    <mergeCell ref="AU55:AY55"/>
    <mergeCell ref="AZ55:BD55"/>
    <mergeCell ref="BE55:BI55"/>
    <mergeCell ref="BS55:CG55"/>
    <mergeCell ref="CH55:CL55"/>
    <mergeCell ref="B55:P55"/>
    <mergeCell ref="Q55:U55"/>
    <mergeCell ref="V55:Z55"/>
    <mergeCell ref="AA55:AE55"/>
    <mergeCell ref="AF55:AJ55"/>
    <mergeCell ref="AK55:AO55"/>
    <mergeCell ref="CH54:CL54"/>
    <mergeCell ref="CM54:CQ54"/>
    <mergeCell ref="CR54:CV54"/>
    <mergeCell ref="CW54:DA54"/>
    <mergeCell ref="CW57:DA57"/>
    <mergeCell ref="DB57:DF57"/>
    <mergeCell ref="DG57:DK57"/>
    <mergeCell ref="DL57:DP57"/>
    <mergeCell ref="DQ57:DU57"/>
    <mergeCell ref="DV57:DZ57"/>
    <mergeCell ref="AZ57:BD57"/>
    <mergeCell ref="BE57:BI57"/>
    <mergeCell ref="BS57:CG57"/>
    <mergeCell ref="CH57:CL57"/>
    <mergeCell ref="CM57:CQ57"/>
    <mergeCell ref="CR57:CV57"/>
    <mergeCell ref="DQ56:DU56"/>
    <mergeCell ref="DV56:DZ56"/>
    <mergeCell ref="B57:P57"/>
    <mergeCell ref="Q57:U57"/>
    <mergeCell ref="V57:Z57"/>
    <mergeCell ref="AA57:AE57"/>
    <mergeCell ref="AF57:AJ57"/>
    <mergeCell ref="AK57:AO57"/>
    <mergeCell ref="AP57:AT57"/>
    <mergeCell ref="AU57:AY57"/>
    <mergeCell ref="AU58:AY58"/>
    <mergeCell ref="AZ58:BD58"/>
    <mergeCell ref="BE58:BI58"/>
    <mergeCell ref="BS58:CG58"/>
    <mergeCell ref="CH58:CL58"/>
    <mergeCell ref="CM58:CQ58"/>
    <mergeCell ref="AP56:AT56"/>
    <mergeCell ref="AU56:AY56"/>
    <mergeCell ref="AZ56:BD56"/>
    <mergeCell ref="BE56:BI56"/>
    <mergeCell ref="Q58:U58"/>
    <mergeCell ref="V58:Z58"/>
    <mergeCell ref="AA58:AE58"/>
    <mergeCell ref="AF58:AJ58"/>
    <mergeCell ref="AK58:AO58"/>
    <mergeCell ref="AP58:AT58"/>
    <mergeCell ref="B56:P56"/>
    <mergeCell ref="Q56:U56"/>
    <mergeCell ref="V56:Z56"/>
    <mergeCell ref="AA56:AE56"/>
    <mergeCell ref="AF56:AJ56"/>
    <mergeCell ref="AK56:AO56"/>
    <mergeCell ref="CH59:CL59"/>
    <mergeCell ref="CM59:CQ59"/>
    <mergeCell ref="DL58:DP58"/>
    <mergeCell ref="DQ58:DU58"/>
    <mergeCell ref="DV58:DZ58"/>
    <mergeCell ref="B59:P59"/>
    <mergeCell ref="Q59:U59"/>
    <mergeCell ref="V59:Z59"/>
    <mergeCell ref="AA59:AE59"/>
    <mergeCell ref="AF59:AJ59"/>
    <mergeCell ref="AK59:AO59"/>
    <mergeCell ref="AP59:AT59"/>
    <mergeCell ref="DB56:DF56"/>
    <mergeCell ref="DG56:DK56"/>
    <mergeCell ref="BE60:BI60"/>
    <mergeCell ref="BS60:CG60"/>
    <mergeCell ref="CH60:CL60"/>
    <mergeCell ref="CM60:CQ60"/>
    <mergeCell ref="CR60:CV60"/>
    <mergeCell ref="CW60:DA60"/>
    <mergeCell ref="DB60:DF60"/>
    <mergeCell ref="DG60:DK60"/>
    <mergeCell ref="CR58:CV58"/>
    <mergeCell ref="CW58:DA58"/>
    <mergeCell ref="DB58:DF58"/>
    <mergeCell ref="DG58:DK58"/>
    <mergeCell ref="DL56:DP56"/>
    <mergeCell ref="BS56:CG56"/>
    <mergeCell ref="CH56:CL56"/>
    <mergeCell ref="CM56:CQ56"/>
    <mergeCell ref="CR56:CV56"/>
    <mergeCell ref="CW56:DA56"/>
    <mergeCell ref="CH61:CL61"/>
    <mergeCell ref="CM61:CQ61"/>
    <mergeCell ref="CR61:CV61"/>
    <mergeCell ref="CW61:DA61"/>
    <mergeCell ref="DB61:DF61"/>
    <mergeCell ref="DG61:DK61"/>
    <mergeCell ref="AK61:AO61"/>
    <mergeCell ref="AP61:AT61"/>
    <mergeCell ref="AU61:AY61"/>
    <mergeCell ref="AZ61:BD61"/>
    <mergeCell ref="BE61:BI61"/>
    <mergeCell ref="BS61:CG61"/>
    <mergeCell ref="DV59:DZ59"/>
    <mergeCell ref="B58:P58"/>
    <mergeCell ref="DL60:DP60"/>
    <mergeCell ref="DQ60:DU60"/>
    <mergeCell ref="DV60:DZ60"/>
    <mergeCell ref="B61:P61"/>
    <mergeCell ref="Q61:U61"/>
    <mergeCell ref="V61:Z61"/>
    <mergeCell ref="AA61:AE61"/>
    <mergeCell ref="AF61:AJ61"/>
    <mergeCell ref="CR59:CV59"/>
    <mergeCell ref="CW59:DA59"/>
    <mergeCell ref="DB59:DF59"/>
    <mergeCell ref="DG59:DK59"/>
    <mergeCell ref="DL59:DP59"/>
    <mergeCell ref="DQ59:DU59"/>
    <mergeCell ref="AU59:AY59"/>
    <mergeCell ref="AZ59:BD59"/>
    <mergeCell ref="BE59:BI59"/>
    <mergeCell ref="BS59:CG59"/>
    <mergeCell ref="DB62:DF62"/>
    <mergeCell ref="CH65:CL65"/>
    <mergeCell ref="CM65:CQ65"/>
    <mergeCell ref="CR65:CV65"/>
    <mergeCell ref="CW65:DA65"/>
    <mergeCell ref="DB65:DF65"/>
    <mergeCell ref="AP62:AT62"/>
    <mergeCell ref="AU62:AY62"/>
    <mergeCell ref="AZ62:BD62"/>
    <mergeCell ref="BE62:BI62"/>
    <mergeCell ref="BJ62:BN62"/>
    <mergeCell ref="BS62:CG62"/>
    <mergeCell ref="AU60:AY60"/>
    <mergeCell ref="AZ60:BD60"/>
    <mergeCell ref="DQ63:DU63"/>
    <mergeCell ref="DV63:DZ63"/>
    <mergeCell ref="B62:P62"/>
    <mergeCell ref="Q62:U62"/>
    <mergeCell ref="V62:Z62"/>
    <mergeCell ref="AA62:AE62"/>
    <mergeCell ref="AF62:AJ62"/>
    <mergeCell ref="AK62:AO62"/>
    <mergeCell ref="DL61:DP61"/>
    <mergeCell ref="DQ61:DU61"/>
    <mergeCell ref="DV61:DZ61"/>
    <mergeCell ref="B60:P60"/>
    <mergeCell ref="Q60:U60"/>
    <mergeCell ref="V60:Z60"/>
    <mergeCell ref="AA60:AE60"/>
    <mergeCell ref="AF60:AJ60"/>
    <mergeCell ref="AK60:AO60"/>
    <mergeCell ref="AP60:AT60"/>
    <mergeCell ref="DG68:DK68"/>
    <mergeCell ref="DL68:DP68"/>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DG65:DK65"/>
    <mergeCell ref="DL65:DP65"/>
    <mergeCell ref="DL63:DP63"/>
    <mergeCell ref="B69:P69"/>
    <mergeCell ref="Q69:U69"/>
    <mergeCell ref="V69:Z69"/>
    <mergeCell ref="AA69:AE69"/>
    <mergeCell ref="AF69:AJ69"/>
    <mergeCell ref="AK69:AO69"/>
    <mergeCell ref="DG67:DK67"/>
    <mergeCell ref="DL67:DP67"/>
    <mergeCell ref="DQ67:DU67"/>
    <mergeCell ref="DV67:DZ67"/>
    <mergeCell ref="DQ68:DU68"/>
    <mergeCell ref="DV68:DZ68"/>
    <mergeCell ref="DG66:DK66"/>
    <mergeCell ref="DL66:DP66"/>
    <mergeCell ref="DQ66:DU66"/>
    <mergeCell ref="DV66:DZ66"/>
    <mergeCell ref="BS67:CG67"/>
    <mergeCell ref="CH67:CL67"/>
    <mergeCell ref="CM67:CQ67"/>
    <mergeCell ref="CR67:CV67"/>
    <mergeCell ref="CW67:DA67"/>
    <mergeCell ref="DB67:DF67"/>
    <mergeCell ref="BS66:CG66"/>
    <mergeCell ref="CH66:CL66"/>
    <mergeCell ref="CM66:CQ66"/>
    <mergeCell ref="CR66:CV66"/>
    <mergeCell ref="CW66:DA66"/>
    <mergeCell ref="DB66:DF66"/>
    <mergeCell ref="CM68:CQ68"/>
    <mergeCell ref="CR68:CV68"/>
    <mergeCell ref="CW68:DA68"/>
    <mergeCell ref="DB68:DF68"/>
    <mergeCell ref="BS68:CG68"/>
    <mergeCell ref="CH68:CL68"/>
    <mergeCell ref="DV71:DZ71"/>
    <mergeCell ref="B70:P70"/>
    <mergeCell ref="Q70:U70"/>
    <mergeCell ref="V70:Z70"/>
    <mergeCell ref="AA70:AE70"/>
    <mergeCell ref="AF70:AJ70"/>
    <mergeCell ref="AK70:AO70"/>
    <mergeCell ref="AP70:AT70"/>
    <mergeCell ref="DV69:DZ69"/>
    <mergeCell ref="B68:P68"/>
    <mergeCell ref="Q68:U68"/>
    <mergeCell ref="V68:Z68"/>
    <mergeCell ref="AA68:AE68"/>
    <mergeCell ref="AF68:AJ68"/>
    <mergeCell ref="AK68:AO68"/>
    <mergeCell ref="AP68:AT68"/>
    <mergeCell ref="AU68:AY68"/>
    <mergeCell ref="AZ68:BD68"/>
    <mergeCell ref="CR69:CV69"/>
    <mergeCell ref="CW69:DA69"/>
    <mergeCell ref="DB69:DF69"/>
    <mergeCell ref="DG69:DK69"/>
    <mergeCell ref="DL69:DP69"/>
    <mergeCell ref="DQ69:DU69"/>
    <mergeCell ref="AP69:AT69"/>
    <mergeCell ref="AU69:AY69"/>
    <mergeCell ref="AZ69:BD69"/>
    <mergeCell ref="BS69:CG69"/>
    <mergeCell ref="CH69:CL69"/>
    <mergeCell ref="CM69:CQ69"/>
    <mergeCell ref="DV70:DZ70"/>
    <mergeCell ref="B71:P71"/>
    <mergeCell ref="Q71:U71"/>
    <mergeCell ref="V71:Z71"/>
    <mergeCell ref="AA71:AE71"/>
    <mergeCell ref="AF71:AJ71"/>
    <mergeCell ref="AK71:AO71"/>
    <mergeCell ref="AP71:AT71"/>
    <mergeCell ref="AU71:AY71"/>
    <mergeCell ref="CM72:CQ72"/>
    <mergeCell ref="CR72:CV72"/>
    <mergeCell ref="CW72:DA72"/>
    <mergeCell ref="DB72:DF72"/>
    <mergeCell ref="DG72:DK72"/>
    <mergeCell ref="DL72:DP72"/>
    <mergeCell ref="CW70:DA70"/>
    <mergeCell ref="DB70:DF70"/>
    <mergeCell ref="DG70:DK70"/>
    <mergeCell ref="DL70:DP70"/>
    <mergeCell ref="AK72:AO72"/>
    <mergeCell ref="AP72:AT72"/>
    <mergeCell ref="AU72:AY72"/>
    <mergeCell ref="AZ72:BD72"/>
    <mergeCell ref="BS72:CG72"/>
    <mergeCell ref="CH72:CL72"/>
    <mergeCell ref="AU70:AY70"/>
    <mergeCell ref="AZ70:BD70"/>
    <mergeCell ref="BS70:CG70"/>
    <mergeCell ref="CH70:CL70"/>
    <mergeCell ref="CM70:CQ70"/>
    <mergeCell ref="CR70:CV70"/>
    <mergeCell ref="DB71:DF71"/>
    <mergeCell ref="DG71:DK71"/>
    <mergeCell ref="DL71:DP71"/>
    <mergeCell ref="DQ71:DU71"/>
    <mergeCell ref="CM74:CQ74"/>
    <mergeCell ref="CR74:CV74"/>
    <mergeCell ref="CW74:DA74"/>
    <mergeCell ref="DB74:DF74"/>
    <mergeCell ref="DG74:DK74"/>
    <mergeCell ref="DL74:DP74"/>
    <mergeCell ref="AZ71:BD71"/>
    <mergeCell ref="BS71:CG71"/>
    <mergeCell ref="CH71:CL71"/>
    <mergeCell ref="CM71:CQ71"/>
    <mergeCell ref="CR71:CV71"/>
    <mergeCell ref="CW71:DA71"/>
    <mergeCell ref="DQ70:DU70"/>
    <mergeCell ref="DB73:DF73"/>
    <mergeCell ref="DG73:DK73"/>
    <mergeCell ref="DL73:DP73"/>
    <mergeCell ref="DQ73:DU73"/>
    <mergeCell ref="DV73:DZ73"/>
    <mergeCell ref="B72:P72"/>
    <mergeCell ref="Q72:U72"/>
    <mergeCell ref="V72:Z72"/>
    <mergeCell ref="AA72:AE72"/>
    <mergeCell ref="AF72:AJ72"/>
    <mergeCell ref="AZ73:BD73"/>
    <mergeCell ref="BS73:CG73"/>
    <mergeCell ref="CH73:CL73"/>
    <mergeCell ref="CM73:CQ73"/>
    <mergeCell ref="CR73:CV73"/>
    <mergeCell ref="CW73:DA73"/>
    <mergeCell ref="DQ72:DU72"/>
    <mergeCell ref="DV72:DZ72"/>
    <mergeCell ref="B73:P73"/>
    <mergeCell ref="Q73:U73"/>
    <mergeCell ref="V73:Z73"/>
    <mergeCell ref="AA73:AE73"/>
    <mergeCell ref="AF73:AJ73"/>
    <mergeCell ref="AK73:AO73"/>
    <mergeCell ref="AP73:AT73"/>
    <mergeCell ref="AU73:AY73"/>
    <mergeCell ref="DQ75:DU75"/>
    <mergeCell ref="DV75:DZ75"/>
    <mergeCell ref="B74:P74"/>
    <mergeCell ref="Q74:U74"/>
    <mergeCell ref="V74:Z74"/>
    <mergeCell ref="AA74:AE74"/>
    <mergeCell ref="AF74:AJ74"/>
    <mergeCell ref="AZ75:BD75"/>
    <mergeCell ref="BS75:CG75"/>
    <mergeCell ref="CH75:CL75"/>
    <mergeCell ref="CM75:CQ75"/>
    <mergeCell ref="CR75:CV75"/>
    <mergeCell ref="CW75:DA75"/>
    <mergeCell ref="DQ74:DU74"/>
    <mergeCell ref="DV74:DZ74"/>
    <mergeCell ref="B75:P75"/>
    <mergeCell ref="Q75:U75"/>
    <mergeCell ref="V75:Z75"/>
    <mergeCell ref="AA75:AE75"/>
    <mergeCell ref="AF75:AJ75"/>
    <mergeCell ref="AK75:AO75"/>
    <mergeCell ref="AP75:AT75"/>
    <mergeCell ref="AU75:AY75"/>
    <mergeCell ref="Q76:U76"/>
    <mergeCell ref="V76:Z76"/>
    <mergeCell ref="AA76:AE76"/>
    <mergeCell ref="AF76:AJ76"/>
    <mergeCell ref="AK76:AO76"/>
    <mergeCell ref="AP76:AT76"/>
    <mergeCell ref="AU76:AY76"/>
    <mergeCell ref="AZ76:BD76"/>
    <mergeCell ref="AK74:AO74"/>
    <mergeCell ref="AP74:AT74"/>
    <mergeCell ref="AU74:AY74"/>
    <mergeCell ref="AZ74:BD74"/>
    <mergeCell ref="BS74:CG74"/>
    <mergeCell ref="CH74:CL74"/>
    <mergeCell ref="DB75:DF75"/>
    <mergeCell ref="DG75:DK75"/>
    <mergeCell ref="DL75:DP75"/>
    <mergeCell ref="B77:P77"/>
    <mergeCell ref="Q77:U77"/>
    <mergeCell ref="V77:Z77"/>
    <mergeCell ref="AA77:AE77"/>
    <mergeCell ref="AF77:AJ77"/>
    <mergeCell ref="AK77:AO77"/>
    <mergeCell ref="CW78:DA78"/>
    <mergeCell ref="DB78:DF78"/>
    <mergeCell ref="DG78:DK78"/>
    <mergeCell ref="DL78:DP78"/>
    <mergeCell ref="DQ76:DU76"/>
    <mergeCell ref="DV76:DZ76"/>
    <mergeCell ref="DQ78:DU78"/>
    <mergeCell ref="DV78:DZ78"/>
    <mergeCell ref="DG76:DK76"/>
    <mergeCell ref="DL76:DP76"/>
    <mergeCell ref="AK78:AO78"/>
    <mergeCell ref="AP78:AT78"/>
    <mergeCell ref="AU78:AY78"/>
    <mergeCell ref="AZ78:BD78"/>
    <mergeCell ref="BS78:CG78"/>
    <mergeCell ref="CH78:CL78"/>
    <mergeCell ref="CM78:CQ78"/>
    <mergeCell ref="CR78:CV78"/>
    <mergeCell ref="BS76:CG76"/>
    <mergeCell ref="CH76:CL76"/>
    <mergeCell ref="CM76:CQ76"/>
    <mergeCell ref="CR76:CV76"/>
    <mergeCell ref="CW76:DA76"/>
    <mergeCell ref="DB76:DF76"/>
    <mergeCell ref="DV77:DZ77"/>
    <mergeCell ref="B76:P76"/>
    <mergeCell ref="CM80:CQ80"/>
    <mergeCell ref="CR80:CV80"/>
    <mergeCell ref="CW80:DA80"/>
    <mergeCell ref="DB80:DF80"/>
    <mergeCell ref="DG80:DK80"/>
    <mergeCell ref="DL80:DP80"/>
    <mergeCell ref="CR77:CV77"/>
    <mergeCell ref="CW77:DA77"/>
    <mergeCell ref="DB77:DF77"/>
    <mergeCell ref="DG77:DK77"/>
    <mergeCell ref="DL77:DP77"/>
    <mergeCell ref="DQ77:DU77"/>
    <mergeCell ref="AP77:AT77"/>
    <mergeCell ref="AU77:AY77"/>
    <mergeCell ref="AZ77:BD77"/>
    <mergeCell ref="BS77:CG77"/>
    <mergeCell ref="CH77:CL77"/>
    <mergeCell ref="CM77:CQ77"/>
    <mergeCell ref="DV79:DZ79"/>
    <mergeCell ref="B78:P78"/>
    <mergeCell ref="Q78:U78"/>
    <mergeCell ref="V78:Z78"/>
    <mergeCell ref="AA78:AE78"/>
    <mergeCell ref="AF78:AJ78"/>
    <mergeCell ref="CR79:CV79"/>
    <mergeCell ref="CW79:DA79"/>
    <mergeCell ref="DB79:DF79"/>
    <mergeCell ref="DG79:DK79"/>
    <mergeCell ref="DL79:DP79"/>
    <mergeCell ref="DQ79:DU79"/>
    <mergeCell ref="AP79:AT79"/>
    <mergeCell ref="AU79:AY79"/>
    <mergeCell ref="AZ79:BD79"/>
    <mergeCell ref="BS79:CG79"/>
    <mergeCell ref="CH79:CL79"/>
    <mergeCell ref="CM79:CQ79"/>
    <mergeCell ref="B79:P79"/>
    <mergeCell ref="Q79:U79"/>
    <mergeCell ref="V79:Z79"/>
    <mergeCell ref="AA79:AE79"/>
    <mergeCell ref="AF79:AJ79"/>
    <mergeCell ref="AK79:AO79"/>
    <mergeCell ref="AK80:AO80"/>
    <mergeCell ref="AP80:AT80"/>
    <mergeCell ref="AU80:AY80"/>
    <mergeCell ref="AZ80:BD80"/>
    <mergeCell ref="BS80:CG80"/>
    <mergeCell ref="CH80:CL80"/>
    <mergeCell ref="DB81:DF81"/>
    <mergeCell ref="DG81:DK81"/>
    <mergeCell ref="DL81:DP81"/>
    <mergeCell ref="DQ81:DU81"/>
    <mergeCell ref="DV81:DZ81"/>
    <mergeCell ref="B80:P80"/>
    <mergeCell ref="Q80:U80"/>
    <mergeCell ref="V80:Z80"/>
    <mergeCell ref="AA80:AE80"/>
    <mergeCell ref="AF80:AJ80"/>
    <mergeCell ref="AZ81:BD81"/>
    <mergeCell ref="BS81:CG81"/>
    <mergeCell ref="CH81:CL81"/>
    <mergeCell ref="CM81:CQ81"/>
    <mergeCell ref="CR81:CV81"/>
    <mergeCell ref="CW81:DA81"/>
    <mergeCell ref="DQ80:DU80"/>
    <mergeCell ref="DV80:DZ80"/>
    <mergeCell ref="B81:P81"/>
    <mergeCell ref="Q81:U81"/>
    <mergeCell ref="V81:Z81"/>
    <mergeCell ref="AA81:AE81"/>
    <mergeCell ref="AF81:AJ81"/>
    <mergeCell ref="AK81:AO81"/>
    <mergeCell ref="AP81:AT81"/>
    <mergeCell ref="AU81:AY81"/>
    <mergeCell ref="DQ82:DU82"/>
    <mergeCell ref="DV82:DZ82"/>
    <mergeCell ref="DQ84:DU84"/>
    <mergeCell ref="DV84:DZ84"/>
    <mergeCell ref="DG82:DK82"/>
    <mergeCell ref="DL82:DP82"/>
    <mergeCell ref="AK84:AO84"/>
    <mergeCell ref="AP84:AT84"/>
    <mergeCell ref="AU84:AY84"/>
    <mergeCell ref="AZ84:BD84"/>
    <mergeCell ref="BS84:CG84"/>
    <mergeCell ref="CH84:CL84"/>
    <mergeCell ref="CM84:CQ84"/>
    <mergeCell ref="CR84:CV84"/>
    <mergeCell ref="BS82:CG82"/>
    <mergeCell ref="CH82:CL82"/>
    <mergeCell ref="CM82:CQ82"/>
    <mergeCell ref="CR82:CV82"/>
    <mergeCell ref="CW82:DA82"/>
    <mergeCell ref="DB82:DF82"/>
    <mergeCell ref="DV83:DZ83"/>
    <mergeCell ref="AK82:AO82"/>
    <mergeCell ref="AP82:AT82"/>
    <mergeCell ref="AU82:AY82"/>
    <mergeCell ref="AZ82:BD82"/>
    <mergeCell ref="CR83:CV83"/>
    <mergeCell ref="CW83:DA83"/>
    <mergeCell ref="DB83:DF83"/>
    <mergeCell ref="DG83:DK83"/>
    <mergeCell ref="DL83:DP83"/>
    <mergeCell ref="DQ83:DU83"/>
    <mergeCell ref="AP83:AT83"/>
    <mergeCell ref="AU83:AY83"/>
    <mergeCell ref="AZ83:BD83"/>
    <mergeCell ref="BS83:CG83"/>
    <mergeCell ref="CH83:CL83"/>
    <mergeCell ref="CM83:CQ83"/>
    <mergeCell ref="B83:P83"/>
    <mergeCell ref="Q83:U83"/>
    <mergeCell ref="V83:Z83"/>
    <mergeCell ref="AA83:AE83"/>
    <mergeCell ref="AF83:AJ83"/>
    <mergeCell ref="AK83:AO83"/>
    <mergeCell ref="DV85:DZ85"/>
    <mergeCell ref="B84:P84"/>
    <mergeCell ref="Q84:U84"/>
    <mergeCell ref="V84:Z84"/>
    <mergeCell ref="AA84:AE84"/>
    <mergeCell ref="AF84:AJ84"/>
    <mergeCell ref="CR85:CV85"/>
    <mergeCell ref="CW85:DA85"/>
    <mergeCell ref="DB85:DF85"/>
    <mergeCell ref="DG85:DK85"/>
    <mergeCell ref="DL85:DP85"/>
    <mergeCell ref="DQ85:DU85"/>
    <mergeCell ref="AP85:AT85"/>
    <mergeCell ref="AU85:AY85"/>
    <mergeCell ref="AZ85:BD85"/>
    <mergeCell ref="BS85:CG85"/>
    <mergeCell ref="CH85:CL85"/>
    <mergeCell ref="CM85:CQ85"/>
    <mergeCell ref="B85:P85"/>
    <mergeCell ref="Q85:U85"/>
    <mergeCell ref="V85:Z85"/>
    <mergeCell ref="AA85:AE85"/>
    <mergeCell ref="AF85:AJ85"/>
    <mergeCell ref="AK85:AO85"/>
    <mergeCell ref="CW84:DA84"/>
    <mergeCell ref="DB84:DF84"/>
    <mergeCell ref="DG84:DK84"/>
    <mergeCell ref="DL84:DP84"/>
    <mergeCell ref="DB87:DF87"/>
    <mergeCell ref="DG87:DK87"/>
    <mergeCell ref="DL87:DP87"/>
    <mergeCell ref="DQ87:DU87"/>
    <mergeCell ref="DV87:DZ87"/>
    <mergeCell ref="B86:P86"/>
    <mergeCell ref="Q86:U86"/>
    <mergeCell ref="V86:Z86"/>
    <mergeCell ref="AA86:AE86"/>
    <mergeCell ref="AF86:AJ86"/>
    <mergeCell ref="AZ87:BD87"/>
    <mergeCell ref="BS87:CG87"/>
    <mergeCell ref="CH87:CL87"/>
    <mergeCell ref="CM87:CQ87"/>
    <mergeCell ref="CR87:CV87"/>
    <mergeCell ref="CW87:DA87"/>
    <mergeCell ref="DQ86:DU86"/>
    <mergeCell ref="DV86:DZ86"/>
    <mergeCell ref="B87:P87"/>
    <mergeCell ref="Q87:U87"/>
    <mergeCell ref="V87:Z87"/>
    <mergeCell ref="AA87:AE87"/>
    <mergeCell ref="AF87:AJ87"/>
    <mergeCell ref="AK87:AO87"/>
    <mergeCell ref="AP87:AT87"/>
    <mergeCell ref="AU87:AY87"/>
    <mergeCell ref="CM86:CQ86"/>
    <mergeCell ref="CR86:CV86"/>
    <mergeCell ref="CW86:DA86"/>
    <mergeCell ref="DB86:DF86"/>
    <mergeCell ref="DG86:DK86"/>
    <mergeCell ref="DL86:DP86"/>
    <mergeCell ref="AU88:AY88"/>
    <mergeCell ref="AZ88:BD88"/>
    <mergeCell ref="BS88:CG88"/>
    <mergeCell ref="CH88:CL88"/>
    <mergeCell ref="CM88:CQ88"/>
    <mergeCell ref="B88:P88"/>
    <mergeCell ref="Q88:U88"/>
    <mergeCell ref="V88:Z88"/>
    <mergeCell ref="AA88:AE88"/>
    <mergeCell ref="AF88:AJ88"/>
    <mergeCell ref="AK88:AO88"/>
    <mergeCell ref="AK86:AO86"/>
    <mergeCell ref="AP86:AT86"/>
    <mergeCell ref="AU86:AY86"/>
    <mergeCell ref="AZ86:BD86"/>
    <mergeCell ref="BS86:CG86"/>
    <mergeCell ref="CH86:CL86"/>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Z110:BP110"/>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Q111:DU111"/>
    <mergeCell ref="DV111:DZ111"/>
    <mergeCell ref="C112:Z112"/>
    <mergeCell ref="AA112:AE112"/>
    <mergeCell ref="AF112:AJ112"/>
    <mergeCell ref="AK112:AO112"/>
    <mergeCell ref="AP112:AT112"/>
    <mergeCell ref="AZ112:BP112"/>
    <mergeCell ref="BQ112:BU112"/>
    <mergeCell ref="BV112:BZ112"/>
    <mergeCell ref="BV111:BZ111"/>
    <mergeCell ref="CA111:CE111"/>
    <mergeCell ref="CF111:CJ111"/>
    <mergeCell ref="CM111:DF111"/>
    <mergeCell ref="DG111:DK111"/>
    <mergeCell ref="DL111:DP111"/>
    <mergeCell ref="DL110:DP110"/>
    <mergeCell ref="DQ110:DU110"/>
    <mergeCell ref="DV110:DZ110"/>
    <mergeCell ref="A111:Z111"/>
    <mergeCell ref="AA111:AE111"/>
    <mergeCell ref="AF111:AJ111"/>
    <mergeCell ref="AK111:AO111"/>
    <mergeCell ref="AP111:AT111"/>
    <mergeCell ref="AZ111:BP111"/>
    <mergeCell ref="BQ111:BU111"/>
    <mergeCell ref="BQ110:BU110"/>
    <mergeCell ref="BV110:BZ110"/>
    <mergeCell ref="CA110:CE110"/>
    <mergeCell ref="CF110:CJ110"/>
    <mergeCell ref="CM110:DF110"/>
    <mergeCell ref="DG110:DK110"/>
    <mergeCell ref="DV113:DZ113"/>
    <mergeCell ref="DV112:DZ112"/>
    <mergeCell ref="C113:Z113"/>
    <mergeCell ref="AA113:AE113"/>
    <mergeCell ref="AF113:AJ113"/>
    <mergeCell ref="AK113:AO113"/>
    <mergeCell ref="AP113:AT113"/>
    <mergeCell ref="AZ113:BP113"/>
    <mergeCell ref="BQ113:BU113"/>
    <mergeCell ref="BV113:BZ113"/>
    <mergeCell ref="CA113:CE113"/>
    <mergeCell ref="CA112:CE112"/>
    <mergeCell ref="CF112:CJ112"/>
    <mergeCell ref="CM112:DF112"/>
    <mergeCell ref="DG112:DK112"/>
    <mergeCell ref="DL112:DP112"/>
    <mergeCell ref="DQ112:DU112"/>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AA114:AE114"/>
    <mergeCell ref="AF114:AJ114"/>
    <mergeCell ref="AK114:AO114"/>
    <mergeCell ref="AP114:AT114"/>
    <mergeCell ref="AZ114:BP114"/>
    <mergeCell ref="BQ114:BU114"/>
    <mergeCell ref="AU110:AY119"/>
    <mergeCell ref="CF113:CJ113"/>
    <mergeCell ref="CM113:DF113"/>
    <mergeCell ref="DG113:DK113"/>
    <mergeCell ref="DL113:DP113"/>
    <mergeCell ref="DQ113:DU113"/>
    <mergeCell ref="BO119:BP119"/>
    <mergeCell ref="BQ119:BU119"/>
    <mergeCell ref="BV119:BZ119"/>
    <mergeCell ref="CA119:CE119"/>
    <mergeCell ref="DV117:DZ117"/>
    <mergeCell ref="AZ118:BP118"/>
    <mergeCell ref="BQ118:BU118"/>
    <mergeCell ref="BV118:BZ118"/>
    <mergeCell ref="CA118:CE118"/>
    <mergeCell ref="CF118:CJ118"/>
    <mergeCell ref="CM118:DF118"/>
    <mergeCell ref="DG118:DK118"/>
    <mergeCell ref="DL118:DP118"/>
    <mergeCell ref="DQ118:DU118"/>
    <mergeCell ref="CA117:CE117"/>
    <mergeCell ref="CF117:CJ117"/>
    <mergeCell ref="CM117:DF117"/>
    <mergeCell ref="DG117:DK117"/>
    <mergeCell ref="DL117:DP117"/>
    <mergeCell ref="DQ117:DU117"/>
    <mergeCell ref="AZ117:BP117"/>
    <mergeCell ref="BQ117:BU117"/>
    <mergeCell ref="BV117:BZ117"/>
    <mergeCell ref="DV120:DZ120"/>
    <mergeCell ref="C121:Z121"/>
    <mergeCell ref="AA121:AE121"/>
    <mergeCell ref="AF121:AJ121"/>
    <mergeCell ref="AK121:AO121"/>
    <mergeCell ref="AP121:AT121"/>
    <mergeCell ref="AP120:AT120"/>
    <mergeCell ref="AZ120:BP120"/>
    <mergeCell ref="BQ120:BU120"/>
    <mergeCell ref="BV120:BZ120"/>
    <mergeCell ref="CA120:CE120"/>
    <mergeCell ref="CF120:CJ120"/>
    <mergeCell ref="C116:Z116"/>
    <mergeCell ref="AA116:AE116"/>
    <mergeCell ref="AF116:AJ116"/>
    <mergeCell ref="AK116:AO116"/>
    <mergeCell ref="AP116:AT116"/>
    <mergeCell ref="AU120:AY123"/>
    <mergeCell ref="C120:Z120"/>
    <mergeCell ref="AA120:AE120"/>
    <mergeCell ref="AF120:AJ120"/>
    <mergeCell ref="AK120:AO120"/>
    <mergeCell ref="CF119:CJ119"/>
    <mergeCell ref="CM119:DF119"/>
    <mergeCell ref="DG119:DK119"/>
    <mergeCell ref="DL119:DP119"/>
    <mergeCell ref="DQ119:DU119"/>
    <mergeCell ref="DV119:DZ119"/>
    <mergeCell ref="CK110:CL119"/>
    <mergeCell ref="DV118:DZ118"/>
    <mergeCell ref="C119:Z119"/>
    <mergeCell ref="AA119:AE119"/>
    <mergeCell ref="BQ122:BU122"/>
    <mergeCell ref="BV122:BZ122"/>
    <mergeCell ref="CA122:CE122"/>
    <mergeCell ref="CF122:CJ122"/>
    <mergeCell ref="CP122:DF122"/>
    <mergeCell ref="DG122:DK122"/>
    <mergeCell ref="C122:Z122"/>
    <mergeCell ref="AA122:AE122"/>
    <mergeCell ref="AF122:AJ122"/>
    <mergeCell ref="AK122:AO122"/>
    <mergeCell ref="AP122:AT122"/>
    <mergeCell ref="AZ122:BP122"/>
    <mergeCell ref="DG121:DK121"/>
    <mergeCell ref="DL121:DP121"/>
    <mergeCell ref="DQ121:DU121"/>
    <mergeCell ref="DV121:DZ121"/>
    <mergeCell ref="DV125:DZ125"/>
    <mergeCell ref="CK120:CO124"/>
    <mergeCell ref="DL122:DP122"/>
    <mergeCell ref="DQ122:DU122"/>
    <mergeCell ref="DV122:DZ122"/>
    <mergeCell ref="DL123:DP123"/>
    <mergeCell ref="AZ121:BP121"/>
    <mergeCell ref="BQ121:BU121"/>
    <mergeCell ref="BV121:BZ121"/>
    <mergeCell ref="CA121:CE121"/>
    <mergeCell ref="CF121:CJ121"/>
    <mergeCell ref="CP121:DF121"/>
    <mergeCell ref="CP120:DF120"/>
    <mergeCell ref="DG120:DK120"/>
    <mergeCell ref="DL120:DP120"/>
    <mergeCell ref="DQ120:DU120"/>
    <mergeCell ref="DQ123:DU123"/>
    <mergeCell ref="DV123:DZ123"/>
    <mergeCell ref="BF127:BL127"/>
    <mergeCell ref="BM127:BS127"/>
    <mergeCell ref="BT127:BZ127"/>
    <mergeCell ref="CP127:DF127"/>
    <mergeCell ref="DG127:DK127"/>
    <mergeCell ref="DL127:DP127"/>
    <mergeCell ref="DQ127:DU127"/>
    <mergeCell ref="DV127:DZ127"/>
    <mergeCell ref="BQ123:BU123"/>
    <mergeCell ref="BV123:BZ123"/>
    <mergeCell ref="CA123:CE123"/>
    <mergeCell ref="CF123:CJ123"/>
    <mergeCell ref="CP123:DF123"/>
    <mergeCell ref="DG123:DK123"/>
    <mergeCell ref="C123:Z123"/>
    <mergeCell ref="AA123:AE123"/>
    <mergeCell ref="AF123:AJ123"/>
    <mergeCell ref="AK123:AO123"/>
    <mergeCell ref="AP123:AT123"/>
    <mergeCell ref="BO123:BP123"/>
    <mergeCell ref="DQ128:DU128"/>
    <mergeCell ref="CP126:DF126"/>
    <mergeCell ref="DG126:DK126"/>
    <mergeCell ref="DL126:DP126"/>
    <mergeCell ref="DQ126:DU126"/>
    <mergeCell ref="DL124:DP124"/>
    <mergeCell ref="DQ124:DU124"/>
    <mergeCell ref="DV124:DZ124"/>
    <mergeCell ref="C125:Z125"/>
    <mergeCell ref="AA125:AE125"/>
    <mergeCell ref="AF125:AJ125"/>
    <mergeCell ref="AK125:AO125"/>
    <mergeCell ref="AP125:AT125"/>
    <mergeCell ref="CP125:DF125"/>
    <mergeCell ref="DG125:DK125"/>
    <mergeCell ref="BQ124:BU124"/>
    <mergeCell ref="BV124:BZ124"/>
    <mergeCell ref="CA124:CE124"/>
    <mergeCell ref="CF124:CJ124"/>
    <mergeCell ref="CP124:DF124"/>
    <mergeCell ref="DG124:DK124"/>
    <mergeCell ref="C124:Z124"/>
    <mergeCell ref="AA124:AE124"/>
    <mergeCell ref="AF124:AJ124"/>
    <mergeCell ref="AK124:AO124"/>
    <mergeCell ref="AP124:AT124"/>
    <mergeCell ref="AU124:BP124"/>
    <mergeCell ref="DV126:DZ126"/>
    <mergeCell ref="C127:Z127"/>
    <mergeCell ref="AA127:AE127"/>
    <mergeCell ref="AF127:AJ127"/>
    <mergeCell ref="AK127:AO127"/>
    <mergeCell ref="AP127:AT127"/>
    <mergeCell ref="AX127:BE127"/>
    <mergeCell ref="BT129:BZ129"/>
    <mergeCell ref="CK125:CO128"/>
    <mergeCell ref="C126:Z126"/>
    <mergeCell ref="AA126:AE126"/>
    <mergeCell ref="AF126:AJ126"/>
    <mergeCell ref="AK126:AO126"/>
    <mergeCell ref="AP126:AT126"/>
    <mergeCell ref="AX128:BE128"/>
    <mergeCell ref="BF128:BL128"/>
    <mergeCell ref="BM128:BS128"/>
    <mergeCell ref="DV128:DZ128"/>
    <mergeCell ref="A129:V129"/>
    <mergeCell ref="W129:Z129"/>
    <mergeCell ref="AA129:AE129"/>
    <mergeCell ref="AF129:AJ129"/>
    <mergeCell ref="AK129:AO129"/>
    <mergeCell ref="AP129:AT129"/>
    <mergeCell ref="AX129:BE129"/>
    <mergeCell ref="BF129:BL129"/>
    <mergeCell ref="BM129:BS129"/>
    <mergeCell ref="DL125:DP125"/>
    <mergeCell ref="DQ125:DU125"/>
    <mergeCell ref="CP128:DF128"/>
    <mergeCell ref="DG128:DK128"/>
    <mergeCell ref="DL128:DP128"/>
    <mergeCell ref="BT128:BZ128"/>
    <mergeCell ref="V132:Z132"/>
    <mergeCell ref="AA132:AE132"/>
    <mergeCell ref="AF132:AJ132"/>
    <mergeCell ref="AK132:AO132"/>
    <mergeCell ref="AP132:AT132"/>
    <mergeCell ref="AP130:AT130"/>
    <mergeCell ref="AX131:BE131"/>
    <mergeCell ref="BF131:BL131"/>
    <mergeCell ref="BM131:BS131"/>
    <mergeCell ref="BT131:BZ131"/>
    <mergeCell ref="A128:V128"/>
    <mergeCell ref="W128:Z128"/>
    <mergeCell ref="AA128:AE128"/>
    <mergeCell ref="AF128:AJ128"/>
    <mergeCell ref="AK128:AO128"/>
    <mergeCell ref="AP128:AT128"/>
    <mergeCell ref="AX130:BE130"/>
    <mergeCell ref="BF130:BL130"/>
    <mergeCell ref="BM130:BS130"/>
    <mergeCell ref="BT130:BZ130"/>
    <mergeCell ref="A131:V131"/>
    <mergeCell ref="W131:Z131"/>
    <mergeCell ref="AA131:AE131"/>
    <mergeCell ref="AF131:AJ131"/>
    <mergeCell ref="AK131:AO131"/>
    <mergeCell ref="AP131:AT131"/>
    <mergeCell ref="A132:U133"/>
    <mergeCell ref="A119:B127"/>
    <mergeCell ref="A130:V130"/>
    <mergeCell ref="W130:Z130"/>
    <mergeCell ref="AA130:AE130"/>
    <mergeCell ref="AF130:AJ130"/>
    <mergeCell ref="AK130:AO130"/>
    <mergeCell ref="V133:Z133"/>
    <mergeCell ref="AA133:AE133"/>
    <mergeCell ref="AF133:AJ133"/>
    <mergeCell ref="AK133:AO133"/>
    <mergeCell ref="AP133:AT133"/>
    <mergeCell ref="A5:P6"/>
    <mergeCell ref="Q5:U6"/>
    <mergeCell ref="V5:Z6"/>
    <mergeCell ref="AA5:AE6"/>
    <mergeCell ref="AF5:AJ6"/>
    <mergeCell ref="AF119:AJ119"/>
    <mergeCell ref="AK119:AO119"/>
    <mergeCell ref="AP119:AT119"/>
    <mergeCell ref="A117:X117"/>
    <mergeCell ref="Y117:Z117"/>
    <mergeCell ref="AA117:AE117"/>
    <mergeCell ref="AF117:AJ117"/>
    <mergeCell ref="AK117:AO117"/>
    <mergeCell ref="AP117:AT117"/>
    <mergeCell ref="AP88:AT88"/>
    <mergeCell ref="B82:P82"/>
    <mergeCell ref="Q82:U82"/>
    <mergeCell ref="V82:Z82"/>
    <mergeCell ref="AA82:AE82"/>
    <mergeCell ref="AF82:AJ82"/>
    <mergeCell ref="DQ5:DU6"/>
    <mergeCell ref="DV5:DZ6"/>
    <mergeCell ref="A26:P27"/>
    <mergeCell ref="Q26:U27"/>
    <mergeCell ref="V26:Z27"/>
    <mergeCell ref="AA26:AE27"/>
    <mergeCell ref="AF26:AJ27"/>
    <mergeCell ref="AK26:AO27"/>
    <mergeCell ref="AP26:AT27"/>
    <mergeCell ref="AU26:AY27"/>
    <mergeCell ref="A118:Z118"/>
    <mergeCell ref="AA118:AE118"/>
    <mergeCell ref="AF118:AJ118"/>
    <mergeCell ref="AK118:AO118"/>
    <mergeCell ref="AP118:AT118"/>
    <mergeCell ref="C114:Z114"/>
    <mergeCell ref="AK5:AO6"/>
    <mergeCell ref="AP5:AT6"/>
    <mergeCell ref="A112:B116"/>
    <mergeCell ref="DV116:DZ116"/>
    <mergeCell ref="DV115:DZ115"/>
    <mergeCell ref="AZ116:BP116"/>
    <mergeCell ref="BQ116:BU116"/>
    <mergeCell ref="BV116:BZ116"/>
    <mergeCell ref="CA116:CE116"/>
    <mergeCell ref="CF116:CJ116"/>
    <mergeCell ref="CM116:DF116"/>
    <mergeCell ref="DG116:DK116"/>
    <mergeCell ref="DL116:DP116"/>
    <mergeCell ref="DQ116:DU116"/>
    <mergeCell ref="CA115:CE115"/>
    <mergeCell ref="CF115:CJ115"/>
    <mergeCell ref="DB64:DF64"/>
    <mergeCell ref="DG64:DK64"/>
    <mergeCell ref="DL64:DP64"/>
    <mergeCell ref="DQ64:DU64"/>
    <mergeCell ref="DV64:DZ64"/>
    <mergeCell ref="BS65:CG65"/>
    <mergeCell ref="AZ66:BD67"/>
    <mergeCell ref="BS64:CG64"/>
    <mergeCell ref="CH64:CL64"/>
    <mergeCell ref="CM64:CQ64"/>
    <mergeCell ref="CR64:CV64"/>
    <mergeCell ref="CW64:DA64"/>
    <mergeCell ref="AZ26:BD27"/>
    <mergeCell ref="BE26:BI27"/>
    <mergeCell ref="A66:P67"/>
    <mergeCell ref="Q66:U67"/>
    <mergeCell ref="V66:Z67"/>
    <mergeCell ref="AA66:AE67"/>
    <mergeCell ref="AF66:AJ67"/>
    <mergeCell ref="AK66:AO67"/>
    <mergeCell ref="AP66:AT67"/>
    <mergeCell ref="AU66:AY67"/>
    <mergeCell ref="DQ65:DU65"/>
    <mergeCell ref="DV65:DZ65"/>
    <mergeCell ref="DG62:DK62"/>
    <mergeCell ref="DL62:DP62"/>
    <mergeCell ref="DQ62:DU62"/>
    <mergeCell ref="DV62:DZ62"/>
    <mergeCell ref="CH62:CL62"/>
    <mergeCell ref="CM62:CQ62"/>
    <mergeCell ref="CR62:CV62"/>
    <mergeCell ref="CW62:DA62"/>
  </mergeCells>
  <phoneticPr fontId="9"/>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80" workbookViewId="0">
      <selection activeCell="B1" sqref="B1"/>
    </sheetView>
  </sheetViews>
  <sheetFormatPr defaultColWidth="0" defaultRowHeight="13.5" customHeight="1" zeroHeight="1" x14ac:dyDescent="0.2"/>
  <cols>
    <col min="1" max="120" width="2.77734375" style="115" customWidth="1"/>
    <col min="121" max="121" width="0" style="114" hidden="1" customWidth="1"/>
    <col min="122" max="122" width="9" style="114" hidden="1" customWidth="1"/>
    <col min="123" max="16384" width="9" style="114" hidden="1"/>
  </cols>
  <sheetData>
    <row r="1" spans="1:120" ht="13.2" x14ac:dyDescent="0.2">
      <c r="A1" s="114"/>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c r="BT1" s="114"/>
      <c r="BU1" s="114"/>
      <c r="BV1" s="114"/>
      <c r="BW1" s="114"/>
      <c r="BX1" s="114"/>
      <c r="BY1" s="114"/>
      <c r="BZ1" s="114"/>
      <c r="CA1" s="114"/>
      <c r="CB1" s="114"/>
      <c r="CC1" s="114"/>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4"/>
      <c r="DI1" s="114"/>
      <c r="DJ1" s="114"/>
      <c r="DK1" s="114"/>
      <c r="DL1" s="114"/>
      <c r="DM1" s="114"/>
      <c r="DN1" s="114"/>
      <c r="DO1" s="114"/>
      <c r="DP1" s="114"/>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114"/>
    </row>
    <row r="17" spans="119:120" ht="13.2" x14ac:dyDescent="0.2">
      <c r="DP17" s="114"/>
    </row>
    <row r="18" spans="119:120" ht="13.2" x14ac:dyDescent="0.2"/>
    <row r="19" spans="119:120" ht="13.2" x14ac:dyDescent="0.2"/>
    <row r="20" spans="119:120" ht="13.2" x14ac:dyDescent="0.2">
      <c r="DO20" s="114"/>
      <c r="DP20" s="114"/>
    </row>
    <row r="21" spans="119:120" ht="13.2" x14ac:dyDescent="0.2">
      <c r="DP21" s="114"/>
    </row>
    <row r="22" spans="119:120" ht="13.2" x14ac:dyDescent="0.2"/>
    <row r="23" spans="119:120" ht="13.2" x14ac:dyDescent="0.2">
      <c r="DO23" s="114"/>
      <c r="DP23" s="114"/>
    </row>
    <row r="24" spans="119:120" ht="13.2" x14ac:dyDescent="0.2">
      <c r="DP24" s="114"/>
    </row>
    <row r="25" spans="119:120" ht="13.2" x14ac:dyDescent="0.2">
      <c r="DP25" s="114"/>
    </row>
    <row r="26" spans="119:120" ht="13.2" x14ac:dyDescent="0.2">
      <c r="DO26" s="114"/>
      <c r="DP26" s="114"/>
    </row>
    <row r="27" spans="119:120" ht="13.2" x14ac:dyDescent="0.2"/>
    <row r="28" spans="119:120" ht="13.2" x14ac:dyDescent="0.2">
      <c r="DO28" s="114"/>
      <c r="DP28" s="114"/>
    </row>
    <row r="29" spans="119:120" ht="13.2" x14ac:dyDescent="0.2">
      <c r="DP29" s="114"/>
    </row>
    <row r="30" spans="119:120" ht="13.2" x14ac:dyDescent="0.2"/>
    <row r="31" spans="119:120" ht="13.2" x14ac:dyDescent="0.2">
      <c r="DO31" s="114"/>
      <c r="DP31" s="114"/>
    </row>
    <row r="32" spans="119:120" ht="13.2" x14ac:dyDescent="0.2"/>
    <row r="33" spans="98:120" ht="13.2" x14ac:dyDescent="0.2">
      <c r="DO33" s="114"/>
      <c r="DP33" s="114"/>
    </row>
    <row r="34" spans="98:120" ht="13.2" x14ac:dyDescent="0.2">
      <c r="DM34" s="114"/>
    </row>
    <row r="35" spans="98:120" ht="13.2" x14ac:dyDescent="0.2">
      <c r="CT35" s="114"/>
      <c r="CU35" s="114"/>
      <c r="CV35" s="114"/>
      <c r="CY35" s="114"/>
      <c r="CZ35" s="114"/>
      <c r="DA35" s="114"/>
      <c r="DD35" s="114"/>
      <c r="DE35" s="114"/>
      <c r="DF35" s="114"/>
      <c r="DI35" s="114"/>
      <c r="DJ35" s="114"/>
      <c r="DK35" s="114"/>
      <c r="DM35" s="114"/>
      <c r="DN35" s="114"/>
      <c r="DO35" s="114"/>
      <c r="DP35" s="114"/>
    </row>
    <row r="36" spans="98:120" ht="13.2" x14ac:dyDescent="0.2"/>
    <row r="37" spans="98:120" ht="13.2" x14ac:dyDescent="0.2">
      <c r="CW37" s="114"/>
      <c r="DB37" s="114"/>
      <c r="DG37" s="114"/>
      <c r="DL37" s="114"/>
      <c r="DP37" s="114"/>
    </row>
    <row r="38" spans="98:120" ht="13.2" x14ac:dyDescent="0.2">
      <c r="CT38" s="114"/>
      <c r="CU38" s="114"/>
      <c r="CV38" s="114"/>
      <c r="CW38" s="114"/>
      <c r="CY38" s="114"/>
      <c r="CZ38" s="114"/>
      <c r="DA38" s="114"/>
      <c r="DB38" s="114"/>
      <c r="DD38" s="114"/>
      <c r="DE38" s="114"/>
      <c r="DF38" s="114"/>
      <c r="DG38" s="114"/>
      <c r="DI38" s="114"/>
      <c r="DJ38" s="114"/>
      <c r="DK38" s="114"/>
      <c r="DL38" s="114"/>
      <c r="DN38" s="114"/>
      <c r="DO38" s="114"/>
      <c r="DP38" s="114"/>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114"/>
      <c r="DO49" s="114"/>
      <c r="DP49" s="114"/>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114"/>
      <c r="CS63" s="114"/>
      <c r="CX63" s="114"/>
      <c r="DC63" s="114"/>
      <c r="DH63" s="114"/>
    </row>
    <row r="64" spans="22:120" ht="13.2" x14ac:dyDescent="0.2">
      <c r="V64" s="114"/>
    </row>
    <row r="65" spans="15:120" ht="13.2" x14ac:dyDescent="0.2">
      <c r="X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U65" s="114"/>
      <c r="CZ65" s="114"/>
      <c r="DE65" s="114"/>
      <c r="DJ65" s="114"/>
    </row>
    <row r="66" spans="15:120" ht="13.2" x14ac:dyDescent="0.2">
      <c r="Q66" s="114"/>
      <c r="S66" s="114"/>
      <c r="U66" s="114"/>
      <c r="DM66" s="114"/>
    </row>
    <row r="67" spans="15:120" ht="13.2" x14ac:dyDescent="0.2">
      <c r="O67" s="114"/>
      <c r="P67" s="114"/>
      <c r="R67" s="114"/>
      <c r="T67" s="114"/>
      <c r="Y67" s="114"/>
      <c r="CT67" s="114"/>
      <c r="CV67" s="114"/>
      <c r="CW67" s="114"/>
      <c r="CY67" s="114"/>
      <c r="DA67" s="114"/>
      <c r="DB67" s="114"/>
      <c r="DD67" s="114"/>
      <c r="DF67" s="114"/>
      <c r="DG67" s="114"/>
      <c r="DI67" s="114"/>
      <c r="DK67" s="114"/>
      <c r="DL67" s="114"/>
      <c r="DN67" s="114"/>
      <c r="DO67" s="114"/>
      <c r="DP67" s="114"/>
    </row>
    <row r="68" spans="15:120" ht="13.2" x14ac:dyDescent="0.2"/>
    <row r="69" spans="15:120" ht="13.2" x14ac:dyDescent="0.2"/>
    <row r="70" spans="15:120" ht="13.2" x14ac:dyDescent="0.2"/>
    <row r="71" spans="15:120" ht="13.2" x14ac:dyDescent="0.2"/>
    <row r="72" spans="15:120" ht="13.2" x14ac:dyDescent="0.2">
      <c r="DP72" s="114"/>
    </row>
    <row r="73" spans="15:120" ht="13.2" x14ac:dyDescent="0.2">
      <c r="DP73" s="114"/>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114"/>
      <c r="CX96" s="114"/>
      <c r="DC96" s="114"/>
      <c r="DH96" s="114"/>
    </row>
    <row r="97" spans="24:120" ht="13.2" x14ac:dyDescent="0.2">
      <c r="CS97" s="114"/>
      <c r="CX97" s="114"/>
      <c r="DC97" s="114"/>
      <c r="DH97" s="114"/>
      <c r="DP97" s="115" t="s">
        <v>12</v>
      </c>
    </row>
    <row r="98" spans="24:120" ht="13.2" hidden="1" x14ac:dyDescent="0.2">
      <c r="CS98" s="114"/>
      <c r="CX98" s="114"/>
      <c r="DC98" s="114"/>
      <c r="DH98" s="114"/>
    </row>
    <row r="99" spans="24:120" ht="13.2" hidden="1" x14ac:dyDescent="0.2">
      <c r="CS99" s="114"/>
      <c r="CX99" s="114"/>
      <c r="DC99" s="114"/>
      <c r="DH99" s="114"/>
    </row>
    <row r="101" spans="24:120" ht="12" hidden="1" customHeight="1" x14ac:dyDescent="0.2">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U101" s="114"/>
      <c r="CZ101" s="114"/>
      <c r="DE101" s="114"/>
      <c r="DJ101" s="114"/>
    </row>
    <row r="102" spans="24:120" ht="1.5" hidden="1" customHeight="1" x14ac:dyDescent="0.2">
      <c r="CU102" s="114"/>
      <c r="CZ102" s="114"/>
      <c r="DE102" s="114"/>
      <c r="DJ102" s="114"/>
      <c r="DM102" s="114"/>
    </row>
    <row r="103" spans="24:120" ht="13.2" hidden="1" x14ac:dyDescent="0.2">
      <c r="CT103" s="114"/>
      <c r="CV103" s="114"/>
      <c r="CW103" s="114"/>
      <c r="CY103" s="114"/>
      <c r="DA103" s="114"/>
      <c r="DB103" s="114"/>
      <c r="DD103" s="114"/>
      <c r="DF103" s="114"/>
      <c r="DG103" s="114"/>
      <c r="DI103" s="114"/>
      <c r="DK103" s="114"/>
      <c r="DL103" s="114"/>
      <c r="DM103" s="114"/>
      <c r="DN103" s="114"/>
      <c r="DO103" s="114"/>
      <c r="DP103" s="114"/>
    </row>
    <row r="104" spans="24:120" ht="13.2" hidden="1" x14ac:dyDescent="0.2">
      <c r="CV104" s="114"/>
      <c r="CW104" s="114"/>
      <c r="DA104" s="114"/>
      <c r="DB104" s="114"/>
      <c r="DF104" s="114"/>
      <c r="DG104" s="114"/>
      <c r="DK104" s="114"/>
      <c r="DL104" s="114"/>
      <c r="DN104" s="114"/>
      <c r="DO104" s="114"/>
      <c r="DP104" s="114"/>
    </row>
    <row r="105" spans="24:120" ht="12.75" hidden="1" customHeight="1" x14ac:dyDescent="0.2"/>
  </sheetData>
  <sheetProtection algorithmName="SHA-512" hashValue="oHL4aQC+GxSbsqqCQtkywNPH1sYHsfTky42Ws4PE14sVswPpu4+/qOtXMRVZKPBv9Twomv9mcR6rsThY+fz9rQ==" saltValue="1QCgudupRBE2Xt5LLTxsDA==" spinCount="100000" sheet="1" objects="1" scenarios="1"/>
  <phoneticPr fontId="9"/>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B1" sqref="B1"/>
    </sheetView>
  </sheetViews>
  <sheetFormatPr defaultColWidth="0" defaultRowHeight="13.5" customHeight="1" zeroHeight="1" x14ac:dyDescent="0.2"/>
  <cols>
    <col min="1" max="116" width="2.6640625" style="115" customWidth="1"/>
    <col min="117" max="117" width="9" style="114" hidden="1" customWidth="1"/>
    <col min="118" max="16384" width="9" style="114" hidden="1"/>
  </cols>
  <sheetData>
    <row r="1" spans="2:116" ht="13.5" customHeight="1" x14ac:dyDescent="0.2">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c r="BT1" s="114"/>
      <c r="BU1" s="114"/>
      <c r="BV1" s="114"/>
      <c r="BW1" s="114"/>
      <c r="BX1" s="114"/>
      <c r="BY1" s="114"/>
      <c r="BZ1" s="114"/>
      <c r="CA1" s="114"/>
      <c r="CB1" s="114"/>
      <c r="CC1" s="114"/>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4"/>
      <c r="DI1" s="114"/>
      <c r="DJ1" s="114"/>
      <c r="DK1" s="114"/>
      <c r="DL1" s="114"/>
    </row>
    <row r="2" spans="2:116" ht="13.5" customHeight="1" x14ac:dyDescent="0.2"/>
    <row r="3" spans="2:116" ht="13.5" customHeight="1" x14ac:dyDescent="0.2"/>
    <row r="4" spans="2:116" ht="13.5" customHeight="1" x14ac:dyDescent="0.2">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2:116" ht="13.5" customHeight="1" x14ac:dyDescent="0.2">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row>
    <row r="19" spans="9:116" ht="13.5" customHeight="1" x14ac:dyDescent="0.2"/>
    <row r="20" spans="9:116" ht="13.5" customHeight="1" x14ac:dyDescent="0.2"/>
    <row r="21" spans="9:116" ht="13.5" customHeight="1" x14ac:dyDescent="0.2">
      <c r="DL21" s="114"/>
    </row>
    <row r="22" spans="9:116" ht="13.5" customHeight="1" x14ac:dyDescent="0.2">
      <c r="DI22" s="114"/>
      <c r="DJ22" s="114"/>
      <c r="DK22" s="114"/>
      <c r="DL22" s="114"/>
    </row>
    <row r="23" spans="9:116" ht="13.5" customHeight="1" x14ac:dyDescent="0.2">
      <c r="CY23" s="114"/>
      <c r="CZ23" s="114"/>
      <c r="DA23" s="114"/>
      <c r="DB23" s="114"/>
      <c r="DC23" s="114"/>
      <c r="DD23" s="114"/>
      <c r="DE23" s="114"/>
      <c r="DF23" s="114"/>
      <c r="DG23" s="114"/>
      <c r="DH23" s="114"/>
      <c r="DI23" s="114"/>
      <c r="DJ23" s="114"/>
      <c r="DK23" s="114"/>
      <c r="DL23" s="114"/>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114"/>
      <c r="DA35" s="114"/>
      <c r="DB35" s="114"/>
      <c r="DC35" s="114"/>
      <c r="DD35" s="114"/>
      <c r="DE35" s="114"/>
      <c r="DF35" s="114"/>
      <c r="DG35" s="114"/>
      <c r="DH35" s="114"/>
      <c r="DI35" s="114"/>
      <c r="DJ35" s="114"/>
      <c r="DK35" s="114"/>
      <c r="DL35" s="114"/>
    </row>
    <row r="36" spans="15:116" ht="13.5" customHeight="1" x14ac:dyDescent="0.2"/>
    <row r="37" spans="15:116" ht="13.5" customHeight="1" x14ac:dyDescent="0.2">
      <c r="DL37" s="114"/>
    </row>
    <row r="38" spans="15:116" ht="13.5" customHeight="1" x14ac:dyDescent="0.2">
      <c r="DI38" s="114"/>
      <c r="DJ38" s="114"/>
      <c r="DK38" s="114"/>
      <c r="DL38" s="114"/>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row>
    <row r="44" spans="15:116" ht="13.5" customHeight="1" x14ac:dyDescent="0.2">
      <c r="DL44" s="114"/>
    </row>
    <row r="45" spans="15:116" ht="13.5" customHeight="1" x14ac:dyDescent="0.2"/>
    <row r="46" spans="15:116" ht="13.5" customHeight="1" x14ac:dyDescent="0.2">
      <c r="DA46" s="114"/>
      <c r="DB46" s="114"/>
      <c r="DC46" s="114"/>
      <c r="DD46" s="114"/>
      <c r="DE46" s="114"/>
      <c r="DF46" s="114"/>
      <c r="DG46" s="114"/>
      <c r="DH46" s="114"/>
      <c r="DI46" s="114"/>
      <c r="DJ46" s="114"/>
      <c r="DK46" s="114"/>
      <c r="DL46" s="114"/>
    </row>
    <row r="47" spans="15:116" ht="13.5" customHeight="1" x14ac:dyDescent="0.2"/>
    <row r="48" spans="15:116" ht="13.5" customHeight="1" x14ac:dyDescent="0.2"/>
    <row r="49" spans="104:116" ht="13.5" customHeight="1" x14ac:dyDescent="0.2"/>
    <row r="50" spans="104:116" ht="13.5" customHeight="1" x14ac:dyDescent="0.2">
      <c r="CZ50" s="114"/>
      <c r="DA50" s="114"/>
      <c r="DB50" s="114"/>
      <c r="DC50" s="114"/>
      <c r="DD50" s="114"/>
      <c r="DE50" s="114"/>
      <c r="DF50" s="114"/>
      <c r="DG50" s="114"/>
      <c r="DH50" s="114"/>
      <c r="DI50" s="114"/>
      <c r="DJ50" s="114"/>
      <c r="DK50" s="114"/>
      <c r="DL50" s="114"/>
    </row>
    <row r="51" spans="104:116" ht="13.5" customHeight="1" x14ac:dyDescent="0.2"/>
    <row r="52" spans="104:116" ht="13.5" customHeight="1" x14ac:dyDescent="0.2"/>
    <row r="53" spans="104:116" ht="13.5" customHeight="1" x14ac:dyDescent="0.2">
      <c r="DL53" s="114"/>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114"/>
      <c r="DD67" s="114"/>
      <c r="DE67" s="114"/>
      <c r="DF67" s="114"/>
      <c r="DG67" s="114"/>
      <c r="DH67" s="114"/>
      <c r="DI67" s="114"/>
      <c r="DJ67" s="114"/>
      <c r="DK67" s="114"/>
      <c r="DL67" s="114"/>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EpTrDt9kUJ18QWY+mDrvDm3iLc5ObqBG35bTL3jm9wTp5ewsdY/E5RfgeKpnS0NWUy/w1VSBZgbSKo6x8TKqDg==" saltValue="jlWPBCn8wiqZ6yvln+wiVg==" spinCount="100000" sheet="1" objects="1" scenarios="1"/>
  <phoneticPr fontId="9"/>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80" workbookViewId="0">
      <selection activeCell="B1" sqref="B1"/>
    </sheetView>
  </sheetViews>
  <sheetFormatPr defaultColWidth="0" defaultRowHeight="0" customHeight="1" zeroHeight="1" x14ac:dyDescent="0.2"/>
  <cols>
    <col min="1" max="36" width="2.44140625" style="83" customWidth="1"/>
    <col min="37" max="44" width="17" style="83" customWidth="1"/>
    <col min="45" max="45" width="6.109375" style="2" customWidth="1"/>
    <col min="46" max="46" width="3" style="3" customWidth="1"/>
    <col min="47" max="47" width="19.109375" style="83" hidden="1" customWidth="1"/>
    <col min="48" max="52" width="12.6640625" style="83" hidden="1" customWidth="1"/>
    <col min="53" max="53" width="8.6640625" style="83" hidden="1" customWidth="1"/>
    <col min="54" max="16384" width="8.6640625" style="83" hidden="1"/>
  </cols>
  <sheetData>
    <row r="1" spans="1:46" ht="13.2" x14ac:dyDescent="0.2">
      <c r="AS1" s="1"/>
      <c r="AT1" s="1"/>
    </row>
    <row r="2" spans="1:46" ht="13.2" x14ac:dyDescent="0.2">
      <c r="AS2" s="1"/>
      <c r="AT2" s="1"/>
    </row>
    <row r="3" spans="1:46" ht="13.2" x14ac:dyDescent="0.2">
      <c r="AS3" s="1"/>
      <c r="AT3" s="1"/>
    </row>
    <row r="4" spans="1:46" ht="13.2" x14ac:dyDescent="0.2">
      <c r="AS4" s="1"/>
      <c r="AT4" s="1"/>
    </row>
    <row r="5" spans="1:46" ht="16.2" x14ac:dyDescent="0.2">
      <c r="A5" s="12" t="s">
        <v>472</v>
      </c>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33"/>
    </row>
    <row r="6" spans="1:46" ht="13.2" x14ac:dyDescent="0.2">
      <c r="A6" s="3"/>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65" t="s">
        <v>471</v>
      </c>
      <c r="AL6" s="165"/>
      <c r="AM6" s="165"/>
      <c r="AN6" s="165"/>
      <c r="AO6" s="1"/>
      <c r="AP6" s="1"/>
      <c r="AQ6" s="1"/>
      <c r="AR6" s="1"/>
    </row>
    <row r="7" spans="1:46" ht="13.5" customHeight="1" x14ac:dyDescent="0.2">
      <c r="A7" s="3"/>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64"/>
      <c r="AL7" s="163"/>
      <c r="AM7" s="163"/>
      <c r="AN7" s="162"/>
      <c r="AO7" s="1000" t="s">
        <v>438</v>
      </c>
      <c r="AP7" s="161"/>
      <c r="AQ7" s="160" t="s">
        <v>454</v>
      </c>
      <c r="AR7" s="159"/>
    </row>
    <row r="8" spans="1:46" ht="13.2" x14ac:dyDescent="0.2">
      <c r="A8" s="3"/>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58"/>
      <c r="AL8" s="157"/>
      <c r="AM8" s="157"/>
      <c r="AN8" s="156"/>
      <c r="AO8" s="1001"/>
      <c r="AP8" s="155" t="s">
        <v>453</v>
      </c>
      <c r="AQ8" s="154" t="s">
        <v>452</v>
      </c>
      <c r="AR8" s="153" t="s">
        <v>451</v>
      </c>
    </row>
    <row r="9" spans="1:46" ht="13.2" x14ac:dyDescent="0.2">
      <c r="A9" s="3"/>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991" t="s">
        <v>470</v>
      </c>
      <c r="AL9" s="992"/>
      <c r="AM9" s="992"/>
      <c r="AN9" s="993"/>
      <c r="AO9" s="188">
        <v>7011871</v>
      </c>
      <c r="AP9" s="188">
        <v>53824</v>
      </c>
      <c r="AQ9" s="187">
        <v>62374</v>
      </c>
      <c r="AR9" s="186">
        <v>-13.7</v>
      </c>
    </row>
    <row r="10" spans="1:46" ht="13.5" customHeight="1" x14ac:dyDescent="0.2">
      <c r="A10" s="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991" t="s">
        <v>469</v>
      </c>
      <c r="AL10" s="992"/>
      <c r="AM10" s="992"/>
      <c r="AN10" s="993"/>
      <c r="AO10" s="149">
        <v>135804</v>
      </c>
      <c r="AP10" s="149">
        <v>1042</v>
      </c>
      <c r="AQ10" s="185">
        <v>4230</v>
      </c>
      <c r="AR10" s="147">
        <v>-75.400000000000006</v>
      </c>
    </row>
    <row r="11" spans="1:46" ht="13.5" customHeight="1" x14ac:dyDescent="0.2">
      <c r="A11" s="3"/>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991" t="s">
        <v>468</v>
      </c>
      <c r="AL11" s="992"/>
      <c r="AM11" s="992"/>
      <c r="AN11" s="993"/>
      <c r="AO11" s="149">
        <v>480532</v>
      </c>
      <c r="AP11" s="149">
        <v>3689</v>
      </c>
      <c r="AQ11" s="185">
        <v>601</v>
      </c>
      <c r="AR11" s="147">
        <v>513.79999999999995</v>
      </c>
    </row>
    <row r="12" spans="1:46" ht="13.5" customHeight="1" x14ac:dyDescent="0.2">
      <c r="A12" s="3"/>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991" t="s">
        <v>467</v>
      </c>
      <c r="AL12" s="992"/>
      <c r="AM12" s="992"/>
      <c r="AN12" s="993"/>
      <c r="AO12" s="149" t="s">
        <v>64</v>
      </c>
      <c r="AP12" s="149" t="s">
        <v>64</v>
      </c>
      <c r="AQ12" s="185">
        <v>13</v>
      </c>
      <c r="AR12" s="147" t="s">
        <v>64</v>
      </c>
    </row>
    <row r="13" spans="1:46" ht="13.5" customHeight="1" x14ac:dyDescent="0.2">
      <c r="A13" s="3"/>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991" t="s">
        <v>466</v>
      </c>
      <c r="AL13" s="992"/>
      <c r="AM13" s="992"/>
      <c r="AN13" s="993"/>
      <c r="AO13" s="149" t="s">
        <v>64</v>
      </c>
      <c r="AP13" s="149" t="s">
        <v>64</v>
      </c>
      <c r="AQ13" s="185">
        <v>2559</v>
      </c>
      <c r="AR13" s="147" t="s">
        <v>64</v>
      </c>
    </row>
    <row r="14" spans="1:46" ht="13.5" customHeight="1" x14ac:dyDescent="0.2">
      <c r="A14" s="3"/>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991" t="s">
        <v>465</v>
      </c>
      <c r="AL14" s="992"/>
      <c r="AM14" s="992"/>
      <c r="AN14" s="993"/>
      <c r="AO14" s="149">
        <v>65048</v>
      </c>
      <c r="AP14" s="149">
        <v>499</v>
      </c>
      <c r="AQ14" s="185">
        <v>1133</v>
      </c>
      <c r="AR14" s="147">
        <v>-56</v>
      </c>
    </row>
    <row r="15" spans="1:46" ht="13.5" customHeight="1" x14ac:dyDescent="0.2">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007" t="s">
        <v>464</v>
      </c>
      <c r="AL15" s="1008"/>
      <c r="AM15" s="1008"/>
      <c r="AN15" s="1009"/>
      <c r="AO15" s="149">
        <v>-538572</v>
      </c>
      <c r="AP15" s="149">
        <v>-4134</v>
      </c>
      <c r="AQ15" s="185">
        <v>-4006</v>
      </c>
      <c r="AR15" s="147">
        <v>3.2</v>
      </c>
    </row>
    <row r="16" spans="1:46" ht="13.2" x14ac:dyDescent="0.2">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007" t="s">
        <v>121</v>
      </c>
      <c r="AL16" s="1008"/>
      <c r="AM16" s="1008"/>
      <c r="AN16" s="1009"/>
      <c r="AO16" s="149">
        <v>7154683</v>
      </c>
      <c r="AP16" s="149">
        <v>54920</v>
      </c>
      <c r="AQ16" s="185">
        <v>66904</v>
      </c>
      <c r="AR16" s="147">
        <v>-17.899999999999999</v>
      </c>
    </row>
    <row r="17" spans="1:46" ht="13.2" x14ac:dyDescent="0.2">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row>
    <row r="18" spans="1:46" ht="13.2" x14ac:dyDescent="0.2">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43"/>
      <c r="AR18" s="143"/>
    </row>
    <row r="19" spans="1:46" ht="13.2" x14ac:dyDescent="0.2">
      <c r="A19" s="3"/>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t="s">
        <v>463</v>
      </c>
      <c r="AL19" s="1"/>
      <c r="AM19" s="1"/>
      <c r="AN19" s="1"/>
      <c r="AO19" s="1"/>
      <c r="AP19" s="1"/>
      <c r="AQ19" s="1"/>
      <c r="AR19" s="1"/>
    </row>
    <row r="20" spans="1:46" ht="13.2" x14ac:dyDescent="0.2">
      <c r="A20" s="3"/>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84"/>
      <c r="AL20" s="183"/>
      <c r="AM20" s="183"/>
      <c r="AN20" s="182"/>
      <c r="AO20" s="181" t="s">
        <v>462</v>
      </c>
      <c r="AP20" s="180" t="s">
        <v>461</v>
      </c>
      <c r="AQ20" s="179" t="s">
        <v>460</v>
      </c>
      <c r="AR20" s="178"/>
    </row>
    <row r="21" spans="1:46" s="165" customFormat="1" ht="13.2" x14ac:dyDescent="0.2">
      <c r="A21" s="168"/>
      <c r="AK21" s="1010" t="s">
        <v>459</v>
      </c>
      <c r="AL21" s="1011"/>
      <c r="AM21" s="1011"/>
      <c r="AN21" s="1012"/>
      <c r="AO21" s="177">
        <v>4.8899999999999997</v>
      </c>
      <c r="AP21" s="176">
        <v>6.16</v>
      </c>
      <c r="AQ21" s="175">
        <v>-1.27</v>
      </c>
      <c r="AS21" s="172"/>
      <c r="AT21" s="168"/>
    </row>
    <row r="22" spans="1:46" s="165" customFormat="1" ht="13.2" x14ac:dyDescent="0.2">
      <c r="A22" s="168"/>
      <c r="AK22" s="1010" t="s">
        <v>458</v>
      </c>
      <c r="AL22" s="1011"/>
      <c r="AM22" s="1011"/>
      <c r="AN22" s="1012"/>
      <c r="AO22" s="174">
        <v>99</v>
      </c>
      <c r="AP22" s="173">
        <v>98.9</v>
      </c>
      <c r="AQ22" s="150">
        <v>0.1</v>
      </c>
      <c r="AR22" s="143"/>
      <c r="AS22" s="172"/>
      <c r="AT22" s="168"/>
    </row>
    <row r="23" spans="1:46" s="165" customFormat="1" ht="13.2" x14ac:dyDescent="0.2">
      <c r="A23" s="168"/>
      <c r="AP23" s="143"/>
      <c r="AQ23" s="143"/>
      <c r="AR23" s="143"/>
      <c r="AS23" s="172"/>
      <c r="AT23" s="168"/>
    </row>
    <row r="24" spans="1:46" s="165" customFormat="1" ht="13.2" x14ac:dyDescent="0.2">
      <c r="A24" s="168"/>
      <c r="AP24" s="143"/>
      <c r="AQ24" s="143"/>
      <c r="AR24" s="143"/>
      <c r="AS24" s="172"/>
      <c r="AT24" s="168"/>
    </row>
    <row r="25" spans="1:46" s="165" customFormat="1" ht="13.2" x14ac:dyDescent="0.2">
      <c r="A25" s="171"/>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41"/>
      <c r="AQ25" s="141"/>
      <c r="AR25" s="141"/>
      <c r="AS25" s="169"/>
      <c r="AT25" s="168"/>
    </row>
    <row r="26" spans="1:46" s="165" customFormat="1" ht="13.2" x14ac:dyDescent="0.2">
      <c r="A26" s="987" t="s">
        <v>457</v>
      </c>
      <c r="B26" s="987"/>
      <c r="C26" s="987"/>
      <c r="D26" s="987"/>
      <c r="E26" s="987"/>
      <c r="F26" s="987"/>
      <c r="G26" s="987"/>
      <c r="H26" s="987"/>
      <c r="I26" s="987"/>
      <c r="J26" s="987"/>
      <c r="K26" s="987"/>
      <c r="L26" s="987"/>
      <c r="M26" s="987"/>
      <c r="N26" s="987"/>
      <c r="O26" s="987"/>
      <c r="P26" s="987"/>
      <c r="Q26" s="987"/>
      <c r="R26" s="987"/>
      <c r="S26" s="987"/>
      <c r="T26" s="987"/>
      <c r="U26" s="987"/>
      <c r="V26" s="987"/>
      <c r="W26" s="987"/>
      <c r="X26" s="987"/>
      <c r="Y26" s="987"/>
      <c r="Z26" s="987"/>
      <c r="AA26" s="987"/>
      <c r="AB26" s="987"/>
      <c r="AC26" s="987"/>
      <c r="AD26" s="987"/>
      <c r="AE26" s="987"/>
      <c r="AF26" s="987"/>
      <c r="AG26" s="987"/>
      <c r="AH26" s="987"/>
      <c r="AI26" s="987"/>
      <c r="AJ26" s="987"/>
      <c r="AK26" s="987"/>
      <c r="AL26" s="987"/>
      <c r="AM26" s="987"/>
      <c r="AN26" s="987"/>
      <c r="AO26" s="987"/>
      <c r="AP26" s="987"/>
      <c r="AQ26" s="987"/>
      <c r="AR26" s="987"/>
      <c r="AS26" s="987"/>
    </row>
    <row r="27" spans="1:46" ht="13.2" x14ac:dyDescent="0.2">
      <c r="A27" s="167"/>
      <c r="AO27" s="1"/>
      <c r="AP27" s="1"/>
      <c r="AQ27" s="1"/>
      <c r="AR27" s="1"/>
      <c r="AS27" s="1"/>
      <c r="AT27" s="1"/>
    </row>
    <row r="28" spans="1:46" ht="16.2" x14ac:dyDescent="0.2">
      <c r="A28" s="12" t="s">
        <v>456</v>
      </c>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6"/>
    </row>
    <row r="29" spans="1:46" ht="13.2" x14ac:dyDescent="0.2">
      <c r="A29" s="3"/>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65" t="s">
        <v>455</v>
      </c>
      <c r="AL29" s="165"/>
      <c r="AM29" s="165"/>
      <c r="AN29" s="165"/>
      <c r="AO29" s="1"/>
      <c r="AP29" s="1"/>
      <c r="AQ29" s="1"/>
      <c r="AR29" s="1"/>
      <c r="AS29" s="144"/>
    </row>
    <row r="30" spans="1:46" ht="13.5" customHeight="1" x14ac:dyDescent="0.2">
      <c r="A30" s="3"/>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64"/>
      <c r="AL30" s="163"/>
      <c r="AM30" s="163"/>
      <c r="AN30" s="162"/>
      <c r="AO30" s="1000" t="s">
        <v>438</v>
      </c>
      <c r="AP30" s="161"/>
      <c r="AQ30" s="160" t="s">
        <v>454</v>
      </c>
      <c r="AR30" s="159"/>
    </row>
    <row r="31" spans="1:46" ht="13.2" x14ac:dyDescent="0.2">
      <c r="A31" s="3"/>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58"/>
      <c r="AL31" s="157"/>
      <c r="AM31" s="157"/>
      <c r="AN31" s="156"/>
      <c r="AO31" s="1001"/>
      <c r="AP31" s="155" t="s">
        <v>453</v>
      </c>
      <c r="AQ31" s="154" t="s">
        <v>452</v>
      </c>
      <c r="AR31" s="153" t="s">
        <v>451</v>
      </c>
    </row>
    <row r="32" spans="1:46" ht="27" customHeight="1" x14ac:dyDescent="0.2">
      <c r="A32" s="3"/>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988" t="s">
        <v>450</v>
      </c>
      <c r="AL32" s="989"/>
      <c r="AM32" s="989"/>
      <c r="AN32" s="990"/>
      <c r="AO32" s="149">
        <v>3105845</v>
      </c>
      <c r="AP32" s="149">
        <v>23841</v>
      </c>
      <c r="AQ32" s="148">
        <v>33699</v>
      </c>
      <c r="AR32" s="147">
        <v>-29.3</v>
      </c>
    </row>
    <row r="33" spans="1:46" ht="13.5" customHeight="1" x14ac:dyDescent="0.2">
      <c r="A33" s="3"/>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988" t="s">
        <v>449</v>
      </c>
      <c r="AL33" s="989"/>
      <c r="AM33" s="989"/>
      <c r="AN33" s="990"/>
      <c r="AO33" s="149" t="s">
        <v>64</v>
      </c>
      <c r="AP33" s="149" t="s">
        <v>64</v>
      </c>
      <c r="AQ33" s="148" t="s">
        <v>64</v>
      </c>
      <c r="AR33" s="147" t="s">
        <v>64</v>
      </c>
    </row>
    <row r="34" spans="1:46" ht="27" customHeight="1" x14ac:dyDescent="0.2">
      <c r="A34" s="3"/>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988" t="s">
        <v>448</v>
      </c>
      <c r="AL34" s="989"/>
      <c r="AM34" s="989"/>
      <c r="AN34" s="990"/>
      <c r="AO34" s="149" t="s">
        <v>64</v>
      </c>
      <c r="AP34" s="149" t="s">
        <v>64</v>
      </c>
      <c r="AQ34" s="148">
        <v>23</v>
      </c>
      <c r="AR34" s="147" t="s">
        <v>64</v>
      </c>
    </row>
    <row r="35" spans="1:46" ht="27" customHeight="1" x14ac:dyDescent="0.2">
      <c r="A35" s="3"/>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988" t="s">
        <v>447</v>
      </c>
      <c r="AL35" s="989"/>
      <c r="AM35" s="989"/>
      <c r="AN35" s="990"/>
      <c r="AO35" s="149">
        <v>1242161</v>
      </c>
      <c r="AP35" s="149">
        <v>9535</v>
      </c>
      <c r="AQ35" s="148">
        <v>5771</v>
      </c>
      <c r="AR35" s="147">
        <v>65.2</v>
      </c>
    </row>
    <row r="36" spans="1:46" ht="27" customHeight="1" x14ac:dyDescent="0.2">
      <c r="A36" s="3"/>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988" t="s">
        <v>446</v>
      </c>
      <c r="AL36" s="989"/>
      <c r="AM36" s="989"/>
      <c r="AN36" s="990"/>
      <c r="AO36" s="149">
        <v>90053</v>
      </c>
      <c r="AP36" s="149">
        <v>691</v>
      </c>
      <c r="AQ36" s="148">
        <v>1158</v>
      </c>
      <c r="AR36" s="147">
        <v>-40.299999999999997</v>
      </c>
    </row>
    <row r="37" spans="1:46" ht="13.5" customHeight="1" x14ac:dyDescent="0.2">
      <c r="A37" s="3"/>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988" t="s">
        <v>445</v>
      </c>
      <c r="AL37" s="989"/>
      <c r="AM37" s="989"/>
      <c r="AN37" s="990"/>
      <c r="AO37" s="149" t="s">
        <v>64</v>
      </c>
      <c r="AP37" s="149" t="s">
        <v>64</v>
      </c>
      <c r="AQ37" s="148">
        <v>631</v>
      </c>
      <c r="AR37" s="147" t="s">
        <v>64</v>
      </c>
    </row>
    <row r="38" spans="1:46" ht="27" customHeight="1" x14ac:dyDescent="0.2">
      <c r="A38" s="3"/>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004" t="s">
        <v>444</v>
      </c>
      <c r="AL38" s="1005"/>
      <c r="AM38" s="1005"/>
      <c r="AN38" s="1006"/>
      <c r="AO38" s="152" t="s">
        <v>64</v>
      </c>
      <c r="AP38" s="152" t="s">
        <v>64</v>
      </c>
      <c r="AQ38" s="151">
        <v>0</v>
      </c>
      <c r="AR38" s="150" t="s">
        <v>64</v>
      </c>
      <c r="AS38" s="144"/>
    </row>
    <row r="39" spans="1:46" ht="13.2" x14ac:dyDescent="0.2">
      <c r="A39" s="3"/>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004" t="s">
        <v>443</v>
      </c>
      <c r="AL39" s="1005"/>
      <c r="AM39" s="1005"/>
      <c r="AN39" s="1006"/>
      <c r="AO39" s="149">
        <v>-870125</v>
      </c>
      <c r="AP39" s="149">
        <v>-6679</v>
      </c>
      <c r="AQ39" s="148">
        <v>-6112</v>
      </c>
      <c r="AR39" s="147">
        <v>9.3000000000000007</v>
      </c>
      <c r="AS39" s="144"/>
    </row>
    <row r="40" spans="1:46" ht="27" customHeight="1" x14ac:dyDescent="0.2">
      <c r="A40" s="3"/>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988" t="s">
        <v>442</v>
      </c>
      <c r="AL40" s="989"/>
      <c r="AM40" s="989"/>
      <c r="AN40" s="990"/>
      <c r="AO40" s="149">
        <v>-3048684</v>
      </c>
      <c r="AP40" s="149">
        <v>-23402</v>
      </c>
      <c r="AQ40" s="148">
        <v>-25565</v>
      </c>
      <c r="AR40" s="147">
        <v>-8.5</v>
      </c>
      <c r="AS40" s="144"/>
    </row>
    <row r="41" spans="1:46" ht="13.2" x14ac:dyDescent="0.2">
      <c r="A41" s="3"/>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994" t="s">
        <v>184</v>
      </c>
      <c r="AL41" s="995"/>
      <c r="AM41" s="995"/>
      <c r="AN41" s="996"/>
      <c r="AO41" s="149">
        <v>519250</v>
      </c>
      <c r="AP41" s="149">
        <v>3986</v>
      </c>
      <c r="AQ41" s="148">
        <v>9604</v>
      </c>
      <c r="AR41" s="147">
        <v>-58.5</v>
      </c>
      <c r="AS41" s="144"/>
    </row>
    <row r="42" spans="1:46" ht="13.2" x14ac:dyDescent="0.2">
      <c r="A42" s="3"/>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46" t="s">
        <v>441</v>
      </c>
      <c r="AL42" s="1"/>
      <c r="AM42" s="1"/>
      <c r="AN42" s="1"/>
      <c r="AO42" s="1"/>
      <c r="AP42" s="1"/>
      <c r="AQ42" s="143"/>
      <c r="AR42" s="143"/>
      <c r="AS42" s="144"/>
    </row>
    <row r="43" spans="1:46" ht="13.2" x14ac:dyDescent="0.2">
      <c r="A43" s="3"/>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45"/>
      <c r="AQ43" s="143"/>
      <c r="AR43" s="1"/>
      <c r="AS43" s="144"/>
    </row>
    <row r="44" spans="1:46" ht="13.2" x14ac:dyDescent="0.2">
      <c r="A44" s="3"/>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43"/>
      <c r="AR44" s="1"/>
    </row>
    <row r="45" spans="1:46" ht="13.2" x14ac:dyDescent="0.2">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42"/>
      <c r="AR45" s="16"/>
      <c r="AS45" s="16"/>
      <c r="AT45" s="1"/>
    </row>
    <row r="46" spans="1:46" ht="13.2" x14ac:dyDescent="0.2">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
    </row>
    <row r="47" spans="1:46" ht="17.25" customHeight="1" x14ac:dyDescent="0.2">
      <c r="A47" s="15" t="s">
        <v>440</v>
      </c>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row>
    <row r="48" spans="1:46" ht="13.2" x14ac:dyDescent="0.2">
      <c r="A48" s="3"/>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7" t="s">
        <v>439</v>
      </c>
      <c r="AL48" s="17"/>
      <c r="AM48" s="17"/>
      <c r="AN48" s="17"/>
      <c r="AO48" s="17"/>
      <c r="AP48" s="17"/>
      <c r="AQ48" s="141"/>
      <c r="AR48" s="17"/>
    </row>
    <row r="49" spans="1:44" ht="13.5" customHeight="1" x14ac:dyDescent="0.2">
      <c r="A49" s="3"/>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31"/>
      <c r="AL49" s="133"/>
      <c r="AM49" s="1002" t="s">
        <v>438</v>
      </c>
      <c r="AN49" s="997" t="s">
        <v>437</v>
      </c>
      <c r="AO49" s="998"/>
      <c r="AP49" s="998"/>
      <c r="AQ49" s="998"/>
      <c r="AR49" s="999"/>
    </row>
    <row r="50" spans="1:44" ht="13.2" x14ac:dyDescent="0.2">
      <c r="A50" s="3"/>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40"/>
      <c r="AL50" s="139"/>
      <c r="AM50" s="1003"/>
      <c r="AN50" s="138" t="s">
        <v>436</v>
      </c>
      <c r="AO50" s="137" t="s">
        <v>435</v>
      </c>
      <c r="AP50" s="136" t="s">
        <v>434</v>
      </c>
      <c r="AQ50" s="135" t="s">
        <v>433</v>
      </c>
      <c r="AR50" s="134" t="s">
        <v>432</v>
      </c>
    </row>
    <row r="51" spans="1:44" ht="13.2" x14ac:dyDescent="0.2">
      <c r="A51" s="3"/>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31" t="s">
        <v>431</v>
      </c>
      <c r="AL51" s="133"/>
      <c r="AM51" s="129">
        <v>3262622</v>
      </c>
      <c r="AN51" s="128">
        <v>24332</v>
      </c>
      <c r="AO51" s="127">
        <v>78.8</v>
      </c>
      <c r="AP51" s="126">
        <v>43226</v>
      </c>
      <c r="AQ51" s="132">
        <v>1.3</v>
      </c>
      <c r="AR51" s="124">
        <v>77.5</v>
      </c>
    </row>
    <row r="52" spans="1:44" ht="13.2" x14ac:dyDescent="0.2">
      <c r="A52" s="3"/>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23"/>
      <c r="AL52" s="122" t="s">
        <v>425</v>
      </c>
      <c r="AM52" s="121">
        <v>2103357</v>
      </c>
      <c r="AN52" s="120">
        <v>15687</v>
      </c>
      <c r="AO52" s="119">
        <v>59.3</v>
      </c>
      <c r="AP52" s="118">
        <v>22622</v>
      </c>
      <c r="AQ52" s="117">
        <v>-0.2</v>
      </c>
      <c r="AR52" s="116">
        <v>59.5</v>
      </c>
    </row>
    <row r="53" spans="1:44" ht="13.2" x14ac:dyDescent="0.2">
      <c r="A53" s="3"/>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31" t="s">
        <v>430</v>
      </c>
      <c r="AL53" s="133"/>
      <c r="AM53" s="129">
        <v>2609763</v>
      </c>
      <c r="AN53" s="128">
        <v>19618</v>
      </c>
      <c r="AO53" s="127">
        <v>-19.399999999999999</v>
      </c>
      <c r="AP53" s="126">
        <v>42836</v>
      </c>
      <c r="AQ53" s="132">
        <v>-0.9</v>
      </c>
      <c r="AR53" s="124">
        <v>-18.5</v>
      </c>
    </row>
    <row r="54" spans="1:44" ht="13.2" x14ac:dyDescent="0.2">
      <c r="A54" s="3"/>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23"/>
      <c r="AL54" s="122" t="s">
        <v>425</v>
      </c>
      <c r="AM54" s="121">
        <v>1547401</v>
      </c>
      <c r="AN54" s="120">
        <v>11632</v>
      </c>
      <c r="AO54" s="119">
        <v>-25.8</v>
      </c>
      <c r="AP54" s="118">
        <v>22936</v>
      </c>
      <c r="AQ54" s="117">
        <v>1.4</v>
      </c>
      <c r="AR54" s="116">
        <v>-27.2</v>
      </c>
    </row>
    <row r="55" spans="1:44" ht="13.2" x14ac:dyDescent="0.2">
      <c r="A55" s="3"/>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31" t="s">
        <v>429</v>
      </c>
      <c r="AL55" s="133"/>
      <c r="AM55" s="129">
        <v>2281087</v>
      </c>
      <c r="AN55" s="128">
        <v>17262</v>
      </c>
      <c r="AO55" s="127">
        <v>-12</v>
      </c>
      <c r="AP55" s="126">
        <v>44161</v>
      </c>
      <c r="AQ55" s="132">
        <v>3.1</v>
      </c>
      <c r="AR55" s="124">
        <v>-15.1</v>
      </c>
    </row>
    <row r="56" spans="1:44" ht="13.2" x14ac:dyDescent="0.2">
      <c r="A56" s="3"/>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23"/>
      <c r="AL56" s="122" t="s">
        <v>425</v>
      </c>
      <c r="AM56" s="121">
        <v>1318657</v>
      </c>
      <c r="AN56" s="120">
        <v>9979</v>
      </c>
      <c r="AO56" s="119">
        <v>-14.2</v>
      </c>
      <c r="AP56" s="118">
        <v>23644</v>
      </c>
      <c r="AQ56" s="117">
        <v>3.1</v>
      </c>
      <c r="AR56" s="116">
        <v>-17.3</v>
      </c>
    </row>
    <row r="57" spans="1:44" ht="13.2" x14ac:dyDescent="0.2">
      <c r="A57" s="3"/>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31" t="s">
        <v>428</v>
      </c>
      <c r="AL57" s="133"/>
      <c r="AM57" s="129">
        <v>1945815</v>
      </c>
      <c r="AN57" s="128">
        <v>14840</v>
      </c>
      <c r="AO57" s="127">
        <v>-14</v>
      </c>
      <c r="AP57" s="126">
        <v>43955</v>
      </c>
      <c r="AQ57" s="132">
        <v>-0.5</v>
      </c>
      <c r="AR57" s="124">
        <v>-13.5</v>
      </c>
    </row>
    <row r="58" spans="1:44" ht="13.2" x14ac:dyDescent="0.2">
      <c r="A58" s="3"/>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23"/>
      <c r="AL58" s="122" t="s">
        <v>425</v>
      </c>
      <c r="AM58" s="121">
        <v>1022078</v>
      </c>
      <c r="AN58" s="120">
        <v>7795</v>
      </c>
      <c r="AO58" s="119">
        <v>-21.9</v>
      </c>
      <c r="AP58" s="118">
        <v>21318</v>
      </c>
      <c r="AQ58" s="117">
        <v>-9.8000000000000007</v>
      </c>
      <c r="AR58" s="116">
        <v>-12.1</v>
      </c>
    </row>
    <row r="59" spans="1:44" ht="13.2" x14ac:dyDescent="0.2">
      <c r="A59" s="3"/>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31" t="s">
        <v>427</v>
      </c>
      <c r="AL59" s="133"/>
      <c r="AM59" s="129">
        <v>3675745</v>
      </c>
      <c r="AN59" s="128">
        <v>28215</v>
      </c>
      <c r="AO59" s="127">
        <v>90.1</v>
      </c>
      <c r="AP59" s="126">
        <v>41921</v>
      </c>
      <c r="AQ59" s="132">
        <v>-4.5999999999999996</v>
      </c>
      <c r="AR59" s="124">
        <v>94.7</v>
      </c>
    </row>
    <row r="60" spans="1:44" ht="13.2" x14ac:dyDescent="0.2">
      <c r="A60" s="3"/>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23"/>
      <c r="AL60" s="122" t="s">
        <v>425</v>
      </c>
      <c r="AM60" s="121">
        <v>1636071</v>
      </c>
      <c r="AN60" s="120">
        <v>12559</v>
      </c>
      <c r="AO60" s="119">
        <v>61.1</v>
      </c>
      <c r="AP60" s="118">
        <v>21655</v>
      </c>
      <c r="AQ60" s="117">
        <v>1.6</v>
      </c>
      <c r="AR60" s="116">
        <v>59.5</v>
      </c>
    </row>
    <row r="61" spans="1:44" ht="13.2" x14ac:dyDescent="0.2">
      <c r="A61" s="3"/>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31" t="s">
        <v>426</v>
      </c>
      <c r="AL61" s="130"/>
      <c r="AM61" s="129">
        <v>2755006</v>
      </c>
      <c r="AN61" s="128">
        <v>20853</v>
      </c>
      <c r="AO61" s="127">
        <v>24.7</v>
      </c>
      <c r="AP61" s="126">
        <v>43220</v>
      </c>
      <c r="AQ61" s="125">
        <v>-0.3</v>
      </c>
      <c r="AR61" s="124">
        <v>25</v>
      </c>
    </row>
    <row r="62" spans="1:44" ht="13.2" x14ac:dyDescent="0.2">
      <c r="A62" s="3"/>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23"/>
      <c r="AL62" s="122" t="s">
        <v>425</v>
      </c>
      <c r="AM62" s="121">
        <v>1525513</v>
      </c>
      <c r="AN62" s="120">
        <v>11530</v>
      </c>
      <c r="AO62" s="119">
        <v>11.7</v>
      </c>
      <c r="AP62" s="118">
        <v>22435</v>
      </c>
      <c r="AQ62" s="117">
        <v>-0.8</v>
      </c>
      <c r="AR62" s="116">
        <v>12.5</v>
      </c>
    </row>
    <row r="63" spans="1:44" ht="13.2" x14ac:dyDescent="0.2">
      <c r="A63" s="3"/>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row>
    <row r="64" spans="1:44" ht="13.2" x14ac:dyDescent="0.2">
      <c r="A64" s="3"/>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row>
    <row r="65" spans="1:46" ht="13.2" x14ac:dyDescent="0.2">
      <c r="A65" s="3"/>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row>
    <row r="66" spans="1:46" ht="13.2" x14ac:dyDescent="0.2">
      <c r="A66" s="10"/>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34"/>
    </row>
    <row r="67" spans="1:46" ht="13.5" hidden="1" customHeight="1" x14ac:dyDescent="0.2">
      <c r="AK67" s="1"/>
      <c r="AL67" s="1"/>
      <c r="AM67" s="1"/>
      <c r="AN67" s="1"/>
      <c r="AO67" s="1"/>
      <c r="AP67" s="1"/>
      <c r="AQ67" s="1"/>
      <c r="AR67" s="1"/>
      <c r="AS67" s="1"/>
      <c r="AT67" s="1"/>
    </row>
    <row r="68" spans="1:46" ht="13.5" hidden="1" customHeight="1" x14ac:dyDescent="0.2">
      <c r="AK68" s="1"/>
      <c r="AL68" s="1"/>
      <c r="AM68" s="1"/>
      <c r="AN68" s="1"/>
      <c r="AO68" s="1"/>
      <c r="AP68" s="1"/>
      <c r="AQ68" s="1"/>
      <c r="AR68" s="1"/>
    </row>
    <row r="69" spans="1:46" ht="13.5" hidden="1" customHeight="1" x14ac:dyDescent="0.2">
      <c r="AK69" s="1"/>
      <c r="AL69" s="1"/>
      <c r="AM69" s="1"/>
      <c r="AN69" s="1"/>
      <c r="AO69" s="1"/>
      <c r="AP69" s="1"/>
      <c r="AQ69" s="1"/>
      <c r="AR69" s="1"/>
    </row>
    <row r="70" spans="1:46" ht="13.2" hidden="1" x14ac:dyDescent="0.2">
      <c r="AK70" s="1"/>
      <c r="AL70" s="1"/>
      <c r="AM70" s="1"/>
      <c r="AN70" s="1"/>
      <c r="AO70" s="1"/>
      <c r="AP70" s="1"/>
      <c r="AQ70" s="1"/>
      <c r="AR70" s="1"/>
    </row>
    <row r="71" spans="1:46" ht="13.2" hidden="1" x14ac:dyDescent="0.2">
      <c r="AK71" s="1"/>
      <c r="AL71" s="1"/>
      <c r="AM71" s="1"/>
      <c r="AN71" s="1"/>
      <c r="AO71" s="1"/>
      <c r="AP71" s="1"/>
      <c r="AQ71" s="1"/>
      <c r="AR71" s="1"/>
    </row>
    <row r="72" spans="1:46" ht="13.2" hidden="1" x14ac:dyDescent="0.2">
      <c r="AK72" s="1"/>
      <c r="AL72" s="1"/>
      <c r="AM72" s="1"/>
      <c r="AN72" s="1"/>
      <c r="AO72" s="1"/>
      <c r="AP72" s="1"/>
      <c r="AQ72" s="1"/>
      <c r="AR72" s="1"/>
    </row>
    <row r="73" spans="1:46" ht="13.2" hidden="1" x14ac:dyDescent="0.2">
      <c r="AK73" s="1"/>
      <c r="AL73" s="1"/>
      <c r="AM73" s="1"/>
      <c r="AN73" s="1"/>
      <c r="AO73" s="1"/>
      <c r="AP73" s="1"/>
      <c r="AQ73" s="1"/>
      <c r="AR73" s="1"/>
    </row>
  </sheetData>
  <sheetProtection algorithmName="SHA-512" hashValue="vaDEzyJyeSqzm6k0Urs2tfSExEZQvBOjJLo3/qvAGwpIoa1RJHJwHuDOYvEyZx0hZMr1rH9rpHL0PsqoOmlzyg==" saltValue="1eTGyfegGRC1PoNt/7NdTA==" spinCount="100000" sheet="1" objects="1" scenarios="1"/>
  <mergeCells count="25">
    <mergeCell ref="AK10:AN10"/>
    <mergeCell ref="AK11:AN11"/>
    <mergeCell ref="AK12:AN12"/>
    <mergeCell ref="AK13:AN13"/>
    <mergeCell ref="AK14:AN14"/>
    <mergeCell ref="AK41:AN41"/>
    <mergeCell ref="AN49:AR49"/>
    <mergeCell ref="AO7:AO8"/>
    <mergeCell ref="AO30:AO31"/>
    <mergeCell ref="AM49:AM50"/>
    <mergeCell ref="AK36:AN36"/>
    <mergeCell ref="AK37:AN37"/>
    <mergeCell ref="AK38:AN38"/>
    <mergeCell ref="AK39:AN39"/>
    <mergeCell ref="AK40:AN40"/>
    <mergeCell ref="AK15:AN15"/>
    <mergeCell ref="AK16:AN16"/>
    <mergeCell ref="AK21:AN21"/>
    <mergeCell ref="AK22:AN22"/>
    <mergeCell ref="AK9:AN9"/>
    <mergeCell ref="A26:AS26"/>
    <mergeCell ref="AK32:AN32"/>
    <mergeCell ref="AK33:AN33"/>
    <mergeCell ref="AK34:AN34"/>
    <mergeCell ref="AK35:AN35"/>
  </mergeCells>
  <phoneticPr fontId="9"/>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1" sqref="B1"/>
    </sheetView>
  </sheetViews>
  <sheetFormatPr defaultColWidth="0" defaultRowHeight="13.5" customHeight="1" zeroHeight="1" x14ac:dyDescent="0.2"/>
  <cols>
    <col min="1" max="125" width="2.44140625" style="115" customWidth="1"/>
    <col min="126" max="126" width="9" style="114" hidden="1" customWidth="1"/>
    <col min="127" max="16384" width="9" style="114" hidden="1"/>
  </cols>
  <sheetData>
    <row r="1" spans="2:125" ht="13.5" customHeight="1" x14ac:dyDescent="0.2">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c r="BT1" s="114"/>
      <c r="BU1" s="114"/>
      <c r="BV1" s="114"/>
      <c r="BW1" s="114"/>
      <c r="BX1" s="114"/>
      <c r="BY1" s="114"/>
      <c r="BZ1" s="114"/>
      <c r="CA1" s="114"/>
      <c r="CB1" s="114"/>
      <c r="CC1" s="114"/>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4"/>
      <c r="DI1" s="114"/>
      <c r="DJ1" s="114"/>
      <c r="DK1" s="114"/>
      <c r="DL1" s="114"/>
      <c r="DM1" s="114"/>
      <c r="DN1" s="114"/>
      <c r="DO1" s="114"/>
      <c r="DP1" s="114"/>
      <c r="DQ1" s="114"/>
      <c r="DR1" s="114"/>
      <c r="DS1" s="114"/>
      <c r="DT1" s="114"/>
      <c r="DU1" s="114"/>
    </row>
    <row r="2" spans="2:125" ht="13.2" x14ac:dyDescent="0.2">
      <c r="B2" s="114"/>
      <c r="DG2" s="114"/>
    </row>
    <row r="3" spans="2:125" ht="13.2" x14ac:dyDescent="0.2">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H3" s="114"/>
      <c r="DI3" s="114"/>
      <c r="DJ3" s="114"/>
      <c r="DK3" s="114"/>
      <c r="DL3" s="114"/>
      <c r="DM3" s="114"/>
      <c r="DN3" s="114"/>
      <c r="DO3" s="114"/>
      <c r="DP3" s="114"/>
      <c r="DQ3" s="114"/>
      <c r="DR3" s="114"/>
      <c r="DS3" s="114"/>
      <c r="DT3" s="114"/>
      <c r="DU3" s="114"/>
    </row>
    <row r="4" spans="2:125" ht="13.2" x14ac:dyDescent="0.2"/>
    <row r="5" spans="2:125" ht="13.2" x14ac:dyDescent="0.2"/>
    <row r="6" spans="2:125" ht="13.2" x14ac:dyDescent="0.2"/>
    <row r="7" spans="2:125" ht="13.2" x14ac:dyDescent="0.2"/>
    <row r="8" spans="2:125" ht="13.2" x14ac:dyDescent="0.2"/>
    <row r="9" spans="2:125" ht="13.2" x14ac:dyDescent="0.2">
      <c r="DU9" s="114"/>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114"/>
    </row>
    <row r="18" spans="125:125" ht="13.2" x14ac:dyDescent="0.2"/>
    <row r="19" spans="125:125" ht="13.2" x14ac:dyDescent="0.2"/>
    <row r="20" spans="125:125" ht="13.2" x14ac:dyDescent="0.2">
      <c r="DU20" s="114"/>
    </row>
    <row r="21" spans="125:125" ht="13.2" x14ac:dyDescent="0.2">
      <c r="DU21" s="114"/>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114"/>
    </row>
    <row r="29" spans="125:125" ht="13.2" x14ac:dyDescent="0.2"/>
    <row r="30" spans="125:125" ht="13.2" x14ac:dyDescent="0.2"/>
    <row r="31" spans="125:125" ht="13.2" x14ac:dyDescent="0.2"/>
    <row r="32" spans="125:125" ht="13.2" x14ac:dyDescent="0.2"/>
    <row r="33" spans="2:125" ht="13.2" x14ac:dyDescent="0.2">
      <c r="B33" s="114"/>
      <c r="G33" s="114"/>
      <c r="I33" s="114"/>
    </row>
    <row r="34" spans="2:125" ht="13.2" x14ac:dyDescent="0.2">
      <c r="C34" s="114"/>
      <c r="P34" s="114"/>
      <c r="DE34" s="114"/>
      <c r="DH34" s="114"/>
    </row>
    <row r="35" spans="2:125" ht="13.2" x14ac:dyDescent="0.2">
      <c r="D35" s="114"/>
      <c r="E35" s="114"/>
      <c r="DG35" s="114"/>
      <c r="DJ35" s="114"/>
      <c r="DP35" s="114"/>
      <c r="DQ35" s="114"/>
      <c r="DR35" s="114"/>
      <c r="DS35" s="114"/>
      <c r="DT35" s="114"/>
      <c r="DU35" s="114"/>
    </row>
    <row r="36" spans="2:125" ht="13.2" x14ac:dyDescent="0.2">
      <c r="F36" s="114"/>
      <c r="H36" s="114"/>
      <c r="J36" s="114"/>
      <c r="K36" s="114"/>
      <c r="L36" s="114"/>
      <c r="M36" s="114"/>
      <c r="N36" s="114"/>
      <c r="O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F36" s="114"/>
      <c r="DI36" s="114"/>
      <c r="DK36" s="114"/>
      <c r="DL36" s="114"/>
      <c r="DM36" s="114"/>
      <c r="DN36" s="114"/>
      <c r="DO36" s="114"/>
      <c r="DP36" s="114"/>
      <c r="DQ36" s="114"/>
      <c r="DR36" s="114"/>
      <c r="DS36" s="114"/>
      <c r="DT36" s="114"/>
      <c r="DU36" s="114"/>
    </row>
    <row r="37" spans="2:125" ht="13.2" x14ac:dyDescent="0.2">
      <c r="DU37" s="114"/>
    </row>
    <row r="38" spans="2:125" ht="13.2" x14ac:dyDescent="0.2">
      <c r="DT38" s="114"/>
      <c r="DU38" s="114"/>
    </row>
    <row r="39" spans="2:125" ht="13.2" x14ac:dyDescent="0.2"/>
    <row r="40" spans="2:125" ht="13.2" x14ac:dyDescent="0.2">
      <c r="DH40" s="114"/>
    </row>
    <row r="41" spans="2:125" ht="13.2" x14ac:dyDescent="0.2">
      <c r="DE41" s="114"/>
    </row>
    <row r="42" spans="2:125" ht="13.2" x14ac:dyDescent="0.2">
      <c r="DG42" s="114"/>
      <c r="DJ42" s="114"/>
    </row>
    <row r="43" spans="2:125" ht="13.2" x14ac:dyDescent="0.2">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F43" s="114"/>
      <c r="DI43" s="114"/>
      <c r="DK43" s="114"/>
      <c r="DL43" s="114"/>
      <c r="DM43" s="114"/>
      <c r="DN43" s="114"/>
      <c r="DO43" s="114"/>
      <c r="DP43" s="114"/>
      <c r="DQ43" s="114"/>
      <c r="DR43" s="114"/>
      <c r="DS43" s="114"/>
      <c r="DT43" s="114"/>
      <c r="DU43" s="114"/>
    </row>
    <row r="44" spans="2:125" ht="13.2" x14ac:dyDescent="0.2">
      <c r="DU44" s="114"/>
    </row>
    <row r="45" spans="2:125" ht="13.2" x14ac:dyDescent="0.2"/>
    <row r="46" spans="2:125" ht="13.2" x14ac:dyDescent="0.2"/>
    <row r="47" spans="2:125" ht="13.2" x14ac:dyDescent="0.2"/>
    <row r="48" spans="2:125" ht="13.2" x14ac:dyDescent="0.2">
      <c r="DT48" s="114"/>
      <c r="DU48" s="114"/>
    </row>
    <row r="49" spans="120:125" ht="13.2" x14ac:dyDescent="0.2">
      <c r="DU49" s="114"/>
    </row>
    <row r="50" spans="120:125" ht="13.2" x14ac:dyDescent="0.2">
      <c r="DU50" s="114"/>
    </row>
    <row r="51" spans="120:125" ht="13.2" x14ac:dyDescent="0.2">
      <c r="DP51" s="114"/>
      <c r="DQ51" s="114"/>
      <c r="DR51" s="114"/>
      <c r="DS51" s="114"/>
      <c r="DT51" s="114"/>
      <c r="DU51" s="114"/>
    </row>
    <row r="52" spans="120:125" ht="13.2" x14ac:dyDescent="0.2"/>
    <row r="53" spans="120:125" ht="13.2" x14ac:dyDescent="0.2"/>
    <row r="54" spans="120:125" ht="13.2" x14ac:dyDescent="0.2">
      <c r="DU54" s="114"/>
    </row>
    <row r="55" spans="120:125" ht="13.2" x14ac:dyDescent="0.2"/>
    <row r="56" spans="120:125" ht="13.2" x14ac:dyDescent="0.2"/>
    <row r="57" spans="120:125" ht="13.2" x14ac:dyDescent="0.2"/>
    <row r="58" spans="120:125" ht="13.2" x14ac:dyDescent="0.2">
      <c r="DU58" s="114"/>
    </row>
    <row r="59" spans="120:125" ht="13.2" x14ac:dyDescent="0.2"/>
    <row r="60" spans="120:125" ht="13.2" x14ac:dyDescent="0.2"/>
    <row r="61" spans="120:125" ht="13.2" x14ac:dyDescent="0.2"/>
    <row r="62" spans="120:125" ht="13.2" x14ac:dyDescent="0.2"/>
    <row r="63" spans="120:125" ht="13.2" x14ac:dyDescent="0.2">
      <c r="DU63" s="114"/>
    </row>
    <row r="64" spans="120:125" ht="13.2" x14ac:dyDescent="0.2">
      <c r="DT64" s="114"/>
      <c r="DU64" s="114"/>
    </row>
    <row r="65" spans="123:125" ht="13.2" x14ac:dyDescent="0.2"/>
    <row r="66" spans="123:125" ht="13.2" x14ac:dyDescent="0.2"/>
    <row r="67" spans="123:125" ht="13.2" x14ac:dyDescent="0.2"/>
    <row r="68" spans="123:125" ht="13.2" x14ac:dyDescent="0.2"/>
    <row r="69" spans="123:125" ht="13.2" x14ac:dyDescent="0.2">
      <c r="DS69" s="114"/>
      <c r="DT69" s="114"/>
      <c r="DU69" s="114"/>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114"/>
    </row>
    <row r="83" spans="116:125" ht="13.2" x14ac:dyDescent="0.2">
      <c r="DM83" s="114"/>
      <c r="DN83" s="114"/>
      <c r="DO83" s="114"/>
      <c r="DP83" s="114"/>
      <c r="DQ83" s="114"/>
      <c r="DR83" s="114"/>
      <c r="DS83" s="114"/>
      <c r="DT83" s="114"/>
      <c r="DU83" s="114"/>
    </row>
    <row r="84" spans="116:125" ht="13.2" x14ac:dyDescent="0.2"/>
    <row r="85" spans="116:125" ht="13.2" x14ac:dyDescent="0.2"/>
    <row r="86" spans="116:125" ht="13.2" x14ac:dyDescent="0.2"/>
    <row r="87" spans="116:125" ht="13.2" x14ac:dyDescent="0.2"/>
    <row r="88" spans="116:125" ht="13.2" x14ac:dyDescent="0.2">
      <c r="DU88" s="114"/>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114"/>
      <c r="DT94" s="114"/>
      <c r="DU94" s="114"/>
    </row>
    <row r="95" spans="116:125" ht="13.5" customHeight="1" x14ac:dyDescent="0.2">
      <c r="DU95" s="114"/>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114"/>
    </row>
    <row r="102" spans="124:125" ht="13.5" customHeight="1" x14ac:dyDescent="0.2"/>
    <row r="103" spans="124:125" ht="13.5" customHeight="1" x14ac:dyDescent="0.2"/>
    <row r="104" spans="124:125" ht="13.5" customHeight="1" x14ac:dyDescent="0.2">
      <c r="DT104" s="114"/>
      <c r="DU104" s="114"/>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114" t="s">
        <v>12</v>
      </c>
    </row>
    <row r="121" spans="125:125" ht="13.5" hidden="1" customHeight="1" x14ac:dyDescent="0.2">
      <c r="DU121" s="114"/>
    </row>
  </sheetData>
  <sheetProtection algorithmName="SHA-512" hashValue="kKNFq55lLCiOmlV/bbMPWvTx7SdmF6lo7+o3v+jkIRMR1beulZcTeiQ0jS5q97Ku4Rn/ZWVS2viyjCI7inUsQg==" saltValue="UL3mOHjxjvTVK1I9rGKLqA==" spinCount="100000" sheet="1" objects="1" scenarios="1"/>
  <phoneticPr fontId="9"/>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B1" sqref="B1"/>
    </sheetView>
  </sheetViews>
  <sheetFormatPr defaultColWidth="0" defaultRowHeight="13.5" customHeight="1" zeroHeight="1" x14ac:dyDescent="0.2"/>
  <cols>
    <col min="1" max="125" width="2.44140625" style="115" customWidth="1"/>
    <col min="126" max="142" width="0" style="114" hidden="1" customWidth="1"/>
    <col min="143" max="143" width="9" style="114" hidden="1" customWidth="1"/>
    <col min="144" max="16384" width="9" style="114" hidden="1"/>
  </cols>
  <sheetData>
    <row r="1" spans="1:125" ht="13.5" customHeight="1" x14ac:dyDescent="0.2">
      <c r="A1" s="114"/>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c r="BT1" s="114"/>
      <c r="BU1" s="114"/>
      <c r="BV1" s="114"/>
      <c r="BW1" s="114"/>
      <c r="BX1" s="114"/>
      <c r="BY1" s="114"/>
      <c r="BZ1" s="114"/>
      <c r="CA1" s="114"/>
      <c r="CB1" s="114"/>
      <c r="CC1" s="114"/>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4"/>
      <c r="DI1" s="114"/>
      <c r="DJ1" s="114"/>
      <c r="DK1" s="114"/>
      <c r="DL1" s="114"/>
      <c r="DM1" s="114"/>
      <c r="DN1" s="114"/>
      <c r="DO1" s="114"/>
      <c r="DP1" s="114"/>
      <c r="DQ1" s="114"/>
      <c r="DR1" s="114"/>
      <c r="DS1" s="114"/>
      <c r="DT1" s="114"/>
      <c r="DU1" s="114"/>
    </row>
    <row r="2" spans="1:125" ht="13.2" x14ac:dyDescent="0.2">
      <c r="B2" s="114"/>
      <c r="T2" s="114"/>
    </row>
    <row r="3" spans="1:125" ht="13.2" x14ac:dyDescent="0.2">
      <c r="C3" s="114"/>
      <c r="D3" s="114"/>
      <c r="E3" s="114"/>
      <c r="F3" s="114"/>
      <c r="G3" s="114"/>
      <c r="H3" s="114"/>
      <c r="I3" s="114"/>
      <c r="J3" s="114"/>
      <c r="K3" s="114"/>
      <c r="L3" s="114"/>
      <c r="M3" s="114"/>
      <c r="N3" s="114"/>
      <c r="O3" s="114"/>
      <c r="P3" s="114"/>
      <c r="Q3" s="114"/>
      <c r="R3" s="114"/>
      <c r="S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c r="DP3" s="114"/>
      <c r="DQ3" s="114"/>
      <c r="DR3" s="114"/>
      <c r="DS3" s="114"/>
      <c r="DT3" s="114"/>
      <c r="DU3" s="114"/>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114"/>
      <c r="G33" s="114"/>
      <c r="I33" s="114"/>
    </row>
    <row r="34" spans="2:125" ht="13.2" x14ac:dyDescent="0.2">
      <c r="C34" s="114"/>
      <c r="P34" s="114"/>
      <c r="R34" s="114"/>
      <c r="U34" s="114"/>
    </row>
    <row r="35" spans="2:125" ht="13.2" x14ac:dyDescent="0.2">
      <c r="D35" s="114"/>
      <c r="E35" s="114"/>
      <c r="T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c r="DM35" s="114"/>
      <c r="DN35" s="114"/>
      <c r="DO35" s="114"/>
      <c r="DP35" s="114"/>
      <c r="DQ35" s="114"/>
      <c r="DR35" s="114"/>
      <c r="DS35" s="114"/>
      <c r="DT35" s="114"/>
      <c r="DU35" s="114"/>
    </row>
    <row r="36" spans="2:125" ht="13.2" x14ac:dyDescent="0.2">
      <c r="F36" s="114"/>
      <c r="H36" s="114"/>
      <c r="J36" s="114"/>
      <c r="K36" s="114"/>
      <c r="L36" s="114"/>
      <c r="M36" s="114"/>
      <c r="N36" s="114"/>
      <c r="O36" s="114"/>
      <c r="Q36" s="114"/>
      <c r="S36" s="114"/>
      <c r="V36" s="114"/>
    </row>
    <row r="37" spans="2:125" ht="13.2" x14ac:dyDescent="0.2"/>
    <row r="38" spans="2:125" ht="13.2" x14ac:dyDescent="0.2"/>
    <row r="39" spans="2:125" ht="13.2" x14ac:dyDescent="0.2"/>
    <row r="40" spans="2:125" ht="13.2" x14ac:dyDescent="0.2">
      <c r="U40" s="114"/>
    </row>
    <row r="41" spans="2:125" ht="13.2" x14ac:dyDescent="0.2">
      <c r="R41" s="114"/>
    </row>
    <row r="42" spans="2:125" ht="13.2" x14ac:dyDescent="0.2">
      <c r="T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c r="DP42" s="114"/>
      <c r="DQ42" s="114"/>
      <c r="DR42" s="114"/>
      <c r="DS42" s="114"/>
      <c r="DT42" s="114"/>
      <c r="DU42" s="114"/>
    </row>
    <row r="43" spans="2:125" ht="13.2" x14ac:dyDescent="0.2">
      <c r="Q43" s="114"/>
      <c r="S43" s="114"/>
      <c r="V43" s="114"/>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115" t="s">
        <v>12</v>
      </c>
    </row>
  </sheetData>
  <sheetProtection algorithmName="SHA-512" hashValue="dXerVUayIAQL6hQI8w7jiHxMP//NiHD2ha5kh/OpzmV2gOeiqF8ytV43CMQEtiYkuC4F4jGP9IVDXO5rjvqr4Q==" saltValue="YHx3d3Ik9rQbK6BwR/tONw==" spinCount="100000" sheet="1" objects="1" scenarios="1"/>
  <phoneticPr fontId="9"/>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70" zoomScaleNormal="70" zoomScaleSheetLayoutView="100" workbookViewId="0">
      <selection activeCell="B1" sqref="B1"/>
    </sheetView>
  </sheetViews>
  <sheetFormatPr defaultColWidth="0" defaultRowHeight="0" customHeight="1" zeroHeight="1" x14ac:dyDescent="0.2"/>
  <cols>
    <col min="1" max="1" width="8.21875" style="83" customWidth="1"/>
    <col min="2" max="16" width="14.6640625" style="83" customWidth="1"/>
    <col min="17" max="17" width="0" style="83" hidden="1" customWidth="1"/>
    <col min="18" max="16384" width="0" style="83"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67"/>
      <c r="C45" s="167"/>
      <c r="D45" s="167"/>
      <c r="E45" s="167"/>
      <c r="F45" s="167"/>
      <c r="G45" s="167"/>
      <c r="H45" s="167"/>
      <c r="I45" s="167"/>
      <c r="J45" s="207" t="s">
        <v>479</v>
      </c>
    </row>
    <row r="46" spans="2:10" ht="29.25" customHeight="1" thickBot="1" x14ac:dyDescent="0.25">
      <c r="B46" s="206" t="s">
        <v>24</v>
      </c>
      <c r="C46" s="205"/>
      <c r="D46" s="205"/>
      <c r="E46" s="204" t="s">
        <v>478</v>
      </c>
      <c r="F46" s="203" t="s">
        <v>10</v>
      </c>
      <c r="G46" s="202" t="s">
        <v>8</v>
      </c>
      <c r="H46" s="202" t="s">
        <v>2</v>
      </c>
      <c r="I46" s="202" t="s">
        <v>5</v>
      </c>
      <c r="J46" s="201" t="s">
        <v>0</v>
      </c>
    </row>
    <row r="47" spans="2:10" ht="57.75" customHeight="1" x14ac:dyDescent="0.2">
      <c r="B47" s="200"/>
      <c r="C47" s="1013" t="s">
        <v>477</v>
      </c>
      <c r="D47" s="1013"/>
      <c r="E47" s="1014"/>
      <c r="F47" s="199">
        <v>13.83</v>
      </c>
      <c r="G47" s="198">
        <v>13.37</v>
      </c>
      <c r="H47" s="198">
        <v>14.46</v>
      </c>
      <c r="I47" s="198">
        <v>21.05</v>
      </c>
      <c r="J47" s="197">
        <v>26.76</v>
      </c>
    </row>
    <row r="48" spans="2:10" ht="57.75" customHeight="1" x14ac:dyDescent="0.2">
      <c r="B48" s="196"/>
      <c r="C48" s="1015" t="s">
        <v>476</v>
      </c>
      <c r="D48" s="1015"/>
      <c r="E48" s="1016"/>
      <c r="F48" s="195">
        <v>3.15</v>
      </c>
      <c r="G48" s="194">
        <v>2.7</v>
      </c>
      <c r="H48" s="194">
        <v>5.87</v>
      </c>
      <c r="I48" s="194">
        <v>10.07</v>
      </c>
      <c r="J48" s="193">
        <v>13.55</v>
      </c>
    </row>
    <row r="49" spans="2:10" ht="57.75" customHeight="1" thickBot="1" x14ac:dyDescent="0.25">
      <c r="B49" s="192"/>
      <c r="C49" s="1017" t="s">
        <v>475</v>
      </c>
      <c r="D49" s="1017"/>
      <c r="E49" s="1018"/>
      <c r="F49" s="191" t="s">
        <v>474</v>
      </c>
      <c r="G49" s="190" t="s">
        <v>473</v>
      </c>
      <c r="H49" s="190">
        <v>4.54</v>
      </c>
      <c r="I49" s="190">
        <v>11.87</v>
      </c>
      <c r="J49" s="189">
        <v>8.39</v>
      </c>
    </row>
    <row r="50" spans="2:10" ht="13.2" x14ac:dyDescent="0.2"/>
  </sheetData>
  <sheetProtection algorithmName="SHA-512" hashValue="Hb6RgdotvBPvKOBuRAYHzZgvkiDFmVFtnI5t5Kgngz23cOmWTM2HuCIziR8OE6VDp/3JS/GHejtMfFTpTpFCMw==" saltValue="8EXCVvBn+cjWqWeCKHUkdA==" spinCount="100000" sheet="1" objects="1" scenarios="1"/>
  <mergeCells count="3">
    <mergeCell ref="C47:E47"/>
    <mergeCell ref="C48:E48"/>
    <mergeCell ref="C49:E49"/>
  </mergeCells>
  <phoneticPr fontId="9"/>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木村　優太</cp:lastModifiedBy>
  <dcterms:created xsi:type="dcterms:W3CDTF">2024-07-29T10:30:13Z</dcterms:created>
  <dcterms:modified xsi:type="dcterms:W3CDTF">2025-09-28T07:10:55Z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2024-08-28T03:39:25Z</vt:filetime>
  </property>
</Properties>
</file>